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afchavez\Desktop\Adrifelcha_Work\Julio_2018\Diagnostico_EB\Insumos\"/>
    </mc:Choice>
  </mc:AlternateContent>
  <bookViews>
    <workbookView xWindow="0" yWindow="0" windowWidth="28770" windowHeight="11070" tabRatio="865" firstSheet="18" activeTab="26"/>
  </bookViews>
  <sheets>
    <sheet name="Base" sheetId="1" r:id="rId1"/>
    <sheet name="03_DOC_SEC_ESP" sheetId="4" r:id="rId2"/>
    <sheet name="04_DOC_SEC_MAT" sheetId="5" r:id="rId3"/>
    <sheet name="05_DOC_SEC_BIO" sheetId="6" r:id="rId4"/>
    <sheet name="06_DOC_SEC_FIS" sheetId="7" r:id="rId5"/>
    <sheet name="07_DOC_SEC_QUIM" sheetId="8" r:id="rId6"/>
    <sheet name="08_DOC_SEC_GEO" sheetId="9" r:id="rId7"/>
    <sheet name="09_DOC_SEC_HIST" sheetId="10" r:id="rId8"/>
    <sheet name="10_DOC_SEC_FCyE" sheetId="11" r:id="rId9"/>
    <sheet name="14_DOC_EDFIS" sheetId="15" r:id="rId10"/>
    <sheet name="15_DOC_TELE" sheetId="16" r:id="rId11"/>
    <sheet name="17_DOC_SEC_ING" sheetId="18" r:id="rId12"/>
    <sheet name="18_DOC_SEC_AVISUAL" sheetId="19" r:id="rId13"/>
    <sheet name="19_DOC_SEC_DANZA" sheetId="20" r:id="rId14"/>
    <sheet name="20_DOC_SEC_MÚSICA" sheetId="21" r:id="rId15"/>
    <sheet name="21_DOC_SEC_TEATRO" sheetId="22" r:id="rId16"/>
    <sheet name="22_TD_MTRO_LECYESC" sheetId="23" r:id="rId17"/>
    <sheet name="26_TD_MTRO_AULAMED" sheetId="27" r:id="rId18"/>
    <sheet name="01_DOC_PREE" sheetId="2" r:id="rId19"/>
    <sheet name="02_DOC_PRIM" sheetId="3" r:id="rId20"/>
    <sheet name="11_DOC_PREE_IND" sheetId="12" r:id="rId21"/>
    <sheet name="12_DOC_PRIM_IND" sheetId="13" r:id="rId22"/>
    <sheet name="13_DOC_ED_ESP" sheetId="14" r:id="rId23"/>
    <sheet name="16_DOC_PREPRIM_ING" sheetId="17" r:id="rId24"/>
    <sheet name="23_TD_MTRO_ENSEART" sheetId="24" r:id="rId25"/>
    <sheet name="24_TD_MTRO_TALLER" sheetId="25" r:id="rId26"/>
    <sheet name="25_TD_PROMOTIC" sheetId="26" r:id="rId27"/>
    <sheet name="27_DOC_EHIREP" sheetId="28" r:id="rId28"/>
  </sheets>
  <definedNames>
    <definedName name="_xlnm._FilterDatabase" localSheetId="18" hidden="1">'01_DOC_PREE'!$A$2:$AI$122</definedName>
    <definedName name="_xlnm._FilterDatabase" localSheetId="19" hidden="1">'02_DOC_PRIM'!$A$2:$AI$92</definedName>
    <definedName name="_xlnm._FilterDatabase" localSheetId="1" hidden="1">'03_DOC_SEC_ESP'!$A$2:$AI$107</definedName>
    <definedName name="_xlnm._FilterDatabase" localSheetId="2" hidden="1">'04_DOC_SEC_MAT'!$A$2:$AI$86</definedName>
    <definedName name="_xlnm._FilterDatabase" localSheetId="3" hidden="1">'05_DOC_SEC_BIO'!$A$2:$AI$80</definedName>
    <definedName name="_xlnm._FilterDatabase" localSheetId="4" hidden="1">'06_DOC_SEC_FIS'!$A$2:$AI$62</definedName>
    <definedName name="_xlnm._FilterDatabase" localSheetId="5" hidden="1">'07_DOC_SEC_QUIM'!$A$2:$AI$113</definedName>
    <definedName name="_xlnm._FilterDatabase" localSheetId="6" hidden="1">'08_DOC_SEC_GEO'!$A$2:$AI$119</definedName>
    <definedName name="_xlnm._FilterDatabase" localSheetId="7" hidden="1">'09_DOC_SEC_HIST'!$A$2:$AI$95</definedName>
    <definedName name="_xlnm._FilterDatabase" localSheetId="8" hidden="1">'10_DOC_SEC_FCyE'!$A$2:$AI$112</definedName>
    <definedName name="_xlnm._FilterDatabase" localSheetId="20" hidden="1">'11_DOC_PREE_IND'!$A$2:$AI$155</definedName>
    <definedName name="_xlnm._FilterDatabase" localSheetId="21" hidden="1">'12_DOC_PRIM_IND'!$A$2:$AI$116</definedName>
    <definedName name="_xlnm._FilterDatabase" localSheetId="22" hidden="1">'13_DOC_ED_ESP'!$A$2:$AI$191</definedName>
    <definedName name="_xlnm._FilterDatabase" localSheetId="9" hidden="1">'14_DOC_EDFIS'!$A$2:$AI$167</definedName>
    <definedName name="_xlnm._FilterDatabase" localSheetId="10" hidden="1">'15_DOC_TELE'!$A$2:$AI$152</definedName>
    <definedName name="_xlnm._FilterDatabase" localSheetId="23" hidden="1">'16_DOC_PREPRIM_ING'!$A$2:$AI$107</definedName>
    <definedName name="_xlnm._FilterDatabase" localSheetId="11" hidden="1">'17_DOC_SEC_ING'!$A$2:$AI$131</definedName>
    <definedName name="_xlnm._FilterDatabase" localSheetId="12" hidden="1">'18_DOC_SEC_AVISUAL'!$A$2:$AI$92</definedName>
    <definedName name="_xlnm._FilterDatabase" localSheetId="13" hidden="1">'19_DOC_SEC_DANZA'!$A$2:$AI$107</definedName>
    <definedName name="_xlnm._FilterDatabase" localSheetId="14" hidden="1">'20_DOC_SEC_MÚSICA'!$A$2:$AI$143</definedName>
    <definedName name="_xlnm._FilterDatabase" localSheetId="15" hidden="1">'21_DOC_SEC_TEATRO'!$A$2:$AI$212</definedName>
    <definedName name="_xlnm._FilterDatabase" localSheetId="16" hidden="1">'22_TD_MTRO_LECYESC'!$A$2:$AI$207</definedName>
    <definedName name="_xlnm._FilterDatabase" localSheetId="24" hidden="1">'23_TD_MTRO_ENSEART'!$A$2:$AI$163</definedName>
    <definedName name="_xlnm._FilterDatabase" localSheetId="25" hidden="1">'24_TD_MTRO_TALLER'!$A$2:$AI$227</definedName>
    <definedName name="_xlnm._FilterDatabase" localSheetId="26" hidden="1">'25_TD_PROMOTIC'!$A$2:$AJ$242</definedName>
    <definedName name="_xlnm._FilterDatabase" localSheetId="17" hidden="1">'26_TD_MTRO_AULAMED'!$A$2:$AI$206</definedName>
    <definedName name="_xlnm._FilterDatabase" localSheetId="27" hidden="1">'27_DOC_EHIREP'!$A$2:$AI$167</definedName>
    <definedName name="_xlnm._FilterDatabase" localSheetId="0" hidden="1">Base!$A$1:$AI$30</definedName>
    <definedName name="_xlnm.Print_Area" localSheetId="18">'01_DOC_PREE'!$A$1:$AB$121</definedName>
    <definedName name="_xlnm.Print_Area" localSheetId="19">'02_DOC_PRIM'!$A$1:$AB$91</definedName>
    <definedName name="_xlnm.Print_Area" localSheetId="1">'03_DOC_SEC_ESP'!$A$1:$AB$106</definedName>
    <definedName name="_xlnm.Print_Area" localSheetId="2">'04_DOC_SEC_MAT'!$A$1:$AB$85</definedName>
    <definedName name="_xlnm.Print_Area" localSheetId="3">'05_DOC_SEC_BIO'!$A$1:$AB$79</definedName>
    <definedName name="_xlnm.Print_Area" localSheetId="4">'06_DOC_SEC_FIS'!$A$1:$AB$61</definedName>
    <definedName name="_xlnm.Print_Area" localSheetId="5">'07_DOC_SEC_QUIM'!$A$1:$AB$112</definedName>
    <definedName name="_xlnm.Print_Area" localSheetId="6">'08_DOC_SEC_GEO'!$A$1:$AB$118</definedName>
    <definedName name="_xlnm.Print_Area" localSheetId="7">'09_DOC_SEC_HIST'!$A$1:$AB$94</definedName>
    <definedName name="_xlnm.Print_Area" localSheetId="8">'10_DOC_SEC_FCyE'!$A$1:$AB$111</definedName>
    <definedName name="_xlnm.Print_Area" localSheetId="20">'11_DOC_PREE_IND'!$A$1:$AB$154</definedName>
    <definedName name="_xlnm.Print_Area" localSheetId="21">'12_DOC_PRIM_IND'!$A$1:$AB$115</definedName>
    <definedName name="_xlnm.Print_Area" localSheetId="22">'13_DOC_ED_ESP'!$A$1:$AB$190</definedName>
    <definedName name="_xlnm.Print_Area" localSheetId="9">'14_DOC_EDFIS'!$A$1:$AB$166</definedName>
    <definedName name="_xlnm.Print_Area" localSheetId="10">'15_DOC_TELE'!$A$1:$AB$151</definedName>
    <definedName name="_xlnm.Print_Area" localSheetId="23">'16_DOC_PREPRIM_ING'!$A$1:$AB$106</definedName>
    <definedName name="_xlnm.Print_Area" localSheetId="11">'17_DOC_SEC_ING'!$A$1:$AB$130</definedName>
    <definedName name="_xlnm.Print_Area" localSheetId="12">'18_DOC_SEC_AVISUAL'!$A$1:$AB$91</definedName>
    <definedName name="_xlnm.Print_Area" localSheetId="13">'19_DOC_SEC_DANZA'!$A$1:$AB$106</definedName>
    <definedName name="_xlnm.Print_Area" localSheetId="14">'20_DOC_SEC_MÚSICA'!$A$1:$AB$142</definedName>
    <definedName name="_xlnm.Print_Area" localSheetId="15">'21_DOC_SEC_TEATRO'!$A$1:$AB$211</definedName>
    <definedName name="_xlnm.Print_Area" localSheetId="16">'22_TD_MTRO_LECYESC'!$A$1:$AB$206</definedName>
    <definedName name="_xlnm.Print_Area" localSheetId="24">'23_TD_MTRO_ENSEART'!$A$1:$AB$162</definedName>
    <definedName name="_xlnm.Print_Area" localSheetId="25">'24_TD_MTRO_TALLER'!$A$1:$AB$227</definedName>
    <definedName name="_xlnm.Print_Area" localSheetId="26">'25_TD_PROMOTIC'!$A$1:$AB$241</definedName>
    <definedName name="_xlnm.Print_Area" localSheetId="17">'26_TD_MTRO_AULAMED'!$A$1:$AB$205</definedName>
    <definedName name="_xlnm.Print_Area" localSheetId="27">'27_DOC_EHIREP'!$A$1:$AB$166</definedName>
    <definedName name="_xlnm.Print_Area" localSheetId="0">Base!$A$1:$D$30</definedName>
    <definedName name="_xlnm.Print_Titles" localSheetId="18">'01_DOC_PREE'!$1:$2</definedName>
    <definedName name="_xlnm.Print_Titles" localSheetId="19">'02_DOC_PRIM'!$1:$2</definedName>
    <definedName name="_xlnm.Print_Titles" localSheetId="1">'03_DOC_SEC_ESP'!$1:$2</definedName>
    <definedName name="_xlnm.Print_Titles" localSheetId="2">'04_DOC_SEC_MAT'!$1:$2</definedName>
    <definedName name="_xlnm.Print_Titles" localSheetId="3">'05_DOC_SEC_BIO'!$1:$2</definedName>
    <definedName name="_xlnm.Print_Titles" localSheetId="4">'06_DOC_SEC_FIS'!$1:$2</definedName>
    <definedName name="_xlnm.Print_Titles" localSheetId="5">'07_DOC_SEC_QUIM'!$1:$2</definedName>
    <definedName name="_xlnm.Print_Titles" localSheetId="6">'08_DOC_SEC_GEO'!$1:$2</definedName>
    <definedName name="_xlnm.Print_Titles" localSheetId="7">'09_DOC_SEC_HIST'!$1:$2</definedName>
    <definedName name="_xlnm.Print_Titles" localSheetId="8">'10_DOC_SEC_FCyE'!$1:$2</definedName>
    <definedName name="_xlnm.Print_Titles" localSheetId="20">'11_DOC_PREE_IND'!$1:$2</definedName>
    <definedName name="_xlnm.Print_Titles" localSheetId="21">'12_DOC_PRIM_IND'!$1:$2</definedName>
    <definedName name="_xlnm.Print_Titles" localSheetId="22">'13_DOC_ED_ESP'!$1:$2</definedName>
    <definedName name="_xlnm.Print_Titles" localSheetId="9">'14_DOC_EDFIS'!$1:$2</definedName>
    <definedName name="_xlnm.Print_Titles" localSheetId="10">'15_DOC_TELE'!$1:$2</definedName>
    <definedName name="_xlnm.Print_Titles" localSheetId="23">'16_DOC_PREPRIM_ING'!$1:$2</definedName>
    <definedName name="_xlnm.Print_Titles" localSheetId="11">'17_DOC_SEC_ING'!$1:$2</definedName>
    <definedName name="_xlnm.Print_Titles" localSheetId="12">'18_DOC_SEC_AVISUAL'!$1:$2</definedName>
    <definedName name="_xlnm.Print_Titles" localSheetId="13">'19_DOC_SEC_DANZA'!$1:$2</definedName>
    <definedName name="_xlnm.Print_Titles" localSheetId="14">'20_DOC_SEC_MÚSICA'!$1:$2</definedName>
    <definedName name="_xlnm.Print_Titles" localSheetId="15">'21_DOC_SEC_TEATRO'!$1:$2</definedName>
    <definedName name="_xlnm.Print_Titles" localSheetId="16">'22_TD_MTRO_LECYESC'!$1:$2</definedName>
    <definedName name="_xlnm.Print_Titles" localSheetId="24">'23_TD_MTRO_ENSEART'!$1:$2</definedName>
    <definedName name="_xlnm.Print_Titles" localSheetId="25">'24_TD_MTRO_TALLER'!$1:$2</definedName>
    <definedName name="_xlnm.Print_Titles" localSheetId="26">'25_TD_PROMOTIC'!$1:$2</definedName>
    <definedName name="_xlnm.Print_Titles" localSheetId="17">'26_TD_MTRO_AULAMED'!$1:$2</definedName>
    <definedName name="_xlnm.Print_Titles" localSheetId="27">'27_DOC_EHIREP'!$1:$2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143" i="21" l="1"/>
  <c r="I212" i="22" l="1"/>
  <c r="J212" i="22"/>
  <c r="K212" i="22"/>
  <c r="L212" i="22"/>
  <c r="M212" i="22"/>
  <c r="N212" i="22"/>
  <c r="O212" i="22"/>
  <c r="P212" i="22"/>
  <c r="Q212" i="22"/>
  <c r="R212" i="22"/>
  <c r="S212" i="22"/>
  <c r="T212" i="22"/>
  <c r="U212" i="22"/>
  <c r="V212" i="22"/>
  <c r="W212" i="22"/>
  <c r="X212" i="22"/>
  <c r="Y212" i="22"/>
  <c r="Z212" i="22"/>
  <c r="AA212" i="22"/>
  <c r="AB212" i="22"/>
  <c r="I143" i="21"/>
  <c r="J143" i="21"/>
  <c r="K143" i="21"/>
  <c r="L143" i="21"/>
  <c r="M143" i="21"/>
  <c r="N143" i="21"/>
  <c r="O143" i="21"/>
  <c r="P143" i="21"/>
  <c r="Q143" i="21"/>
  <c r="R143" i="21"/>
  <c r="S143" i="21"/>
  <c r="T143" i="21"/>
  <c r="U143" i="21"/>
  <c r="V143" i="21"/>
  <c r="W143" i="21"/>
  <c r="X143" i="21"/>
  <c r="Y143" i="21"/>
  <c r="Z143" i="21"/>
  <c r="AB143" i="21"/>
  <c r="I227" i="25" l="1"/>
  <c r="J25" i="1" s="1"/>
  <c r="AA227" i="25"/>
  <c r="AB227" i="25"/>
  <c r="K227" i="25"/>
  <c r="L25" i="1" s="1"/>
  <c r="L227" i="25"/>
  <c r="M25" i="1" s="1"/>
  <c r="M227" i="25"/>
  <c r="N25" i="1" s="1"/>
  <c r="N227" i="25"/>
  <c r="O25" i="1" s="1"/>
  <c r="O227" i="25"/>
  <c r="P25" i="1" s="1"/>
  <c r="P227" i="25"/>
  <c r="Q25" i="1" s="1"/>
  <c r="Q227" i="25"/>
  <c r="R25" i="1" s="1"/>
  <c r="R227" i="25"/>
  <c r="S25" i="1" s="1"/>
  <c r="S227" i="25"/>
  <c r="T25" i="1" s="1"/>
  <c r="T227" i="25"/>
  <c r="U25" i="1" s="1"/>
  <c r="U227" i="25"/>
  <c r="V25" i="1" s="1"/>
  <c r="V227" i="25"/>
  <c r="W25" i="1" s="1"/>
  <c r="W227" i="25"/>
  <c r="X25" i="1" s="1"/>
  <c r="X227" i="25"/>
  <c r="Y25" i="1" s="1"/>
  <c r="Y227" i="25"/>
  <c r="Z25" i="1" s="1"/>
  <c r="Z227" i="25"/>
  <c r="AA25" i="1" s="1"/>
  <c r="J227" i="25"/>
  <c r="K25" i="1" s="1"/>
  <c r="AI227" i="25"/>
  <c r="AH227" i="25"/>
  <c r="AG227" i="25"/>
  <c r="AF227" i="25"/>
  <c r="AE227" i="25"/>
  <c r="AD227" i="25"/>
  <c r="AC227" i="25"/>
  <c r="I206" i="27" l="1"/>
  <c r="J206" i="27"/>
  <c r="K206" i="27"/>
  <c r="L206" i="27"/>
  <c r="M206" i="27"/>
  <c r="N206" i="27"/>
  <c r="O206" i="27"/>
  <c r="P206" i="27"/>
  <c r="Q206" i="27"/>
  <c r="R206" i="27"/>
  <c r="S206" i="27"/>
  <c r="T206" i="27"/>
  <c r="U206" i="27"/>
  <c r="V206" i="27"/>
  <c r="W206" i="27"/>
  <c r="X206" i="27"/>
  <c r="Y206" i="27"/>
  <c r="Z206" i="27"/>
  <c r="AA206" i="27"/>
  <c r="AB206" i="27"/>
  <c r="I191" i="14" l="1"/>
  <c r="J191" i="14"/>
  <c r="K191" i="14"/>
  <c r="L191" i="14"/>
  <c r="M191" i="14"/>
  <c r="N191" i="14"/>
  <c r="O191" i="14"/>
  <c r="P191" i="14"/>
  <c r="Q191" i="14"/>
  <c r="R191" i="14"/>
  <c r="S191" i="14"/>
  <c r="T191" i="14"/>
  <c r="U191" i="14"/>
  <c r="V191" i="14"/>
  <c r="W191" i="14"/>
  <c r="X191" i="14"/>
  <c r="Y191" i="14"/>
  <c r="Z191" i="14"/>
  <c r="AA191" i="14"/>
  <c r="AB191" i="14"/>
  <c r="I242" i="26"/>
  <c r="J242" i="26"/>
  <c r="K242" i="26"/>
  <c r="L242" i="26"/>
  <c r="M242" i="26"/>
  <c r="N242" i="26"/>
  <c r="O242" i="26"/>
  <c r="P242" i="26"/>
  <c r="Q242" i="26"/>
  <c r="R242" i="26"/>
  <c r="S242" i="26"/>
  <c r="T242" i="26"/>
  <c r="U242" i="26"/>
  <c r="V242" i="26"/>
  <c r="W242" i="26"/>
  <c r="X242" i="26"/>
  <c r="Y242" i="26"/>
  <c r="Z242" i="26"/>
  <c r="AA242" i="26"/>
  <c r="AB242" i="26"/>
  <c r="I80" i="6" l="1"/>
  <c r="J80" i="6"/>
  <c r="K80" i="6"/>
  <c r="L80" i="6"/>
  <c r="M80" i="6"/>
  <c r="N80" i="6"/>
  <c r="O80" i="6"/>
  <c r="P80" i="6"/>
  <c r="Q80" i="6"/>
  <c r="R80" i="6"/>
  <c r="S80" i="6"/>
  <c r="T80" i="6"/>
  <c r="U80" i="6"/>
  <c r="V80" i="6"/>
  <c r="W80" i="6"/>
  <c r="X80" i="6"/>
  <c r="Y80" i="6"/>
  <c r="Z80" i="6"/>
  <c r="AA80" i="6"/>
  <c r="AB80" i="6"/>
  <c r="I62" i="7" l="1"/>
  <c r="J62" i="7"/>
  <c r="K62" i="7"/>
  <c r="L62" i="7"/>
  <c r="M62" i="7"/>
  <c r="N62" i="7"/>
  <c r="O62" i="7"/>
  <c r="P62" i="7"/>
  <c r="Q62" i="7"/>
  <c r="R62" i="7"/>
  <c r="S62" i="7"/>
  <c r="T62" i="7"/>
  <c r="U62" i="7"/>
  <c r="V62" i="7"/>
  <c r="W62" i="7"/>
  <c r="X62" i="7"/>
  <c r="Y62" i="7"/>
  <c r="Z62" i="7"/>
  <c r="AA62" i="7"/>
  <c r="AB62" i="7"/>
  <c r="AA29" i="1" l="1"/>
  <c r="Z29" i="1"/>
  <c r="Y29" i="1"/>
  <c r="X29" i="1"/>
  <c r="W29" i="1"/>
  <c r="V29" i="1"/>
  <c r="U29" i="1"/>
  <c r="T29" i="1"/>
  <c r="S29" i="1"/>
  <c r="R29" i="1"/>
  <c r="Q29" i="1"/>
  <c r="P29" i="1"/>
  <c r="O29" i="1"/>
  <c r="N29" i="1"/>
  <c r="M29" i="1"/>
  <c r="L29" i="1"/>
  <c r="K29" i="1"/>
  <c r="J29" i="1"/>
  <c r="AI167" i="28"/>
  <c r="AH167" i="28"/>
  <c r="AG167" i="28"/>
  <c r="AF167" i="28"/>
  <c r="AE167" i="28"/>
  <c r="AD167" i="28"/>
  <c r="AC167" i="28"/>
  <c r="AB167" i="28"/>
  <c r="AA167" i="28"/>
  <c r="Z167" i="28"/>
  <c r="AA28" i="1" s="1"/>
  <c r="Y167" i="28"/>
  <c r="Z28" i="1" s="1"/>
  <c r="X167" i="28"/>
  <c r="Y28" i="1" s="1"/>
  <c r="W167" i="28"/>
  <c r="X28" i="1" s="1"/>
  <c r="V167" i="28"/>
  <c r="W28" i="1" s="1"/>
  <c r="U167" i="28"/>
  <c r="V28" i="1" s="1"/>
  <c r="T167" i="28"/>
  <c r="U28" i="1" s="1"/>
  <c r="S167" i="28"/>
  <c r="T28" i="1" s="1"/>
  <c r="R167" i="28"/>
  <c r="S28" i="1" s="1"/>
  <c r="Q167" i="28"/>
  <c r="R28" i="1" s="1"/>
  <c r="P167" i="28"/>
  <c r="Q28" i="1" s="1"/>
  <c r="O167" i="28"/>
  <c r="P28" i="1" s="1"/>
  <c r="N167" i="28"/>
  <c r="O28" i="1" s="1"/>
  <c r="M167" i="28"/>
  <c r="N28" i="1" s="1"/>
  <c r="L167" i="28"/>
  <c r="M28" i="1" s="1"/>
  <c r="K167" i="28"/>
  <c r="L28" i="1" s="1"/>
  <c r="J167" i="28"/>
  <c r="K28" i="1" s="1"/>
  <c r="I167" i="28"/>
  <c r="J28" i="1" s="1"/>
  <c r="AI206" i="27"/>
  <c r="AH206" i="27"/>
  <c r="AG206" i="27"/>
  <c r="AF206" i="27"/>
  <c r="AE206" i="27"/>
  <c r="AD206" i="27"/>
  <c r="AC206" i="27"/>
  <c r="AA27" i="1"/>
  <c r="Z27" i="1"/>
  <c r="Y27" i="1"/>
  <c r="X27" i="1"/>
  <c r="W27" i="1"/>
  <c r="V27" i="1"/>
  <c r="U27" i="1"/>
  <c r="T27" i="1"/>
  <c r="S27" i="1"/>
  <c r="R27" i="1"/>
  <c r="Q27" i="1"/>
  <c r="P27" i="1"/>
  <c r="O27" i="1"/>
  <c r="N27" i="1"/>
  <c r="M27" i="1"/>
  <c r="L27" i="1"/>
  <c r="K27" i="1"/>
  <c r="J27" i="1"/>
  <c r="AI242" i="26"/>
  <c r="AH242" i="26"/>
  <c r="AG242" i="26"/>
  <c r="AF242" i="26"/>
  <c r="AE242" i="26"/>
  <c r="AD242" i="26"/>
  <c r="AC242" i="26"/>
  <c r="AA26" i="1"/>
  <c r="Z26" i="1"/>
  <c r="Y26" i="1"/>
  <c r="X26" i="1"/>
  <c r="W26" i="1"/>
  <c r="V26" i="1"/>
  <c r="U26" i="1"/>
  <c r="T26" i="1"/>
  <c r="S26" i="1"/>
  <c r="R26" i="1"/>
  <c r="Q26" i="1"/>
  <c r="P26" i="1"/>
  <c r="O26" i="1"/>
  <c r="N26" i="1"/>
  <c r="M26" i="1"/>
  <c r="L26" i="1"/>
  <c r="K26" i="1"/>
  <c r="J26" i="1"/>
  <c r="AI154" i="25"/>
  <c r="AH154" i="25"/>
  <c r="AG154" i="25"/>
  <c r="AF154" i="25"/>
  <c r="AE154" i="25"/>
  <c r="AD154" i="25"/>
  <c r="AC154" i="25"/>
  <c r="AI163" i="24"/>
  <c r="AH163" i="24"/>
  <c r="AG163" i="24"/>
  <c r="AF163" i="24"/>
  <c r="AE163" i="24"/>
  <c r="AD163" i="24"/>
  <c r="AC163" i="24"/>
  <c r="AB163" i="24"/>
  <c r="AA163" i="24"/>
  <c r="Z163" i="24"/>
  <c r="AA24" i="1" s="1"/>
  <c r="Y163" i="24"/>
  <c r="Z24" i="1" s="1"/>
  <c r="X163" i="24"/>
  <c r="Y24" i="1" s="1"/>
  <c r="W163" i="24"/>
  <c r="X24" i="1" s="1"/>
  <c r="V163" i="24"/>
  <c r="W24" i="1" s="1"/>
  <c r="U163" i="24"/>
  <c r="V24" i="1" s="1"/>
  <c r="T163" i="24"/>
  <c r="U24" i="1" s="1"/>
  <c r="S163" i="24"/>
  <c r="T24" i="1" s="1"/>
  <c r="R163" i="24"/>
  <c r="S24" i="1" s="1"/>
  <c r="Q163" i="24"/>
  <c r="R24" i="1" s="1"/>
  <c r="P163" i="24"/>
  <c r="Q24" i="1" s="1"/>
  <c r="O163" i="24"/>
  <c r="P24" i="1" s="1"/>
  <c r="N163" i="24"/>
  <c r="O24" i="1" s="1"/>
  <c r="M163" i="24"/>
  <c r="N24" i="1" s="1"/>
  <c r="L163" i="24"/>
  <c r="M24" i="1" s="1"/>
  <c r="K163" i="24"/>
  <c r="L24" i="1" s="1"/>
  <c r="J163" i="24"/>
  <c r="K24" i="1" s="1"/>
  <c r="I163" i="24"/>
  <c r="J24" i="1" s="1"/>
  <c r="AI207" i="23"/>
  <c r="AH207" i="23"/>
  <c r="AG207" i="23"/>
  <c r="AF207" i="23"/>
  <c r="AE207" i="23"/>
  <c r="AD207" i="23"/>
  <c r="AC207" i="23"/>
  <c r="AB207" i="23"/>
  <c r="AA207" i="23"/>
  <c r="Z207" i="23"/>
  <c r="AA23" i="1" s="1"/>
  <c r="Y207" i="23"/>
  <c r="Z23" i="1" s="1"/>
  <c r="X207" i="23"/>
  <c r="Y23" i="1" s="1"/>
  <c r="W207" i="23"/>
  <c r="X23" i="1" s="1"/>
  <c r="V207" i="23"/>
  <c r="W23" i="1" s="1"/>
  <c r="U207" i="23"/>
  <c r="V23" i="1" s="1"/>
  <c r="T207" i="23"/>
  <c r="U23" i="1" s="1"/>
  <c r="S207" i="23"/>
  <c r="T23" i="1" s="1"/>
  <c r="R207" i="23"/>
  <c r="S23" i="1" s="1"/>
  <c r="Q207" i="23"/>
  <c r="R23" i="1" s="1"/>
  <c r="P207" i="23"/>
  <c r="Q23" i="1" s="1"/>
  <c r="O207" i="23"/>
  <c r="P23" i="1" s="1"/>
  <c r="N207" i="23"/>
  <c r="O23" i="1" s="1"/>
  <c r="M207" i="23"/>
  <c r="N23" i="1" s="1"/>
  <c r="L207" i="23"/>
  <c r="M23" i="1" s="1"/>
  <c r="K207" i="23"/>
  <c r="L23" i="1" s="1"/>
  <c r="J207" i="23"/>
  <c r="K23" i="1" s="1"/>
  <c r="I207" i="23"/>
  <c r="J23" i="1" s="1"/>
  <c r="AI212" i="22"/>
  <c r="AH212" i="22"/>
  <c r="AG212" i="22"/>
  <c r="AF212" i="22"/>
  <c r="AE212" i="22"/>
  <c r="AD212" i="22"/>
  <c r="AC212" i="22"/>
  <c r="AA22" i="1"/>
  <c r="Z22" i="1"/>
  <c r="Y22" i="1"/>
  <c r="X22" i="1"/>
  <c r="W22" i="1"/>
  <c r="V22" i="1"/>
  <c r="U22" i="1"/>
  <c r="T22" i="1"/>
  <c r="S22" i="1"/>
  <c r="R22" i="1"/>
  <c r="Q22" i="1"/>
  <c r="P22" i="1"/>
  <c r="O22" i="1"/>
  <c r="N22" i="1"/>
  <c r="M22" i="1"/>
  <c r="L22" i="1"/>
  <c r="K22" i="1"/>
  <c r="J22" i="1"/>
  <c r="AI143" i="21"/>
  <c r="AH143" i="21"/>
  <c r="AI21" i="1" s="1"/>
  <c r="AG143" i="21"/>
  <c r="AH21" i="1" s="1"/>
  <c r="AF143" i="21"/>
  <c r="AG21" i="1" s="1"/>
  <c r="AE143" i="21"/>
  <c r="AF21" i="1" s="1"/>
  <c r="AD143" i="21"/>
  <c r="AE21" i="1" s="1"/>
  <c r="AC143" i="21"/>
  <c r="AD21" i="1" s="1"/>
  <c r="AC21" i="1"/>
  <c r="AA21" i="1"/>
  <c r="Z21" i="1"/>
  <c r="Y21" i="1"/>
  <c r="X21" i="1"/>
  <c r="W21" i="1"/>
  <c r="V21" i="1"/>
  <c r="U21" i="1"/>
  <c r="T21" i="1"/>
  <c r="S21" i="1"/>
  <c r="R21" i="1"/>
  <c r="Q21" i="1"/>
  <c r="P21" i="1"/>
  <c r="O21" i="1"/>
  <c r="N21" i="1"/>
  <c r="M21" i="1"/>
  <c r="L21" i="1"/>
  <c r="K21" i="1"/>
  <c r="J21" i="1"/>
  <c r="AI107" i="20"/>
  <c r="AH107" i="20"/>
  <c r="AG107" i="20"/>
  <c r="AF107" i="20"/>
  <c r="AE107" i="20"/>
  <c r="AD107" i="20"/>
  <c r="AC107" i="20"/>
  <c r="AB107" i="20"/>
  <c r="AA107" i="20"/>
  <c r="Z107" i="20"/>
  <c r="AA20" i="1" s="1"/>
  <c r="Y107" i="20"/>
  <c r="Z20" i="1" s="1"/>
  <c r="X107" i="20"/>
  <c r="Y20" i="1" s="1"/>
  <c r="W107" i="20"/>
  <c r="X20" i="1" s="1"/>
  <c r="V107" i="20"/>
  <c r="W20" i="1" s="1"/>
  <c r="U107" i="20"/>
  <c r="V20" i="1" s="1"/>
  <c r="T107" i="20"/>
  <c r="U20" i="1" s="1"/>
  <c r="S107" i="20"/>
  <c r="T20" i="1" s="1"/>
  <c r="R107" i="20"/>
  <c r="S20" i="1" s="1"/>
  <c r="Q107" i="20"/>
  <c r="R20" i="1" s="1"/>
  <c r="P107" i="20"/>
  <c r="Q20" i="1" s="1"/>
  <c r="O107" i="20"/>
  <c r="P20" i="1" s="1"/>
  <c r="N107" i="20"/>
  <c r="O20" i="1" s="1"/>
  <c r="M107" i="20"/>
  <c r="N20" i="1" s="1"/>
  <c r="L107" i="20"/>
  <c r="M20" i="1" s="1"/>
  <c r="K107" i="20"/>
  <c r="L20" i="1" s="1"/>
  <c r="J107" i="20"/>
  <c r="K20" i="1" s="1"/>
  <c r="I107" i="20"/>
  <c r="J20" i="1" s="1"/>
  <c r="AI92" i="19"/>
  <c r="AH92" i="19"/>
  <c r="AG92" i="19"/>
  <c r="AF92" i="19"/>
  <c r="AE92" i="19"/>
  <c r="AD92" i="19"/>
  <c r="AC92" i="19"/>
  <c r="AB92" i="19"/>
  <c r="AA92" i="19"/>
  <c r="Z92" i="19"/>
  <c r="AA19" i="1" s="1"/>
  <c r="Y92" i="19"/>
  <c r="Z19" i="1" s="1"/>
  <c r="X92" i="19"/>
  <c r="Y19" i="1" s="1"/>
  <c r="W92" i="19"/>
  <c r="X19" i="1" s="1"/>
  <c r="V92" i="19"/>
  <c r="W19" i="1" s="1"/>
  <c r="U92" i="19"/>
  <c r="V19" i="1" s="1"/>
  <c r="T92" i="19"/>
  <c r="U19" i="1" s="1"/>
  <c r="S92" i="19"/>
  <c r="T19" i="1" s="1"/>
  <c r="R92" i="19"/>
  <c r="S19" i="1" s="1"/>
  <c r="Q92" i="19"/>
  <c r="R19" i="1" s="1"/>
  <c r="P92" i="19"/>
  <c r="Q19" i="1" s="1"/>
  <c r="O92" i="19"/>
  <c r="P19" i="1" s="1"/>
  <c r="N92" i="19"/>
  <c r="O19" i="1" s="1"/>
  <c r="M92" i="19"/>
  <c r="N19" i="1" s="1"/>
  <c r="L92" i="19"/>
  <c r="M19" i="1" s="1"/>
  <c r="K92" i="19"/>
  <c r="L19" i="1" s="1"/>
  <c r="J92" i="19"/>
  <c r="K19" i="1" s="1"/>
  <c r="I92" i="19"/>
  <c r="J19" i="1" s="1"/>
  <c r="AI131" i="18"/>
  <c r="AH131" i="18"/>
  <c r="AG131" i="18"/>
  <c r="AF131" i="18"/>
  <c r="AE131" i="18"/>
  <c r="AD131" i="18"/>
  <c r="AC131" i="18"/>
  <c r="AB131" i="18"/>
  <c r="AA131" i="18"/>
  <c r="Z131" i="18"/>
  <c r="AA18" i="1" s="1"/>
  <c r="Y131" i="18"/>
  <c r="Z18" i="1" s="1"/>
  <c r="X131" i="18"/>
  <c r="Y18" i="1" s="1"/>
  <c r="W131" i="18"/>
  <c r="X18" i="1" s="1"/>
  <c r="V131" i="18"/>
  <c r="W18" i="1" s="1"/>
  <c r="U131" i="18"/>
  <c r="V18" i="1" s="1"/>
  <c r="T131" i="18"/>
  <c r="U18" i="1" s="1"/>
  <c r="S131" i="18"/>
  <c r="T18" i="1" s="1"/>
  <c r="R131" i="18"/>
  <c r="S18" i="1" s="1"/>
  <c r="Q131" i="18"/>
  <c r="R18" i="1" s="1"/>
  <c r="P131" i="18"/>
  <c r="Q18" i="1" s="1"/>
  <c r="O131" i="18"/>
  <c r="P18" i="1" s="1"/>
  <c r="N131" i="18"/>
  <c r="O18" i="1" s="1"/>
  <c r="M131" i="18"/>
  <c r="N18" i="1" s="1"/>
  <c r="L131" i="18"/>
  <c r="M18" i="1" s="1"/>
  <c r="K131" i="18"/>
  <c r="L18" i="1" s="1"/>
  <c r="J131" i="18"/>
  <c r="K18" i="1" s="1"/>
  <c r="I131" i="18"/>
  <c r="J18" i="1" s="1"/>
  <c r="AI107" i="17"/>
  <c r="AH107" i="17"/>
  <c r="AG107" i="17"/>
  <c r="AF107" i="17"/>
  <c r="AE107" i="17"/>
  <c r="AD107" i="17"/>
  <c r="AC107" i="17"/>
  <c r="AB107" i="17"/>
  <c r="AA107" i="17"/>
  <c r="Z107" i="17"/>
  <c r="AA17" i="1" s="1"/>
  <c r="Y107" i="17"/>
  <c r="Z17" i="1" s="1"/>
  <c r="X107" i="17"/>
  <c r="Y17" i="1" s="1"/>
  <c r="W107" i="17"/>
  <c r="X17" i="1" s="1"/>
  <c r="V107" i="17"/>
  <c r="W17" i="1" s="1"/>
  <c r="U107" i="17"/>
  <c r="V17" i="1" s="1"/>
  <c r="T107" i="17"/>
  <c r="U17" i="1" s="1"/>
  <c r="S107" i="17"/>
  <c r="T17" i="1" s="1"/>
  <c r="R107" i="17"/>
  <c r="S17" i="1" s="1"/>
  <c r="Q107" i="17"/>
  <c r="R17" i="1" s="1"/>
  <c r="P107" i="17"/>
  <c r="Q17" i="1" s="1"/>
  <c r="O107" i="17"/>
  <c r="P17" i="1" s="1"/>
  <c r="N107" i="17"/>
  <c r="O17" i="1" s="1"/>
  <c r="M107" i="17"/>
  <c r="N17" i="1" s="1"/>
  <c r="L107" i="17"/>
  <c r="M17" i="1" s="1"/>
  <c r="K107" i="17"/>
  <c r="L17" i="1" s="1"/>
  <c r="J107" i="17"/>
  <c r="K17" i="1" s="1"/>
  <c r="I107" i="17"/>
  <c r="J17" i="1" s="1"/>
  <c r="AI152" i="16"/>
  <c r="AH152" i="16"/>
  <c r="AG152" i="16"/>
  <c r="AF152" i="16"/>
  <c r="AE152" i="16"/>
  <c r="AD152" i="16"/>
  <c r="AC152" i="16"/>
  <c r="AB152" i="16"/>
  <c r="AA152" i="16"/>
  <c r="Z152" i="16"/>
  <c r="AA16" i="1" s="1"/>
  <c r="Y152" i="16"/>
  <c r="Z16" i="1" s="1"/>
  <c r="X152" i="16"/>
  <c r="Y16" i="1" s="1"/>
  <c r="W152" i="16"/>
  <c r="X16" i="1" s="1"/>
  <c r="V152" i="16"/>
  <c r="W16" i="1" s="1"/>
  <c r="U152" i="16"/>
  <c r="V16" i="1" s="1"/>
  <c r="T152" i="16"/>
  <c r="U16" i="1" s="1"/>
  <c r="S152" i="16"/>
  <c r="T16" i="1" s="1"/>
  <c r="R152" i="16"/>
  <c r="S16" i="1" s="1"/>
  <c r="Q152" i="16"/>
  <c r="R16" i="1" s="1"/>
  <c r="P152" i="16"/>
  <c r="Q16" i="1" s="1"/>
  <c r="O152" i="16"/>
  <c r="P16" i="1" s="1"/>
  <c r="N152" i="16"/>
  <c r="O16" i="1" s="1"/>
  <c r="M152" i="16"/>
  <c r="N16" i="1" s="1"/>
  <c r="L152" i="16"/>
  <c r="M16" i="1" s="1"/>
  <c r="K152" i="16"/>
  <c r="L16" i="1" s="1"/>
  <c r="J152" i="16"/>
  <c r="K16" i="1" s="1"/>
  <c r="I152" i="16"/>
  <c r="J16" i="1" s="1"/>
  <c r="AI167" i="15"/>
  <c r="AH167" i="15"/>
  <c r="AG167" i="15"/>
  <c r="AF167" i="15"/>
  <c r="AE167" i="15"/>
  <c r="AD167" i="15"/>
  <c r="AC167" i="15"/>
  <c r="AB167" i="15"/>
  <c r="AA167" i="15"/>
  <c r="Z167" i="15"/>
  <c r="AA15" i="1" s="1"/>
  <c r="Y167" i="15"/>
  <c r="Z15" i="1" s="1"/>
  <c r="X167" i="15"/>
  <c r="Y15" i="1" s="1"/>
  <c r="W167" i="15"/>
  <c r="X15" i="1" s="1"/>
  <c r="V167" i="15"/>
  <c r="W15" i="1" s="1"/>
  <c r="U167" i="15"/>
  <c r="V15" i="1" s="1"/>
  <c r="T167" i="15"/>
  <c r="U15" i="1" s="1"/>
  <c r="S167" i="15"/>
  <c r="T15" i="1" s="1"/>
  <c r="R167" i="15"/>
  <c r="S15" i="1" s="1"/>
  <c r="Q167" i="15"/>
  <c r="R15" i="1" s="1"/>
  <c r="P167" i="15"/>
  <c r="Q15" i="1" s="1"/>
  <c r="O167" i="15"/>
  <c r="P15" i="1" s="1"/>
  <c r="N167" i="15"/>
  <c r="O15" i="1" s="1"/>
  <c r="M167" i="15"/>
  <c r="N15" i="1" s="1"/>
  <c r="L167" i="15"/>
  <c r="M15" i="1" s="1"/>
  <c r="K167" i="15"/>
  <c r="L15" i="1" s="1"/>
  <c r="J167" i="15"/>
  <c r="K15" i="1" s="1"/>
  <c r="I167" i="15"/>
  <c r="J15" i="1" s="1"/>
  <c r="AI191" i="14"/>
  <c r="AH191" i="14"/>
  <c r="AG191" i="14"/>
  <c r="AF191" i="14"/>
  <c r="AE191" i="14"/>
  <c r="AD191" i="14"/>
  <c r="AC191" i="14"/>
  <c r="AA14" i="1"/>
  <c r="Z14" i="1"/>
  <c r="Y14" i="1"/>
  <c r="X14" i="1"/>
  <c r="W14" i="1"/>
  <c r="V14" i="1"/>
  <c r="U14" i="1"/>
  <c r="T14" i="1"/>
  <c r="S14" i="1"/>
  <c r="R14" i="1"/>
  <c r="Q14" i="1"/>
  <c r="P14" i="1"/>
  <c r="O14" i="1"/>
  <c r="N14" i="1"/>
  <c r="M14" i="1"/>
  <c r="L14" i="1"/>
  <c r="K14" i="1"/>
  <c r="J14" i="1"/>
  <c r="AI116" i="13"/>
  <c r="AH116" i="13"/>
  <c r="AG116" i="13"/>
  <c r="AF116" i="13"/>
  <c r="AE116" i="13"/>
  <c r="AD116" i="13"/>
  <c r="AC116" i="13"/>
  <c r="AB116" i="13"/>
  <c r="AA116" i="13"/>
  <c r="Z116" i="13"/>
  <c r="AA13" i="1" s="1"/>
  <c r="Y116" i="13"/>
  <c r="Z13" i="1" s="1"/>
  <c r="X116" i="13"/>
  <c r="Y13" i="1" s="1"/>
  <c r="W116" i="13"/>
  <c r="X13" i="1" s="1"/>
  <c r="V116" i="13"/>
  <c r="W13" i="1" s="1"/>
  <c r="U116" i="13"/>
  <c r="V13" i="1" s="1"/>
  <c r="T116" i="13"/>
  <c r="U13" i="1" s="1"/>
  <c r="S116" i="13"/>
  <c r="T13" i="1" s="1"/>
  <c r="R116" i="13"/>
  <c r="S13" i="1" s="1"/>
  <c r="Q116" i="13"/>
  <c r="R13" i="1" s="1"/>
  <c r="P116" i="13"/>
  <c r="Q13" i="1" s="1"/>
  <c r="O116" i="13"/>
  <c r="P13" i="1" s="1"/>
  <c r="N116" i="13"/>
  <c r="O13" i="1" s="1"/>
  <c r="M116" i="13"/>
  <c r="N13" i="1" s="1"/>
  <c r="L116" i="13"/>
  <c r="M13" i="1" s="1"/>
  <c r="K116" i="13"/>
  <c r="L13" i="1" s="1"/>
  <c r="J116" i="13"/>
  <c r="K13" i="1" s="1"/>
  <c r="I116" i="13"/>
  <c r="J13" i="1" s="1"/>
  <c r="AI155" i="12"/>
  <c r="AH155" i="12"/>
  <c r="AG155" i="12"/>
  <c r="AF155" i="12"/>
  <c r="AE155" i="12"/>
  <c r="AD155" i="12"/>
  <c r="AC155" i="12"/>
  <c r="AB155" i="12"/>
  <c r="AA155" i="12"/>
  <c r="Z155" i="12"/>
  <c r="AA12" i="1" s="1"/>
  <c r="Y155" i="12"/>
  <c r="Z12" i="1" s="1"/>
  <c r="X155" i="12"/>
  <c r="Y12" i="1" s="1"/>
  <c r="W155" i="12"/>
  <c r="X12" i="1" s="1"/>
  <c r="V155" i="12"/>
  <c r="W12" i="1" s="1"/>
  <c r="U155" i="12"/>
  <c r="V12" i="1" s="1"/>
  <c r="T155" i="12"/>
  <c r="U12" i="1" s="1"/>
  <c r="S155" i="12"/>
  <c r="T12" i="1" s="1"/>
  <c r="R155" i="12"/>
  <c r="S12" i="1" s="1"/>
  <c r="Q155" i="12"/>
  <c r="R12" i="1" s="1"/>
  <c r="P155" i="12"/>
  <c r="Q12" i="1" s="1"/>
  <c r="O155" i="12"/>
  <c r="P12" i="1" s="1"/>
  <c r="N155" i="12"/>
  <c r="O12" i="1" s="1"/>
  <c r="M155" i="12"/>
  <c r="N12" i="1" s="1"/>
  <c r="L155" i="12"/>
  <c r="M12" i="1" s="1"/>
  <c r="K155" i="12"/>
  <c r="L12" i="1" s="1"/>
  <c r="J155" i="12"/>
  <c r="K12" i="1" s="1"/>
  <c r="I155" i="12"/>
  <c r="J12" i="1" s="1"/>
  <c r="AI112" i="11"/>
  <c r="AH112" i="11"/>
  <c r="AG112" i="11"/>
  <c r="AF112" i="11"/>
  <c r="AE112" i="11"/>
  <c r="AD112" i="11"/>
  <c r="AC112" i="11"/>
  <c r="AB112" i="11"/>
  <c r="AA112" i="11"/>
  <c r="Z112" i="11"/>
  <c r="AA11" i="1" s="1"/>
  <c r="Y112" i="11"/>
  <c r="Z11" i="1" s="1"/>
  <c r="X112" i="11"/>
  <c r="Y11" i="1" s="1"/>
  <c r="W112" i="11"/>
  <c r="X11" i="1" s="1"/>
  <c r="V112" i="11"/>
  <c r="W11" i="1" s="1"/>
  <c r="U112" i="11"/>
  <c r="V11" i="1" s="1"/>
  <c r="T112" i="11"/>
  <c r="U11" i="1" s="1"/>
  <c r="S112" i="11"/>
  <c r="T11" i="1" s="1"/>
  <c r="R112" i="11"/>
  <c r="S11" i="1" s="1"/>
  <c r="Q112" i="11"/>
  <c r="R11" i="1" s="1"/>
  <c r="P112" i="11"/>
  <c r="Q11" i="1" s="1"/>
  <c r="O112" i="11"/>
  <c r="P11" i="1" s="1"/>
  <c r="N112" i="11"/>
  <c r="O11" i="1" s="1"/>
  <c r="M112" i="11"/>
  <c r="N11" i="1" s="1"/>
  <c r="L112" i="11"/>
  <c r="M11" i="1" s="1"/>
  <c r="K112" i="11"/>
  <c r="L11" i="1" s="1"/>
  <c r="J112" i="11"/>
  <c r="K11" i="1" s="1"/>
  <c r="I112" i="11"/>
  <c r="J11" i="1" s="1"/>
  <c r="AI95" i="10"/>
  <c r="AH95" i="10"/>
  <c r="AG95" i="10"/>
  <c r="AF95" i="10"/>
  <c r="AE95" i="10"/>
  <c r="AD95" i="10"/>
  <c r="AC95" i="10"/>
  <c r="AB95" i="10"/>
  <c r="AA95" i="10"/>
  <c r="Z95" i="10"/>
  <c r="AA10" i="1" s="1"/>
  <c r="Y95" i="10"/>
  <c r="Z10" i="1" s="1"/>
  <c r="X95" i="10"/>
  <c r="Y10" i="1" s="1"/>
  <c r="W95" i="10"/>
  <c r="X10" i="1" s="1"/>
  <c r="V95" i="10"/>
  <c r="W10" i="1" s="1"/>
  <c r="U95" i="10"/>
  <c r="V10" i="1" s="1"/>
  <c r="T95" i="10"/>
  <c r="U10" i="1" s="1"/>
  <c r="S95" i="10"/>
  <c r="T10" i="1" s="1"/>
  <c r="R95" i="10"/>
  <c r="S10" i="1" s="1"/>
  <c r="Q95" i="10"/>
  <c r="R10" i="1" s="1"/>
  <c r="P95" i="10"/>
  <c r="Q10" i="1" s="1"/>
  <c r="O95" i="10"/>
  <c r="P10" i="1" s="1"/>
  <c r="N95" i="10"/>
  <c r="O10" i="1" s="1"/>
  <c r="M95" i="10"/>
  <c r="N10" i="1" s="1"/>
  <c r="L95" i="10"/>
  <c r="M10" i="1" s="1"/>
  <c r="K95" i="10"/>
  <c r="L10" i="1" s="1"/>
  <c r="J95" i="10"/>
  <c r="K10" i="1" s="1"/>
  <c r="I95" i="10"/>
  <c r="J10" i="1" s="1"/>
  <c r="AI119" i="9"/>
  <c r="AH119" i="9"/>
  <c r="AG119" i="9"/>
  <c r="AF119" i="9"/>
  <c r="AE119" i="9"/>
  <c r="AD119" i="9"/>
  <c r="AC119" i="9"/>
  <c r="AB119" i="9"/>
  <c r="AA119" i="9"/>
  <c r="Z119" i="9"/>
  <c r="AA9" i="1" s="1"/>
  <c r="Y119" i="9"/>
  <c r="Z9" i="1" s="1"/>
  <c r="X119" i="9"/>
  <c r="Y9" i="1" s="1"/>
  <c r="W119" i="9"/>
  <c r="X9" i="1" s="1"/>
  <c r="V119" i="9"/>
  <c r="W9" i="1" s="1"/>
  <c r="U119" i="9"/>
  <c r="V9" i="1" s="1"/>
  <c r="T119" i="9"/>
  <c r="U9" i="1" s="1"/>
  <c r="S119" i="9"/>
  <c r="T9" i="1" s="1"/>
  <c r="R119" i="9"/>
  <c r="S9" i="1" s="1"/>
  <c r="Q119" i="9"/>
  <c r="R9" i="1" s="1"/>
  <c r="P119" i="9"/>
  <c r="Q9" i="1" s="1"/>
  <c r="O119" i="9"/>
  <c r="P9" i="1" s="1"/>
  <c r="N119" i="9"/>
  <c r="O9" i="1" s="1"/>
  <c r="M119" i="9"/>
  <c r="N9" i="1" s="1"/>
  <c r="L119" i="9"/>
  <c r="M9" i="1" s="1"/>
  <c r="K119" i="9"/>
  <c r="L9" i="1" s="1"/>
  <c r="J119" i="9"/>
  <c r="K9" i="1" s="1"/>
  <c r="I119" i="9"/>
  <c r="J9" i="1" s="1"/>
  <c r="N7" i="1"/>
  <c r="R7" i="1"/>
  <c r="V7" i="1"/>
  <c r="Z7" i="1"/>
  <c r="M6" i="1"/>
  <c r="U6" i="1"/>
  <c r="AI113" i="8"/>
  <c r="AH113" i="8"/>
  <c r="AG113" i="8"/>
  <c r="AF113" i="8"/>
  <c r="AE113" i="8"/>
  <c r="AD113" i="8"/>
  <c r="AC113" i="8"/>
  <c r="AB113" i="8"/>
  <c r="AA113" i="8"/>
  <c r="Z113" i="8"/>
  <c r="AA8" i="1" s="1"/>
  <c r="Y113" i="8"/>
  <c r="Z8" i="1" s="1"/>
  <c r="X113" i="8"/>
  <c r="Y8" i="1" s="1"/>
  <c r="W113" i="8"/>
  <c r="X8" i="1" s="1"/>
  <c r="V113" i="8"/>
  <c r="W8" i="1" s="1"/>
  <c r="U113" i="8"/>
  <c r="V8" i="1" s="1"/>
  <c r="T113" i="8"/>
  <c r="U8" i="1" s="1"/>
  <c r="S113" i="8"/>
  <c r="T8" i="1" s="1"/>
  <c r="R113" i="8"/>
  <c r="S8" i="1" s="1"/>
  <c r="Q113" i="8"/>
  <c r="R8" i="1" s="1"/>
  <c r="P113" i="8"/>
  <c r="Q8" i="1" s="1"/>
  <c r="O113" i="8"/>
  <c r="P8" i="1" s="1"/>
  <c r="N113" i="8"/>
  <c r="O8" i="1" s="1"/>
  <c r="M113" i="8"/>
  <c r="N8" i="1" s="1"/>
  <c r="L113" i="8"/>
  <c r="M8" i="1" s="1"/>
  <c r="K113" i="8"/>
  <c r="L8" i="1" s="1"/>
  <c r="J113" i="8"/>
  <c r="K8" i="1" s="1"/>
  <c r="I113" i="8"/>
  <c r="J8" i="1" s="1"/>
  <c r="AI62" i="7"/>
  <c r="AH62" i="7"/>
  <c r="AG62" i="7"/>
  <c r="AF62" i="7"/>
  <c r="AE62" i="7"/>
  <c r="AD62" i="7"/>
  <c r="AC62" i="7"/>
  <c r="AA7" i="1"/>
  <c r="Y7" i="1"/>
  <c r="X7" i="1"/>
  <c r="W7" i="1"/>
  <c r="U7" i="1"/>
  <c r="T7" i="1"/>
  <c r="S7" i="1"/>
  <c r="Q7" i="1"/>
  <c r="P7" i="1"/>
  <c r="O7" i="1"/>
  <c r="M7" i="1"/>
  <c r="L7" i="1"/>
  <c r="K7" i="1"/>
  <c r="J7" i="1"/>
  <c r="AI80" i="6"/>
  <c r="AH80" i="6"/>
  <c r="AG80" i="6"/>
  <c r="AF80" i="6"/>
  <c r="AE80" i="6"/>
  <c r="AD80" i="6"/>
  <c r="AC80" i="6"/>
  <c r="AA6" i="1"/>
  <c r="AB6" i="1" s="1"/>
  <c r="Z6" i="1"/>
  <c r="Y6" i="1"/>
  <c r="X6" i="1"/>
  <c r="W6" i="1"/>
  <c r="V6" i="1"/>
  <c r="T6" i="1"/>
  <c r="S6" i="1"/>
  <c r="R6" i="1"/>
  <c r="Q6" i="1"/>
  <c r="P6" i="1"/>
  <c r="O6" i="1"/>
  <c r="N6" i="1"/>
  <c r="L6" i="1"/>
  <c r="K6" i="1"/>
  <c r="J6" i="1"/>
  <c r="AI86" i="5"/>
  <c r="AH86" i="5"/>
  <c r="AG86" i="5"/>
  <c r="AF86" i="5"/>
  <c r="AE86" i="5"/>
  <c r="AD86" i="5"/>
  <c r="AC86" i="5"/>
  <c r="AB86" i="5"/>
  <c r="AA86" i="5"/>
  <c r="Z86" i="5"/>
  <c r="AA5" i="1" s="1"/>
  <c r="Y86" i="5"/>
  <c r="Z5" i="1" s="1"/>
  <c r="X86" i="5"/>
  <c r="Y5" i="1" s="1"/>
  <c r="W86" i="5"/>
  <c r="X5" i="1" s="1"/>
  <c r="V86" i="5"/>
  <c r="W5" i="1" s="1"/>
  <c r="U86" i="5"/>
  <c r="V5" i="1" s="1"/>
  <c r="T86" i="5"/>
  <c r="U5" i="1" s="1"/>
  <c r="S86" i="5"/>
  <c r="T5" i="1" s="1"/>
  <c r="R86" i="5"/>
  <c r="S5" i="1" s="1"/>
  <c r="Q86" i="5"/>
  <c r="R5" i="1" s="1"/>
  <c r="P86" i="5"/>
  <c r="Q5" i="1" s="1"/>
  <c r="O86" i="5"/>
  <c r="P5" i="1" s="1"/>
  <c r="N86" i="5"/>
  <c r="O5" i="1" s="1"/>
  <c r="M86" i="5"/>
  <c r="N5" i="1" s="1"/>
  <c r="L86" i="5"/>
  <c r="M5" i="1" s="1"/>
  <c r="K86" i="5"/>
  <c r="L5" i="1" s="1"/>
  <c r="J86" i="5"/>
  <c r="K5" i="1" s="1"/>
  <c r="I86" i="5"/>
  <c r="J5" i="1" s="1"/>
  <c r="AI107" i="4"/>
  <c r="AH107" i="4"/>
  <c r="AG107" i="4"/>
  <c r="AF107" i="4"/>
  <c r="AE107" i="4"/>
  <c r="AD107" i="4"/>
  <c r="AC107" i="4"/>
  <c r="AB107" i="4"/>
  <c r="AA107" i="4"/>
  <c r="Z107" i="4"/>
  <c r="AA4" i="1" s="1"/>
  <c r="Y107" i="4"/>
  <c r="Z4" i="1" s="1"/>
  <c r="X107" i="4"/>
  <c r="Y4" i="1" s="1"/>
  <c r="W107" i="4"/>
  <c r="X4" i="1" s="1"/>
  <c r="V107" i="4"/>
  <c r="W4" i="1" s="1"/>
  <c r="U107" i="4"/>
  <c r="V4" i="1" s="1"/>
  <c r="T107" i="4"/>
  <c r="U4" i="1" s="1"/>
  <c r="S107" i="4"/>
  <c r="T4" i="1" s="1"/>
  <c r="R107" i="4"/>
  <c r="S4" i="1" s="1"/>
  <c r="Q107" i="4"/>
  <c r="R4" i="1" s="1"/>
  <c r="P107" i="4"/>
  <c r="Q4" i="1" s="1"/>
  <c r="O107" i="4"/>
  <c r="P4" i="1" s="1"/>
  <c r="N107" i="4"/>
  <c r="O4" i="1" s="1"/>
  <c r="M107" i="4"/>
  <c r="N4" i="1" s="1"/>
  <c r="L107" i="4"/>
  <c r="M4" i="1" s="1"/>
  <c r="K107" i="4"/>
  <c r="L4" i="1" s="1"/>
  <c r="J107" i="4"/>
  <c r="K4" i="1" s="1"/>
  <c r="I107" i="4"/>
  <c r="J4" i="1" s="1"/>
  <c r="AI92" i="3"/>
  <c r="AH92" i="3"/>
  <c r="AG92" i="3"/>
  <c r="AF92" i="3"/>
  <c r="AE92" i="3"/>
  <c r="AD92" i="3"/>
  <c r="AC92" i="3"/>
  <c r="AB92" i="3"/>
  <c r="AA92" i="3"/>
  <c r="Z92" i="3"/>
  <c r="AA3" i="1" s="1"/>
  <c r="Y92" i="3"/>
  <c r="Z3" i="1" s="1"/>
  <c r="X92" i="3"/>
  <c r="Y3" i="1" s="1"/>
  <c r="W92" i="3"/>
  <c r="X3" i="1" s="1"/>
  <c r="V92" i="3"/>
  <c r="W3" i="1" s="1"/>
  <c r="U92" i="3"/>
  <c r="V3" i="1" s="1"/>
  <c r="T92" i="3"/>
  <c r="U3" i="1" s="1"/>
  <c r="S92" i="3"/>
  <c r="T3" i="1" s="1"/>
  <c r="R92" i="3"/>
  <c r="S3" i="1" s="1"/>
  <c r="Q92" i="3"/>
  <c r="R3" i="1" s="1"/>
  <c r="P92" i="3"/>
  <c r="Q3" i="1" s="1"/>
  <c r="O92" i="3"/>
  <c r="P3" i="1" s="1"/>
  <c r="N92" i="3"/>
  <c r="O3" i="1" s="1"/>
  <c r="M92" i="3"/>
  <c r="N3" i="1" s="1"/>
  <c r="L92" i="3"/>
  <c r="M3" i="1" s="1"/>
  <c r="K92" i="3"/>
  <c r="L3" i="1" s="1"/>
  <c r="J92" i="3"/>
  <c r="K3" i="1" s="1"/>
  <c r="I92" i="3"/>
  <c r="J3" i="1" s="1"/>
  <c r="AB8" i="1" l="1"/>
  <c r="AB20" i="1"/>
  <c r="AB10" i="1"/>
  <c r="AB5" i="1"/>
  <c r="AB19" i="1"/>
  <c r="AB26" i="1"/>
  <c r="AB29" i="1"/>
  <c r="AB4" i="1"/>
  <c r="AB18" i="1"/>
  <c r="AB22" i="1"/>
  <c r="AB11" i="1"/>
  <c r="AB16" i="1"/>
  <c r="AB21" i="1"/>
  <c r="AB7" i="1"/>
  <c r="AB15" i="1"/>
  <c r="AB9" i="1"/>
  <c r="AB24" i="1"/>
  <c r="AB3" i="1"/>
  <c r="AB13" i="1"/>
  <c r="AB17" i="1"/>
  <c r="AB23" i="1"/>
  <c r="AB12" i="1"/>
  <c r="AB28" i="1"/>
  <c r="AB14" i="1"/>
  <c r="AB25" i="1"/>
  <c r="AB27" i="1"/>
  <c r="J122" i="2"/>
  <c r="K2" i="1" s="1"/>
  <c r="I122" i="2"/>
  <c r="J2" i="1" s="1"/>
  <c r="AI122" i="2" l="1"/>
  <c r="AH122" i="2"/>
  <c r="AG122" i="2"/>
  <c r="AF122" i="2"/>
  <c r="AE122" i="2"/>
  <c r="AD122" i="2"/>
  <c r="AC122" i="2"/>
  <c r="AB122" i="2"/>
  <c r="AA122" i="2"/>
  <c r="Z122" i="2"/>
  <c r="AA2" i="1" s="1"/>
  <c r="Y122" i="2"/>
  <c r="Z2" i="1" s="1"/>
  <c r="Z30" i="1" s="1"/>
  <c r="X122" i="2"/>
  <c r="Y2" i="1" s="1"/>
  <c r="Y30" i="1" s="1"/>
  <c r="W122" i="2"/>
  <c r="X2" i="1" s="1"/>
  <c r="X30" i="1" s="1"/>
  <c r="V122" i="2"/>
  <c r="W2" i="1" s="1"/>
  <c r="W32" i="1" s="1"/>
  <c r="U122" i="2"/>
  <c r="V2" i="1" s="1"/>
  <c r="V30" i="1" s="1"/>
  <c r="T122" i="2"/>
  <c r="U2" i="1" s="1"/>
  <c r="U30" i="1" s="1"/>
  <c r="S122" i="2"/>
  <c r="T2" i="1" s="1"/>
  <c r="T30" i="1" s="1"/>
  <c r="R122" i="2"/>
  <c r="S2" i="1" s="1"/>
  <c r="S32" i="1" s="1"/>
  <c r="Q122" i="2"/>
  <c r="R2" i="1" s="1"/>
  <c r="R30" i="1" s="1"/>
  <c r="P122" i="2"/>
  <c r="Q2" i="1" s="1"/>
  <c r="Q30" i="1" s="1"/>
  <c r="O122" i="2"/>
  <c r="P2" i="1" s="1"/>
  <c r="P30" i="1" s="1"/>
  <c r="N122" i="2"/>
  <c r="O2" i="1" s="1"/>
  <c r="O32" i="1" s="1"/>
  <c r="M122" i="2"/>
  <c r="N2" i="1" s="1"/>
  <c r="N30" i="1" s="1"/>
  <c r="L122" i="2"/>
  <c r="M2" i="1" s="1"/>
  <c r="M30" i="1" s="1"/>
  <c r="K122" i="2"/>
  <c r="L2" i="1" s="1"/>
  <c r="L30" i="1" s="1"/>
  <c r="G30" i="1"/>
  <c r="F30" i="1"/>
  <c r="AA39" i="1"/>
  <c r="Z39" i="1"/>
  <c r="Y39" i="1"/>
  <c r="X39" i="1"/>
  <c r="W39" i="1"/>
  <c r="V39" i="1"/>
  <c r="U39" i="1"/>
  <c r="T39" i="1"/>
  <c r="S39" i="1"/>
  <c r="R39" i="1"/>
  <c r="Q39" i="1"/>
  <c r="P39" i="1"/>
  <c r="O39" i="1"/>
  <c r="N39" i="1"/>
  <c r="M39" i="1"/>
  <c r="L39" i="1"/>
  <c r="K39" i="1"/>
  <c r="J39" i="1"/>
  <c r="AA38" i="1"/>
  <c r="Z38" i="1"/>
  <c r="Y38" i="1"/>
  <c r="X38" i="1"/>
  <c r="W38" i="1"/>
  <c r="V38" i="1"/>
  <c r="U38" i="1"/>
  <c r="T38" i="1"/>
  <c r="S38" i="1"/>
  <c r="R38" i="1"/>
  <c r="Q38" i="1"/>
  <c r="P38" i="1"/>
  <c r="O38" i="1"/>
  <c r="N38" i="1"/>
  <c r="M38" i="1"/>
  <c r="L38" i="1"/>
  <c r="K38" i="1"/>
  <c r="G38" i="1"/>
  <c r="AA37" i="1"/>
  <c r="Z37" i="1"/>
  <c r="Y37" i="1"/>
  <c r="X37" i="1"/>
  <c r="W37" i="1"/>
  <c r="V37" i="1"/>
  <c r="U37" i="1"/>
  <c r="T37" i="1"/>
  <c r="S37" i="1"/>
  <c r="R37" i="1"/>
  <c r="Q37" i="1"/>
  <c r="P37" i="1"/>
  <c r="O37" i="1"/>
  <c r="N37" i="1"/>
  <c r="M37" i="1"/>
  <c r="L37" i="1"/>
  <c r="K37" i="1"/>
  <c r="J37" i="1"/>
  <c r="AA36" i="1"/>
  <c r="Z36" i="1"/>
  <c r="Y36" i="1"/>
  <c r="X36" i="1"/>
  <c r="W36" i="1"/>
  <c r="V36" i="1"/>
  <c r="U36" i="1"/>
  <c r="T36" i="1"/>
  <c r="S36" i="1"/>
  <c r="R36" i="1"/>
  <c r="Q36" i="1"/>
  <c r="P36" i="1"/>
  <c r="O36" i="1"/>
  <c r="N36" i="1"/>
  <c r="M36" i="1"/>
  <c r="L36" i="1"/>
  <c r="K36" i="1"/>
  <c r="AA35" i="1"/>
  <c r="Z35" i="1"/>
  <c r="Y35" i="1"/>
  <c r="X35" i="1"/>
  <c r="W35" i="1"/>
  <c r="V35" i="1"/>
  <c r="U35" i="1"/>
  <c r="T35" i="1"/>
  <c r="S35" i="1"/>
  <c r="R35" i="1"/>
  <c r="Q35" i="1"/>
  <c r="P35" i="1"/>
  <c r="O35" i="1"/>
  <c r="N35" i="1"/>
  <c r="M35" i="1"/>
  <c r="L35" i="1"/>
  <c r="K35" i="1"/>
  <c r="J35" i="1"/>
  <c r="AA34" i="1"/>
  <c r="Z34" i="1"/>
  <c r="Y34" i="1"/>
  <c r="X34" i="1"/>
  <c r="W34" i="1"/>
  <c r="V34" i="1"/>
  <c r="U34" i="1"/>
  <c r="T34" i="1"/>
  <c r="S34" i="1"/>
  <c r="R34" i="1"/>
  <c r="Q34" i="1"/>
  <c r="P34" i="1"/>
  <c r="O34" i="1"/>
  <c r="N34" i="1"/>
  <c r="M34" i="1"/>
  <c r="L34" i="1"/>
  <c r="K34" i="1"/>
  <c r="G34" i="1"/>
  <c r="AA33" i="1"/>
  <c r="Z33" i="1"/>
  <c r="Y33" i="1"/>
  <c r="X33" i="1"/>
  <c r="W33" i="1"/>
  <c r="V33" i="1"/>
  <c r="U33" i="1"/>
  <c r="T33" i="1"/>
  <c r="S33" i="1"/>
  <c r="R33" i="1"/>
  <c r="Q33" i="1"/>
  <c r="P33" i="1"/>
  <c r="O33" i="1"/>
  <c r="N33" i="1"/>
  <c r="M33" i="1"/>
  <c r="L33" i="1"/>
  <c r="K33" i="1"/>
  <c r="AG30" i="1"/>
  <c r="AI30" i="1" s="1"/>
  <c r="AF30" i="1"/>
  <c r="AE30" i="1"/>
  <c r="AD30" i="1"/>
  <c r="AC30" i="1"/>
  <c r="K32" i="1"/>
  <c r="J30" i="1"/>
  <c r="E30" i="1"/>
  <c r="AA32" i="1" l="1"/>
  <c r="AB2" i="1"/>
  <c r="N40" i="1"/>
  <c r="R40" i="1"/>
  <c r="Z40" i="1"/>
  <c r="L40" i="1"/>
  <c r="P40" i="1"/>
  <c r="T40" i="1"/>
  <c r="X40" i="1"/>
  <c r="G40" i="1"/>
  <c r="M40" i="1"/>
  <c r="Q40" i="1"/>
  <c r="U40" i="1"/>
  <c r="Y40" i="1"/>
  <c r="AH30" i="1"/>
  <c r="J40" i="1"/>
  <c r="V40" i="1"/>
  <c r="K30" i="1"/>
  <c r="K40" i="1" s="1"/>
  <c r="O30" i="1"/>
  <c r="O40" i="1" s="1"/>
  <c r="S30" i="1"/>
  <c r="S40" i="1" s="1"/>
  <c r="W30" i="1"/>
  <c r="W40" i="1" s="1"/>
  <c r="AA30" i="1"/>
  <c r="AA40" i="1" s="1"/>
  <c r="L32" i="1"/>
  <c r="P32" i="1"/>
  <c r="T32" i="1"/>
  <c r="X32" i="1"/>
  <c r="G33" i="1"/>
  <c r="J34" i="1"/>
  <c r="G37" i="1"/>
  <c r="J38" i="1"/>
  <c r="G32" i="1"/>
  <c r="M32" i="1"/>
  <c r="Q32" i="1"/>
  <c r="U32" i="1"/>
  <c r="Y32" i="1"/>
  <c r="J33" i="1"/>
  <c r="G36" i="1"/>
  <c r="J32" i="1"/>
  <c r="N32" i="1"/>
  <c r="R32" i="1"/>
  <c r="V32" i="1"/>
  <c r="Z32" i="1"/>
  <c r="G35" i="1"/>
  <c r="J36" i="1"/>
  <c r="G39" i="1"/>
  <c r="AB30" i="1" l="1"/>
</calcChain>
</file>

<file path=xl/sharedStrings.xml><?xml version="1.0" encoding="utf-8"?>
<sst xmlns="http://schemas.openxmlformats.org/spreadsheetml/2006/main" count="21550" uniqueCount="2127">
  <si>
    <t>N°</t>
  </si>
  <si>
    <t>Nombre</t>
  </si>
  <si>
    <t>Estructura</t>
  </si>
  <si>
    <t>Ancla</t>
  </si>
  <si>
    <t xml:space="preserve">Número de reactivos nuevos </t>
  </si>
  <si>
    <t>Revisores</t>
  </si>
  <si>
    <t>Total de reactivos revisados</t>
  </si>
  <si>
    <t>1. Corresponde con la especificación</t>
  </si>
  <si>
    <t>2. Corresponde con el nivel taxonómico</t>
  </si>
  <si>
    <t>3. Está libre de sesgos</t>
  </si>
  <si>
    <t>4. Corresponden con la práctica docente</t>
  </si>
  <si>
    <t>5. Contiene información necesaria y suficiente</t>
  </si>
  <si>
    <t>6. La redacción de la base es correcta</t>
  </si>
  <si>
    <t>7. La base está libre de errores ortográficos</t>
  </si>
  <si>
    <t>8. La base está libre de pistas</t>
  </si>
  <si>
    <t>9. Existe una sola respuesta correcta</t>
  </si>
  <si>
    <t>11. Las opciones de respuesta son homogéneas en su redacción</t>
  </si>
  <si>
    <t>12. Los distractores son plausibles</t>
  </si>
  <si>
    <t xml:space="preserve">13. La redacción de las opciones de respuesta es correcta </t>
  </si>
  <si>
    <t xml:space="preserve">14. Las opciones de respuesta están libres de errores ortográficos </t>
  </si>
  <si>
    <t>15. Los recursos multimedia proveen información suficiente para dar respuesta al reactivo</t>
  </si>
  <si>
    <t>16. Los recursos multimedia cumplen con criterios de calidad</t>
  </si>
  <si>
    <t xml:space="preserve">Resultado de la revisión </t>
  </si>
  <si>
    <t>% De cumplimiento inicial</t>
  </si>
  <si>
    <t>Total reactivos verificados</t>
  </si>
  <si>
    <t>Modificado</t>
  </si>
  <si>
    <t>Sustituido</t>
  </si>
  <si>
    <t>Justificado</t>
  </si>
  <si>
    <t>Total reactivos No Cumplen</t>
  </si>
  <si>
    <t>% de Cumplimiento  Final</t>
  </si>
  <si>
    <t xml:space="preserve">% de Cumplimiento + Ancla </t>
  </si>
  <si>
    <t>Número de reactivo</t>
  </si>
  <si>
    <t>Revisor 1</t>
  </si>
  <si>
    <t>Revisor 2</t>
  </si>
  <si>
    <t>Instrumento</t>
  </si>
  <si>
    <t>Tipo de reactivo</t>
  </si>
  <si>
    <t>Área</t>
  </si>
  <si>
    <t>Subárea</t>
  </si>
  <si>
    <t>Clave de la especificación</t>
  </si>
  <si>
    <t>Clave del reactivo (ID)</t>
  </si>
  <si>
    <t>SOBRE EL REACTIVO</t>
  </si>
  <si>
    <t>SOBRE LA BASE</t>
  </si>
  <si>
    <t>SOBRE LAS OPCIONES DE RESPUESTA</t>
  </si>
  <si>
    <t>SOBRE LOS RECURSOS</t>
  </si>
  <si>
    <t>Observaciones</t>
  </si>
  <si>
    <t>Observaciones generales</t>
  </si>
  <si>
    <t>VERIFICACIÓN</t>
  </si>
  <si>
    <t>3. Está libre de sesgos de género, culturales, lingüísticos, socioeconómicos o tecnológicos</t>
  </si>
  <si>
    <t>4. Contiene eventos que corresponden con la práctica docente</t>
  </si>
  <si>
    <t>5. Contiene la información necesaria y suficiente para ser respondido</t>
  </si>
  <si>
    <t>6. La redacción  de la base es correcta</t>
  </si>
  <si>
    <t>8. La base está libre de pistas sobre la respuesta correcta</t>
  </si>
  <si>
    <t>15. Los recursos multimedia (imagen, audio, video, etc.) proveen información suficiente para dar respuesta al reactivo</t>
  </si>
  <si>
    <t>16. Los recursos multimedia cumplen con criterios de calidad (nitidez, claridad, duración, tamaño)</t>
  </si>
  <si>
    <t xml:space="preserve">ID NUEVO </t>
  </si>
  <si>
    <t>Tipo de Justificación</t>
  </si>
  <si>
    <t>Cumple/
No cumple</t>
  </si>
  <si>
    <t>OBSERVACIONES</t>
  </si>
  <si>
    <t>10. Las opciones de respuesta son homogéneas en su formato y  extensión</t>
  </si>
  <si>
    <t>Examen Nacional de Conocimientos y habilidades para la práctica docente</t>
  </si>
  <si>
    <t>Educación Preescolar</t>
  </si>
  <si>
    <t>Educación Primaria</t>
  </si>
  <si>
    <t>Educación Secundaria. Español</t>
  </si>
  <si>
    <t>Educación Secundaria. Matemáticas</t>
  </si>
  <si>
    <t>Educación Secundaria. Biología</t>
  </si>
  <si>
    <t>Educación Secundaria. Física</t>
  </si>
  <si>
    <t>Educación Secundaria. Química</t>
  </si>
  <si>
    <t>Educación Secundaria. Geografía</t>
  </si>
  <si>
    <t>Educación Secundaria. Historia</t>
  </si>
  <si>
    <t>Educación Secundaria. Formación Cívica y Ética</t>
  </si>
  <si>
    <t>Educación Preescolar Indígena</t>
  </si>
  <si>
    <t>Educación Primaria Indígena</t>
  </si>
  <si>
    <t>Educación Especial</t>
  </si>
  <si>
    <t>Educación Física</t>
  </si>
  <si>
    <t>Educación Telesecundaria</t>
  </si>
  <si>
    <t>Segunda Lengua: Inglés. Educación Secundaria</t>
  </si>
  <si>
    <t>Artes Visuales. Educación Secundaria</t>
  </si>
  <si>
    <t>Danza. Educación Secundaria</t>
  </si>
  <si>
    <t>Música. Educación Secundaria</t>
  </si>
  <si>
    <t>Teatro. Educación Secundaria</t>
  </si>
  <si>
    <t>Maestro de Taller de Lectura y Escritura</t>
  </si>
  <si>
    <t>Maestro de Enseñanza Artística. Educación Primaria</t>
  </si>
  <si>
    <t>Promotor de TIC. Educación Primaria</t>
  </si>
  <si>
    <t>Maestro Aula de Medios.  Educación Secundaria</t>
  </si>
  <si>
    <t>Examen Nacional de Habilidades intelectuales y responsabilidades ético profesionales</t>
  </si>
  <si>
    <t>Examen nacional de habilidades intelectuales responsabilidades ético-profesionales. Docente</t>
  </si>
  <si>
    <t>Examen nacional de habilidades intelectuales responsabilidades ético-profesionales. Técnico Docente</t>
  </si>
  <si>
    <r>
      <t xml:space="preserve">Segunda Lengua: Inglés. </t>
    </r>
    <r>
      <rPr>
        <sz val="10"/>
        <color rgb="FFFF0000"/>
        <rFont val="Calibri"/>
        <family val="2"/>
        <scheme val="minor"/>
      </rPr>
      <t>Preescolar</t>
    </r>
    <r>
      <rPr>
        <sz val="10"/>
        <rFont val="Calibri"/>
        <family val="2"/>
        <scheme val="minor"/>
      </rPr>
      <t xml:space="preserve"> y Primaria</t>
    </r>
  </si>
  <si>
    <t>Maestro de taller. Educación Primaria</t>
  </si>
  <si>
    <t>Blanca Deny Jiménez Arteaga</t>
  </si>
  <si>
    <t>Israel Pesqueira</t>
  </si>
  <si>
    <t>Nuevo</t>
  </si>
  <si>
    <t>DOCBAS-ESPECIAL-1</t>
  </si>
  <si>
    <t/>
  </si>
  <si>
    <t>DOCBAS-ESPECIAL-2-A</t>
  </si>
  <si>
    <t>DOCBAS-ESPECIAL-3-A</t>
  </si>
  <si>
    <t>Blanca Neli Sánchez Hernández</t>
  </si>
  <si>
    <t>Claudia Amanda Peña García</t>
  </si>
  <si>
    <t>DOCBAS-PROMOTIC-TEC-1</t>
  </si>
  <si>
    <t>Piloto</t>
  </si>
  <si>
    <t>El reactivo no corresponde con la acción de la especificación: La especificación solicita "identificar los estilos o ritmos de aprendizaje" y el reactivo pide "identifique la actividad".</t>
  </si>
  <si>
    <t>DOCBAS-PROMOTIC-TEC-2</t>
  </si>
  <si>
    <t>Las opciones A y B no son plausibles porque no están vinculadas a lo que se solicita en la base del reactivo (entorno familiar), una habla de organización escolar y la otra plantea una problemática social.</t>
  </si>
  <si>
    <t>Sandra Paola Rodríguez Castillo</t>
  </si>
  <si>
    <t>Ivón del Toro Escamilla</t>
  </si>
  <si>
    <t>DOCBAS-PROMOTIC-TEC-36-A</t>
  </si>
  <si>
    <t>La Opción "D" es una estrategia de evaluación formativa, por lo que también puede ser correcta.</t>
  </si>
  <si>
    <t>DOCBAS-PROMOTIC-TEC-37-A</t>
  </si>
  <si>
    <t>DOCBAS-PROMOTIC-TEC-38-A</t>
  </si>
  <si>
    <t>El reactivo no corresponde con la acción ni con la condición de la especificación: No se presentan instrumentos de evaluación sino estrategias o técnicas.
La opción de respuesta correcta es una técnica, no un instrumento de evaluación.</t>
  </si>
  <si>
    <t>La opción "A" señalada como correcta no es un instrumento de evaluación en cambio la opción "C" podría ser correcta porque se trata de un instrumento de evaluación útil para recabar información sobre el desempeño de los alumnos.
La opción "B" no es un instrumento para evaluar el desempeño, por lo que es fácilmente descartable.</t>
  </si>
  <si>
    <t>El reactivo no corresponde con la acción ni con la condición de la especificación: No se presentan intervenciones del Técnico docente, ni se identifican en el reactivo, como lo solicita la especificación.
El reactivo no corresponde con el nivel taxonómico "Comprensión".</t>
  </si>
  <si>
    <t xml:space="preserve"> </t>
  </si>
  <si>
    <t>Aunque el reactivo presenta información conforme a la página 20 del cuadernillo 4 "Las estrategias y los instrumentos de evaluación desde el enfoque formativo", de la "Serie: Herramientas para la evaluación en educación básica", es importante aclarar que la tabla que se presenta en dicha página no es un resumen de todo el libro, por lo que es necesario basarse en el contenido de cada técnica de evaluación.
Por ejemplo, aunque en dicha tabla se podría entender que las "Preguntas sobre el procedimiento" son un instrumento de evaluación, en la página 38, se aclara que estas preguntas se evalúan con un instrumento (Lista de cotejo o rúbrica). De igual forma, el "Portafolio" no es un instrumento, ya que, como se puede observar en la página 49, uno de los instrumentos para evaluar el Portafolio es una lista de cotejo.</t>
  </si>
  <si>
    <t>Aunque el reactivo presenta información conforme a la página 20 del cuadernillo 4 "Las estrategias y los instrumentos de evaluación desde el enfoque formativo", de la "Serie: Herramientas para la evaluación en educación básica", es importante aclarar que la tabla que se presenta en dicha página no es un resumen de todo el libro, por lo que es necesario basarse en el contenido de cada estrategia de evaluación.
Por ejemplo, aunque en dicha tabla se podría entender que las "Preguntas sobre el procedimiento" son un instrumento de evaluación, en la página 38, se aclara que estas preguntas se evalúan con un instrumento (Lista de cotejo o rúbrica). De igual forma, el "Portafolio" no es un instrumento, ya que, como se puede observar en la página 49, uno de los instrumentos para evaluar el Portafolio es una lista de cotejo.</t>
  </si>
  <si>
    <t>Patricia Riquer</t>
  </si>
  <si>
    <t>Erick Paredes Rodríguez</t>
  </si>
  <si>
    <t>DOCBAS-ESPECIAL-29-A</t>
  </si>
  <si>
    <t>DOCBAS-ESPECIAL-32-A</t>
  </si>
  <si>
    <t>DOCBAS-ESPECIAL-36</t>
  </si>
  <si>
    <t>DOCBAS-ESPECIAL-45-A</t>
  </si>
  <si>
    <t>Las opciones de respuesta A (incorrecta) y B (correcta) hacen referencia a la elaboración de un producto sin que se identifique la metodología en las mismas y la base no proporciona los elementos para ello, lo anterior es necesario para identificar cual es congruente con el enfoque formativo (respuesta correcta).
No se indica si las acciones de las opciones de respuesta las realiza el estudiante o el docente.</t>
  </si>
  <si>
    <t>Raúl G. Gómez Patiño</t>
  </si>
  <si>
    <t>Olivia García de León Rodríguez</t>
  </si>
  <si>
    <t>DOCBAS-ESPECIAL-16-A</t>
  </si>
  <si>
    <t>Las opciones de respuesta A y C no son del mismo campo semántico, no se relacionan con el lenguaje.</t>
  </si>
  <si>
    <t>El reactivo no corresponde con la condición de la especificación: La especificación solicita que se haga referencia a los "alumnos con discapacidad, dificultades severas de comunicación, conducta, aprendizaje o aptitudes sobresalientes" y el reactivo no lo menciona.</t>
  </si>
  <si>
    <t>DOCBAS-ESPECIAL-17-A</t>
  </si>
  <si>
    <t>La opción de respuesta C no es del mismo campo semántico, no hace referencia a las matemáticas.</t>
  </si>
  <si>
    <t>El reactivo no corresponde con la condición de la especificación: La especificación solicita que se haga referencia a los "alumnos con discapacidad o dificultades severas de comunicación" y el reactivo no los menciona.</t>
  </si>
  <si>
    <t>La opción de respuesta A "Eliminación de actividades", se descarta porque no es viable que el docente elimine las actividades y no haga ninguna otra para atender al alumno.</t>
  </si>
  <si>
    <t>No hay congruencia entre la problemática planteada en la base que especifica a "un alumno con discapacidad intelectual" y la respuesta correcta (B) que es una estrategia diversificada de intervención con "todos los alumnos".</t>
  </si>
  <si>
    <t>DOCBAS-ESPECIAL-18-A</t>
  </si>
  <si>
    <t>Rosa Margarita León Manffer</t>
  </si>
  <si>
    <t>Eleonora Eugenia Rubio Ruiz</t>
  </si>
  <si>
    <t>DOCBAS-PROMOTIC-TEC-18</t>
  </si>
  <si>
    <t>DOCBAS-PROMOTIC-TEC-19</t>
  </si>
  <si>
    <t>Revisar con el especialista si el elemento 1, que forma parte de la respuesta correcta, es factible para cumplir con el logro del aprendizaje, ya que se "restringe el uso de las tabletas".</t>
  </si>
  <si>
    <t>DOCBAS-PROMOTIC-TEC-20</t>
  </si>
  <si>
    <t>La respuesta correcta es la única que contiene la palabra "digital", que corresponde con el componente "Habilidades Digitales para Todos".</t>
  </si>
  <si>
    <t>La situación presentada en la base no contiene información acerca de "investigación", lo cual no permite relacionar el elemento 3 con la respuesta correcta.</t>
  </si>
  <si>
    <t>DOCBAS-PROMOTIC-TEC-22</t>
  </si>
  <si>
    <t xml:space="preserve">No queda claro si es el docente o los alumnos quienes realizan las actividades, por lo que falta información en la base para poder elegir la respuesta correcta. </t>
  </si>
  <si>
    <t>El planteamiento no queda claro porque no acota con precisión el objetivo de la actividad a realizar "describir los periodos históricos". Esto ocasiona poca congruencia con las opciones de respuesta.
La información contenida entre paréntesis "(semana, mes, año, década, siglo, a. C. y d. C.)" no está colocada en el lugar correcto del enunciado, lo que causa confusión.</t>
  </si>
  <si>
    <t>DOCBAS-PROMOTIC-TEC-3</t>
  </si>
  <si>
    <t>La acción de la especificación solicita identificar un término que es subjetivo "desafío intelectual", por lo tanto los reactivos asociados a ésta no presentan un criterio definido para elegir la respuesta correcta.</t>
  </si>
  <si>
    <t>No existe un criterio claro que permita elegir la respuesta correcta debido a que el término "desafío intelectual" es subjetivo. En la argumentación se mencionan las razones por la que la respuesta es correcta "trabajar con el procesador e identificar elementos y organización del guion", sin embargo esto no se hace explícito en la base.</t>
  </si>
  <si>
    <t xml:space="preserve">
La acción de la especificación solicita identificar un término que es subjetivo "desafío intelectual", por lo tanto los reactivos asociados a ésta no presentan un criterio definido para elegir la respuesta correcta.</t>
  </si>
  <si>
    <t>DOCBAS-PROMOTIC-TEC-4</t>
  </si>
  <si>
    <t>El reactivo no corresponde con la condición de la especificación: En la especificación se solicita "a partir de un diagrama" y el reactivo no lo presenta.
No existe una respuesta correcta debido a que en la instrucción se solicita "identifique el aspecto social" y los elementos enlistados en la base del reactivo son acciones.</t>
  </si>
  <si>
    <t>DOCBAS-PROMOTIC-TEC-5</t>
  </si>
  <si>
    <t>DOCBAS-ESPECIAL-20-A</t>
  </si>
  <si>
    <t>El reactivo no corresponde con la condición de la especificación: En la especificación se solicita "a partir de un diagrama" y el reactivo no lo presenta.
No existe una respuesta correcta debido a que en la instrucción se solicita "identifique el aspecto social" y de acuerdo con las argumentaciones las opciones de respuesta son acciones.</t>
  </si>
  <si>
    <t>El reactivo no corresponde con la condición de la especificación: En la especificación se solicita "a partir de un diagrama" y el reactivo no lo presenta.
No existe una respuesta correcta debido a que en la instrucción se solicita "identifique el aspecto social" y las opciones de respuesta son acciones.</t>
  </si>
  <si>
    <t>El reactivo no corresponde con la condición de la especificación: En la especificación se solicita "a partir de un diagrama" y el reactivo no lo presenta.
Las opciones A, B y D no son plausibles, debido a que, como lo mencionan sus argumentaciones, no son aspectos sociales.</t>
  </si>
  <si>
    <t>DOCBAS-ESPECIAL-4</t>
  </si>
  <si>
    <t>DOCBAS-ESPECIAL-5</t>
  </si>
  <si>
    <t>DOCBAS-ESPECIAL-7-A</t>
  </si>
  <si>
    <t>Revisar con especialistas los distractores, porque todos pueden influir en el proceso de aprendizaje, considerando que son alumnos con necesidades educativas especiales.</t>
  </si>
  <si>
    <t>Las opciones A, B y C no son plausibles porque no corresponden a lo solicitado en la instrucción de la base del reactivo, ya que no son factores del entorno social, son adecuaciones a la actividad planteada en la problemática.</t>
  </si>
  <si>
    <t>El reactivo no corresponde con la acción de la especificación: El reactivo no corresponde con la acción debido a que en la especificación se solicita "Identificar necesidades educativas que corresponden a la discapacidad intelectual" y en el reactivo se solicita la identificación de acciones que debe llevar a cabo el docente para atender las necesidades educativas de un alumno con discapacidad intelectual.</t>
  </si>
  <si>
    <t>DOCBAS-ESPECIAL-19-A</t>
  </si>
  <si>
    <t>La situación planteada en la base únicamente menciona a la "USAER", falta incluir a la "UDEEI", que aplica para la CDMX.
La opción B tiene problemas de redacción, dice "particulares de alumno", debe decir "del alumno".</t>
  </si>
  <si>
    <t>En la situación planteada en la base, línea 3, falta una coma entre las palabras "conducta calla", para darle claridad a la redacción.</t>
  </si>
  <si>
    <t>Nancy Fabiola Pérez Herrera</t>
  </si>
  <si>
    <t>Dafne Melissa Avelar Ramos</t>
  </si>
  <si>
    <t>DOCBAS-TALLER-TEC-1</t>
  </si>
  <si>
    <t>DOCBAS-TALLER-TEC-2</t>
  </si>
  <si>
    <t>En la base del reactivo se incorpora "la teoría de desarrollo de Piaget" aspecto que no se necesita para responder el reactivo, en tanto que se presenta la descripción de las conductas.</t>
  </si>
  <si>
    <t>El reactivo no corresponde con la condición de la especificación: La especificación solicita "Partir de descripciones de distintas conductas...de un grado escolar determinado..." mientras que el reactivo solo plantea las conductas sin aludir al grado escolar.</t>
  </si>
  <si>
    <t>DOCBAS-TALLER-TEC-3</t>
  </si>
  <si>
    <t>En la base del reactivo se hace referencia al título de un libro y su autora, que no se requieren para la solución del reactivo.</t>
  </si>
  <si>
    <t>Las opciones "A", "B" y "C" no son plausibles, debido a que contienen a los elementos 1 y 4, éstos no son el resultado de una interacción posible entre el docente del Taller y los alumnos.</t>
  </si>
  <si>
    <t>DOCBAS-PROMOTIC-TEC-39-A</t>
  </si>
  <si>
    <t>El reactivo no corresponde con la acción de la especificación: La especificación indica "identificar el instrumento de evaluación..." mientras que en el reactivo se presentan estrategias para evaluar el aprendizaje esperado.</t>
  </si>
  <si>
    <t>DOCBAS-PROMOTIC-TEC-40-A</t>
  </si>
  <si>
    <t>En la TTV el nivel asignado es dos, mientras que en la Base es tres.</t>
  </si>
  <si>
    <t>La opción "B" no es un instrumento de evaluación, por lo que es fácilmente descartable.</t>
  </si>
  <si>
    <t>El reactivo no corresponde con la condición de la especificación: No se presentan instrumentos, sino técnicas y estrategias.
La opción señalada como respuesta correcta no es un instrumento de evaluación, es una técnica.</t>
  </si>
  <si>
    <t>Ninguna de las opciones de respuesta presenta información que permita vincularlas con la generación de "ambientes de aprendizaje" que se solicita en el planteamiento de la base.</t>
  </si>
  <si>
    <t>DOCBAS-PROMOTIC-TEC-23</t>
  </si>
  <si>
    <t>DOCBAS-PROMOTIC-TEC-25</t>
  </si>
  <si>
    <t>El elemento 1, que forma parte de la respuesta correcta, es confuso, pues no queda claro cómo se va a identificar la información en el foro ni qué tipo de información, qué materiales reciclar o cómo volver a utilizarlos. Además no se refleja la comunicación de ideas que se solicita en la instrucción.</t>
  </si>
  <si>
    <t>DOCBAS-PROMOTIC-TEC-26</t>
  </si>
  <si>
    <t>La opción correcta D) no da respuesta al planteamiento de la base que consiste en "reforzar el tema" y no en "explicar la tarea".</t>
  </si>
  <si>
    <t>El reactivo no corresponde con la acción de la especificación: La especificación solicita "colaboración o participación de docentes"; sin embargo, el reactivo no especifica la participación de otro docente.</t>
  </si>
  <si>
    <t>El reactivo no corresponde con la acción de la especificación: La especificación solicita identificar las herramientas que permitan la "comunicación de ideas propias, explicaciones, pensamientos, soluciones", mientras que el reactivo solicita "identificar herramientas que permiten el desarrollo de habilidades cognitivas".
La base y la opción D), que es la correcta, comparten la palabra "entrevista".</t>
  </si>
  <si>
    <t>La opción D) presenta una acción que no corresponde al proceso planteado en la situación de la base, por lo que no es plausible.</t>
  </si>
  <si>
    <t>En la base del reactivo se presenta la palabra fábulas sin acento.
En las opciones A) y B) hace falta el acento de la palabra fábulas.</t>
  </si>
  <si>
    <t>DOCBAS-PROMOTIC-TEC-6-A</t>
  </si>
  <si>
    <t>El reactivo contiene pistas, debido a que en la base y en la opción correcta (C) se menciona la palabra "información".</t>
  </si>
  <si>
    <t>El reactivo contiene pistas, debido a que en la base y en los elementos 3 y 4, que forman la respuesta correcta, se menciona la palabra "información".</t>
  </si>
  <si>
    <t>DOCBAS-PROMOTIC-TEC-6.A</t>
  </si>
  <si>
    <t>DOCBAS-PROMOTIC-TEC-7-A</t>
  </si>
  <si>
    <t>El reactivo presenta otro problema con la especificación: En la especificación se solicita una "situación didáctica en el aula de medios", sin embargo, para identificar el enfoque de la asignatura, como lo señala la acción, no se requiere de dicha situación ya que en los reactivos ésta no se retoma para elegir la respuesta correcta.</t>
  </si>
  <si>
    <t>El reactivo presenta otro problema con la especificación: En la especificación se solicita una "situación didáctica en el aula de medios", sin embargo para identificar el enfoque de la asignatura, como lo señala la acción, no se requiere de dicha situación ya que en los reactivos ésta no se retoma para elegir la respuesta correcta.
El reactivo no corresponde con el nivel taxonómico "Comprensión".
La situación que se presenta en la base no es necesaria para responder el reactivo debido a que la instrucción es identificar el propósito de una asignatura de los que corresponden con otra.</t>
  </si>
  <si>
    <t>El reactivo presenta otro problema con la especificación: En la especificación se solicita una "situación didáctica en el aula de medios", sin embargo para identificar el enfoque de la asignatura, como lo señala la acción, no se requiere de dicha situación ya que en los reactivos ésta no se retoma para elegir la respuesta correcta.
No existe una sola respuesta correcta debido a que todos los propósitos corresponden a la asignatura.</t>
  </si>
  <si>
    <t>El reactivo presenta otro problema con la especificación: En la especificación se solicita una "situación didáctica en el aula de medios", sin embargo para identificar el enfoque de la asignatura, como lo señala la acción, no se requiere de dicha situación ya que en los reactivos ésta no se retoma para elegir la respuesta correcta.
El reactivo no corresponde con el nivel taxonómico "Comprensión".
La situación que se presenta en la base no es necesaria para responder el reactivo debido a que la instrucción es identificar el enfoque de una asignatura de los que corresponden con otra.</t>
  </si>
  <si>
    <t>El reactivo presenta otro problema con la especificación: En la especificación se solicita una "situación didáctica en el aula de medios", sin embargo para identificar el enfoque de la asignatura, como lo señala la acción, no se requiere de dicha situación ya que en los reactivos ésta no se retoma para elegir la respuesta correcta.
El reactivo contiene pistas, debido a que en la base y en la opción correcta (C) se menciona la palabra "escritura".</t>
  </si>
  <si>
    <t>El reactivo presenta otro problema con la especificación: En la especificación se solicita una "situación didáctica en el aula de medios", sin embargo para identificar el enfoque de la asignatura, como lo señala la acción, no se requiere de dicha situación ya que en los reactivos ésta no se retoma para elegir la respuesta correcta.
El reactivo no corresponde con el nivel taxonómico "Comprensión".
La situación que se presenta en la base no es necesaria para responder el reactivo debido a que la instrucción es identificar el propósito de una asignatura del aprendizaje esperado de otras asignaturas.</t>
  </si>
  <si>
    <t>El reactivo presenta otro problema con la especificación: En la especificación se solicita una "situación didáctica en el aula de medios", sin embargo para identificar el enfoque de la asignatura, como lo señala la acción, no se requiere de dicha situación ya que en los reactivos ésta no se retoma para elegir la respuesta correcta.
El reactivo no corresponde con el nivel taxonómico "Comprensión".
La situación que se presenta en la base no es necesaria para responder el reactivo debido a que la instrucción es identificar el enfoque de una asignatura del aprendizaje esperado de otras asignaturas. Además, en la instrucción no se especifica a qué asignatura corresponde el enfoque.</t>
  </si>
  <si>
    <t>El reactivo no corresponde con el nivel taxonómico "Comprensión".</t>
  </si>
  <si>
    <t>DOCBAS-ESPECIAL-46-A</t>
  </si>
  <si>
    <t>Dada la redacción de la base no queda claro quien "...ya no quiere exponerse", si son el grupo de alumnos que se burlan o el resto del grupo.</t>
  </si>
  <si>
    <t>La opción de respuesta correcta es ambigua, sólo expone que se realizan preguntas sobre actividades, pero no aclara la intención, lo que no permite determinar si cumple con lo que se solicita en la base.</t>
  </si>
  <si>
    <t>DOCBAS-PROMOTIC-TEC-8-A</t>
  </si>
  <si>
    <t>En la opción de respuesta A falta un espacio en la frase "consultadascomo".</t>
  </si>
  <si>
    <t>DOCBAS-TALLER-TEC-4</t>
  </si>
  <si>
    <t>El reactivo no corresponde con el nivel taxonómico "Conocimiento".</t>
  </si>
  <si>
    <t>Los tres distractores no son plausibles, debido a que contienen al elemento 3, el cual se refiere sólo a una acción que realiza el alumno, lo que contrasta con lo solicitado en la base que solicita "interacciones entre el técnico docente y sus alumnos".</t>
  </si>
  <si>
    <t>DOCBAS-ESPECIAL-8-A</t>
  </si>
  <si>
    <t>Falta precisar el nivel educativo de la EB al que se refiere en la situación didáctica presentada en la base del reactivo para ayudar a su comprensión.</t>
  </si>
  <si>
    <t>DOCBAS-PROMOTIC-TEC-41-A</t>
  </si>
  <si>
    <t>La opción "B" tiene una solución semejante a la que plantea la respuesta correcta "D", por lo que también puede ser correcta.</t>
  </si>
  <si>
    <t>Las estrategias que se plantean en las opciones de respuesta no atienden la situación que se plantea en la base del reactivo.</t>
  </si>
  <si>
    <t>DOCBAS-PROMOTIC-TEC-42-A</t>
  </si>
  <si>
    <t>En la base no se especifica qué producciones de los alumnos serán evaluadas.
Las opciones de respuesta, incluyendo la correcta "B" no son instrumentos de evaluación.</t>
  </si>
  <si>
    <t>Las opciones "A", "B" y "D" son estrategias relacionados con otros aprendizajes esperados, por lo que no son plausibles.</t>
  </si>
  <si>
    <t>La opción "D" ofrece una solución posible a la problemática planteada, por lo que también puede ser correcta.</t>
  </si>
  <si>
    <t>DOCBAS-PROMOTIC-TEC-28-A</t>
  </si>
  <si>
    <t>La opción C) no tiene congruencia gramatical. Se habla de equipos y dice "pedirles que investigue" en lugar de "investiguen".</t>
  </si>
  <si>
    <t>En las opciones de respuesta no se utilizan signos de puntuación adecuados y las oraciones son muy largas, lo que dificulta su comprensión.</t>
  </si>
  <si>
    <t>DOCBAS-TALLER-TEC-5</t>
  </si>
  <si>
    <t>El reactivo no corresponde con la acción ni con la condición de la especificación: La especificación solicita "descripciones breves de situaciones de aprendizaje..." mientras que el reactivo no trae las situaciones, y plantea "identifique el principio pedagógico...".</t>
  </si>
  <si>
    <t>DOCBAS-TALLER-TEC-6</t>
  </si>
  <si>
    <t>Verificar con especialistas la opción "A" debido a que plantea una situación en la que puede estar presente el contexto como factor que influye en el aprendizaje, además la argumentación no sustenta porque esta situación no expresa una relación para el aprendizaje si solicita la caracterización de un tema.</t>
  </si>
  <si>
    <t>La opción de respuesta "D" se descarta por contener una temática que no retoma el contexto como parte de una actividad específica dentro del taller.</t>
  </si>
  <si>
    <t>El reactivo no corresponde con la condición de la especificación: La especificación solicita "A partir de un listado de descripciones..." y en la base del reactivo no se presentan descripciones, sino una.
El reactivo no corresponde con el nivel taxonómico "Conocimiento".</t>
  </si>
  <si>
    <t>El reactivo no corresponde con la acción de la especificación: La especificación solicita "identificar la que considera los elementos del contexto...como factores que influyen en el aprendizaje." mientras que el reactivo no solicita factores que influyen en el aprendizaje.
El primer enunciado de la base no se requiere para la solución del reactivo.</t>
  </si>
  <si>
    <t>La opción C, que es la correcta, no especifica la acción que realizan los alumnos, a diferencia de las otras opciones que sí la mencionan.</t>
  </si>
  <si>
    <t>DOCBAS-PROMOTIC-TEC-9</t>
  </si>
  <si>
    <t>La redacción de la opción C, que es la correcta, no es clara debido a que no se menciona qué es lo se debe "sustituir con otra herramienta".</t>
  </si>
  <si>
    <t>DOCBAS-PROMOTIC-TEC-10</t>
  </si>
  <si>
    <t>DOCBAS-PROMOTIC-TEC-11</t>
  </si>
  <si>
    <t>El reactivo no corresponde con la acción ni con la condición de la especificación: La especificación solicita "identificar las estrategias de intervención docente" y los elementos enlistados en la base son actividades.
En la redacción de la instrucción, no es claro qué es lo que el sustentante debe identificar para "favorecer el logro del aprendizaje...".</t>
  </si>
  <si>
    <t>DOCBAS-TALLER-TEC-7-A</t>
  </si>
  <si>
    <t>La opción B no corresponde al mismo campo semántico del propósito mencionado en la base. La respuesta se sitúa en el ámbito social y el propósito en las ciencias naturales.</t>
  </si>
  <si>
    <t>DOCBAS-TALLER-TEC-8-A</t>
  </si>
  <si>
    <t>El reactivo no corresponde con la condición de la especificación: La especificación tiene como condición "A partir de una secuencia de actividades en el taller..." y en el reactivo sólo se incluye una actividad.</t>
  </si>
  <si>
    <t>DOCBAS-TALLER-TEC-9-A</t>
  </si>
  <si>
    <t>La opción B es de menor extensión que las demás.</t>
  </si>
  <si>
    <t>El reactivo no corresponde con el nivel taxonómico "Comprensión".
La base del reactivo proporciona una secuencia de actividades que no es necesaria para responder. La instrucción pide relacionar un contenido con un propósito. El contenido viene dado fuera de la secuencia de actividades y los propósitos en las opciones de respuesta. Considerar la pertinencia de incorporar el contenido en la secuencia de actividades atendiendo a la condición y nivel taxonómico de la especificación.</t>
  </si>
  <si>
    <t>El reactivo no corresponde con el nivel taxonómico "Comprensión".
En la base se menciona dos veces el contenido, dentro y fuera de la descripción de la secuencia de actividades. La mención de este elemento fuera de las actividades no es necesaria.</t>
  </si>
  <si>
    <t>La opción "A" es una acción que no involucra la participación del promotor de Tic sino que recae en otro alumno.</t>
  </si>
  <si>
    <t>DOCBAS-PROMOTIC-TEC-44</t>
  </si>
  <si>
    <t>La respuesta "C" señalada como correcta no resuelve la problemática planteada.</t>
  </si>
  <si>
    <t>DOCBAS-PROMOTIC-TEC-45</t>
  </si>
  <si>
    <t>Las opciones "A" y "C", que contienen el elemento 3 no son plausibles, ya que en el elemento se alude a una acción que es contraria al derecho a la educación.</t>
  </si>
  <si>
    <t>La opción "D" está contenida en la opción "C", que es la respuesta correcta, por lo que también puede ser correcta.</t>
  </si>
  <si>
    <t>DOCBAS-ESPECIAL-10-A</t>
  </si>
  <si>
    <t>El reactivo no corresponde con el nivel taxonómico "Aplicación".</t>
  </si>
  <si>
    <t>DOCBAS-ESPECIAL-11</t>
  </si>
  <si>
    <t>DOCBAS-ESPECIAL-12-A</t>
  </si>
  <si>
    <t>El reactivo evalúa la comprensión lectora, no el conocimiento sobre formas de intervención docente acordes con el enfoque didáctico de la asignatura.</t>
  </si>
  <si>
    <t>El reactivo no corresponde con el nivel taxonómico "Aplicación".
No existe vinculación entre las opciones de respuesta y lo que se solicita en la base, debido a que en las opciones se mencionan actividades que contribuyen al propósito de enseñanza y en la base se solicitan características del enfoque didáctico de la asignatura.</t>
  </si>
  <si>
    <t>El reactivo no corresponde con el nivel taxonómico "Aplicación".
No existe vinculación entre los elementos enlistados y la instrucción de la base, debido a que en las opciones se mencionan actividades que contribuyen al aprendizaje esperado y la instrucción solicita características del enfoque didáctico de la asignatura.</t>
  </si>
  <si>
    <t>El reactivo no corresponde con el nivel taxonómico "Aplicación".
Los distractores no son plausibles debido a que mencionan actividades que contribuyen al propósito de enseñanza de acuerdo al planteamiento de la situación y no enfoque didácticos como se solicita en la base.</t>
  </si>
  <si>
    <t>DOCBAS-TALLER-TEC-13</t>
  </si>
  <si>
    <t>El reactivo no corresponde con la condición de la especificación: La especificación solicita "características de organización grupal" mientras que el reactivo solicita seleccionar la actividad que propicia el trabajo colaborativo.</t>
  </si>
  <si>
    <t>El reactivo no corresponde con la acción de la especificación: En la base del reactivo se agrega lo relacionado con el principio pedagógico, que no se plantea desde la especificación.</t>
  </si>
  <si>
    <t>DOCBAS-TALLER-TEC-14</t>
  </si>
  <si>
    <t>Los reactivos 10289, 10292, 10358, 10395, 10422 y 10523 que corresponden a la especificación DOCBAS-TALLER-TEC-14 todos presentan como respuesta correcta la interacción alumno-alumno y no se incluyen como correcta otros tipos de interacción.</t>
  </si>
  <si>
    <t>DOCBAS-TALLER-TEC-15</t>
  </si>
  <si>
    <t>Los elementos enlistados en la base no explicitan que se tratan de acciones docentes, sino se plantean nombres de estrategias.</t>
  </si>
  <si>
    <t>Las opciones de respuesta "C" y "D" no son plausibles por ser acciones en la que solo participan el docente, haciendo evidente que no corresponden al trabajo colaborativo.</t>
  </si>
  <si>
    <t>Verificar que la opción "C" responda correctamente a la situación planteada en la base, debido a que la opción "B" también lo soluciona y la argumentación de ambas no sustenta porqué estas respuesta solucionan o no la situación especifica de la base.</t>
  </si>
  <si>
    <t>El reactivo no corresponde con la condición de la especificación: El reactivo solicita como criterio que el tipo de interacción a seleccionar se relacione con la "atención diferenciada", lo que contrasta con la especificación en la que no se incluye este criterio.
La situación de la base no es necesaria para solución del reactivo, además en las opciones tampoco se recupera la situación.</t>
  </si>
  <si>
    <t>En la situación planteada en la base no se incluye suficiente información con el problema de interacción.
Revisar la acción docente de la opción D (correcta) ya que se orienta más a ayudar al alumno que a resolver la situación problemática de los padres, pero no es una opción que atienda la dificultad de la interacción orientada a favorecer el aprendizaje.
La opción de respuesta "D" es de mayor extensión que las demás.</t>
  </si>
  <si>
    <t>Falta información en las opciones para que el sustentante pueda distinguir cuál de los dispositivos tecnológicos permite el desarrollo del aprendizaje esperado.</t>
  </si>
  <si>
    <t>DOCBAS-PROMOTIC-TEC-29-A</t>
  </si>
  <si>
    <t>DOCBAS-PROMOTIC-TEC-29.A</t>
  </si>
  <si>
    <t>Tanto la base como las opciones de respuesta contienen las palabras "económicas" y "continente", lo cual constituye una pista.</t>
  </si>
  <si>
    <t>DOCBAS-PROMOTIC-TEC-30-A</t>
  </si>
  <si>
    <t>La opción A), a diferencia de las demás, no refleja el uso de las TIC.
Falta información en las opciones para que el sustentante pueda distinguir cuál de los dispositivos tecnológicos permite el desarrollo del aprendizaje esperado.</t>
  </si>
  <si>
    <t>La opción C) aborda un tema diferente al planteado en la base, por lo tanto no es plausible.</t>
  </si>
  <si>
    <t>La opción C), marcada como respuesta correcta, señala "desarrollar un foro virtual [...]", si el promotor de TIC es quien desarrolla el foro, no queda claro cómo se favorece el interés de los alumnos.
Las opciones de respuesta no indican quién es el sujeto que realiza la acción.</t>
  </si>
  <si>
    <t>La opción D), que es la respuesta correcta, carece de sujeto, lo cual dificulta la elección de la respuesta correcta al no saber quién "graba el audio" al que refiere.</t>
  </si>
  <si>
    <t>DOCBAS-ESPECIAL-22</t>
  </si>
  <si>
    <t>En la base, está mal escrita la palabra actividad, dice "activad".</t>
  </si>
  <si>
    <t>La opción de respuesta B no es del mismo campo semántico, no se relaciona con "población en los continentes".</t>
  </si>
  <si>
    <t>DOCBAS-ESPECIAL-23</t>
  </si>
  <si>
    <t>DOCBAS-ESPECIAL-24.A</t>
  </si>
  <si>
    <t>Se observó que los reactivos asociados a esta especificación abordan el diseño de situaciones que se relacionan de manera predominante con las actividades de un docente, y no con las estrategias que se esperan de un docente de Educación Especial.</t>
  </si>
  <si>
    <t>DOCBAS-TALLER-TEC-10</t>
  </si>
  <si>
    <t>DOCBAS-TALLER-TEC-11</t>
  </si>
  <si>
    <t>El reactivo no corresponde con el nivel taxonómico "Conocimiento".
De acuerdo con el reactivo 10280 el debate es una acción de movilización de los saberes. En este reactivo (10388) esta opción es incorrecta. Verificar si es correcta o incorrecta esta opción.</t>
  </si>
  <si>
    <t>DOCBAS-TALLER-TEC-16</t>
  </si>
  <si>
    <t>DOCBAS-TALLER-TEC-18</t>
  </si>
  <si>
    <t>DOCBAS-TALLER-TEC-19</t>
  </si>
  <si>
    <t>El reactivo no corresponde con la condición de la especificación: La especificación solicita la descripción de actividades que se relacionen con el campo de formación Desarrollo personal y para la convivencia , mientras que en el reactivo solo se solicitan actividades del tercer periodo escolar sin especificar el campo de formación.</t>
  </si>
  <si>
    <t>La opción "B" que es la correcta presenta un punto, en vez de coma, para enlistar los elementos.</t>
  </si>
  <si>
    <t>Verificar si es necesario para responder el reactivo la información que se presenta después del campo de formación.
Revisar la redacción de la base, después de la mención del campo de formación se incorpora el enunciado "que consolidan alumnos ..." no queda claro a que se refiere.</t>
  </si>
  <si>
    <t>Las opciones C y D no son plausibles porque contienen al elemento 3, el cual refiere a una actividad que se realiza de manera personal y no propicia la interacción entre alumnos y técnico docente.</t>
  </si>
  <si>
    <t>DOCBAS-PROMOTIC-TEC-46</t>
  </si>
  <si>
    <t>DOCBAS-PROMOTIC-TEC-47</t>
  </si>
  <si>
    <t>DOCBAS-PROMOTIC-TEC-48</t>
  </si>
  <si>
    <t>La opción "C" puede ser una opción de respuesta correcta, en tanto que "copiar la información en una memoria USB..." permite compartirla y atender la situación que se plantea en la base.</t>
  </si>
  <si>
    <t>La opción de respuesta "C" es la única en la que no se menciona el uso de alguna herramienta tecnológica, por lo que no es plausible.</t>
  </si>
  <si>
    <t>La opción "A" plantea una acción que puede poner en riesgo la integridad de los alumnos, por lo que no es plausible.</t>
  </si>
  <si>
    <t>La base refiere a "un alumno de otro estado...", esta información es innecesaria para elegir la respuesta correcta.
Las opciones "C" y "D" son acciones que no se relacionan con la solución del caso, únicamente establecen una sanción.</t>
  </si>
  <si>
    <t>Ninguna de las opciones de respuesta se orientan a "optimizar el uso del tiempo".</t>
  </si>
  <si>
    <t>Ninguna de las opciones de respuesta resuelven la problemática planteada en la base, respecto a "favorecer las relaciones de respeto entre los alumnos".</t>
  </si>
  <si>
    <t>No se especifica el sujeto que realiza la acción en el elemento 3 ni en el elemento 4, que forma parte de la respuesta correcta.</t>
  </si>
  <si>
    <t>DOCBAS-PROMOTIC-TEC-31-A</t>
  </si>
  <si>
    <t>Revisar con el especialista si la opción D) puede constituir también una estrategia que propicie el interés de los alumnos.</t>
  </si>
  <si>
    <t>La selección de la respuesta correcta se basa en lo que sabe el sustentante sobre contenidos de las asignaturas y no sobre el manejo óptimo de recursos que apoyan el desarrollo de los contenidos.</t>
  </si>
  <si>
    <t>DOCBAS-PROMOTIC-TEC-32-A</t>
  </si>
  <si>
    <t>Ninguna de las opciones de respuesta plantea una solución a la problemática presentada en la base del reactivo. Ninguna hace uso de recursos tecnológicos o del aula digital.</t>
  </si>
  <si>
    <t>Falta información que represente un criterio o referencia para que el sustentante pueda elegir la respuesta correcta.</t>
  </si>
  <si>
    <t>El reactivo no corresponde con la condición de la especificación: La especificación solicita que a partir de una situación de aprendizaje en el aula de medios se identifique la estrategia que favorece el interés de los alumnos y en el reactivo no se presenta una situación de aprendizaje en el aula de medios, sino un aprendizaje esperado, como en la especificación DOCBAS-PROMOTIC-TEC-30-A.</t>
  </si>
  <si>
    <t>En los elementos de la base no se indica quién es el sujeto que lleva a cabo la acción, si el promotor o los alumnos, lo cual no permite elegir una respuesta correcta.</t>
  </si>
  <si>
    <t>El reactivo no corresponde con la acción de la especificación: La especificación solicita "identificar las estrategias de intervención docente", y las opciones de respuesta del reactivo son actividades.</t>
  </si>
  <si>
    <t>El elemento 2, también podría formar parte de la respuesta correcta, debido a que menciona una estrategia que también puede favorecer el logro del aprendizaje mencionado en la situación planteada.</t>
  </si>
  <si>
    <t>DOCBAS-PROMOTIC-TEC-12</t>
  </si>
  <si>
    <t>El reactivo no corresponde con la acción de la especificación: La especificación solicita "identificar los dispositivos tecnológicos..." y las opciones de respuesta del reactivo son actividades.</t>
  </si>
  <si>
    <t>El reactivo no corresponde con la acción de la especificación: La especificación solicita "identificar los dispositivos tecnológicos..." y el reactivo pide "identifique la acción".</t>
  </si>
  <si>
    <t>DOCBAS-PROMOTIC-TEC-13</t>
  </si>
  <si>
    <t>DOCBAS-PROMOTIC-TEC-14</t>
  </si>
  <si>
    <t>DOCBAS-PROMOTIC-TEC-16</t>
  </si>
  <si>
    <t>En la condición de la especificación se limita a partir de un proceso técnico o industrial, esto hace que en las opciones de respuesta de algunos reactivos se presenten fases o gráficos sin que pueda identificarse cuál es el proceso que corresponde con desarrollo o innovación, mientras que en los reactivos que presentan distintos procesos no cumplen con la condición como está ahora la especificación.</t>
  </si>
  <si>
    <t>El reactivo contiene pista debido a que en la base y en los elementos enlistados 2 y 4, que forman la respuesta correcta, se menciona la palabra "planta (s)", además de que estos elementos son los únicos que retoman el tema que se plantea en la situación.</t>
  </si>
  <si>
    <t xml:space="preserve">
El contenido "población total...grupos de edad y sexo" que se menciona en la base no es necesario para responder el reactivo debido a que éste no se retoma en las opciones de respuesta
En la instrucción no se especifica cuál aprendizaje es el que debe favorecerse. 
</t>
  </si>
  <si>
    <t xml:space="preserve">
El contenido "Importancia de las tecnologías de la información geográfica" que se menciona en la base no es necesario para responder el reactivo debido a que éste no se retoma en las opciones de respuesta
En la instrucción no se especifica cuál aprendizaje es el que debe favorecerse.</t>
  </si>
  <si>
    <t>El reactivo no corresponde con la acción ni con la condición de la especificación: La especificación solicita "a partir de un proceso técnico o industrial" y en el reactivo, ninguno de ellos está presente. Además la especificación solicita "identificar el que corresponde (el proceso) con el desarrollo sustentable o la innovación tecnológica" y el reactivo solicita identificar la (fase) que corresponde...".
En la instrucción, no queda claro a qué se refiere el artículo "la".</t>
  </si>
  <si>
    <t>El reactivo no corresponde con la acción ni con la condición de la especificación: La especificación solicita "a partir de un proceso técnico o industrial" y en el reactivo, ninguno de ellos está presente. Además la especificación solicita "identificar el que corresponde (el proceso) con el desarrollo sustentable o la innovación tecnológica" y el reactivo solicita identificar "el tipo de producción".
La imagen que presenta el reactivo contiene información que no se utiliza para elegir a la respuesta correcta.
Las leyendas que se presentan en la imagen que están en la base no son nítidas.</t>
  </si>
  <si>
    <t>DOCBAS-ESPECIAL-13-A</t>
  </si>
  <si>
    <t>DOCBAS-ESPECIAL-14-A</t>
  </si>
  <si>
    <t>El reactivo no corresponde con el nivel taxonómico "Aplicación".
Falta precisar en la descripción el nivel de EB (preescolar, primaria o secundaria) para que el sustentante cuente con mayor información para identificar la respuesta correcta.</t>
  </si>
  <si>
    <t>El reactivo no corresponde con el nivel taxonómico "Aplicación".
Verificar con el especialista si es correcto el uso del termino "interacción de la acomodación" incluido en la base del reactivo o si debería referirse a que la interacción favorece el proceso de acomodación.</t>
  </si>
  <si>
    <t>La opción de respuesta "A" y "C" se descartan debido a que contienen el elemento 2 en el que se presenta una actividad específica del docente que no se relaciona con el campo de formación y desarrollo, sino de manea general.</t>
  </si>
  <si>
    <t>DOCBAS-TALLER-TEC-20</t>
  </si>
  <si>
    <t>El reactivo no corresponde con el nivel taxonómico "Conocimiento".
Verificar la opción "D", debido a que es una opción viable para la situación planteada en la base "favorecer el logro de los aprendizajes de un alumno", además la argumentación no sustenta el motivo por el cuál esta estrategia no responde a la situación.</t>
  </si>
  <si>
    <t>El reactivo no corresponde con el nivel taxonómico "Conocimiento".
Verificar si la opción "B" también es correcta debido a que incluye al elemento 4, el cual puede referir a una estrategia didáctica para el logro del aprendizaje de los contenidos en un grupo de alumnos, asimismo su argumentación no sustenta el motivo por el cual "generar la resolución de problemas" no es una opción viable para las características de los alumnos que se describe.</t>
  </si>
  <si>
    <t>El reactivo contiene pista debido a que en la base y en la opción B, que es la correcta, se menciona "TIC".</t>
  </si>
  <si>
    <t>Verificar con especialistas que todas las opciones de respuestas estén orientadas a lo que se solicita en la base (entorno social) y no al familiar. Debido a que no se orientan al entorno social, no hay una respuesta correcta, y los distractores no son plausibles.</t>
  </si>
  <si>
    <t>La especificación no es congruente con la acción planteada en el indicador, porque cambia el sentido del indicador, que dice "Reconoce que la atención a las necesidades e intereses de los alumnos favorece el aprendizaje" y en la especificación se solicita "A partir de las necesidades educativas de un alumno, identificar las que corresponden a la discapacidad intelectual"</t>
  </si>
  <si>
    <t>El reactivo presenta otro problema con la especificación: La especificación tiene un sentido distinto al indicador. La especificación dice: " a partir de propósitos educativos de las asignaturas de EB, identificar el que corresponde al sentido formativo de una de ellas", mientras que el indicador menciona que: "Identifica el sentido formativo de los propósitos educativos de la EB".</t>
  </si>
  <si>
    <t>El reactivo presenta otro problema con la especificación: La especificación tiene un sentido distinto al indicador. La especificación dice: " a partir de propósitos educativos de las asignaturas de EB, identificar el que corresponde al sentido formativo de una de ellas", mientras que el indicador menciona que: "Identifica el sentido formativo de los propósitos educativos de la EB".
Las opciones de respuesta no son congruentes con la instrucción, que solicita identificar el propósito que corresponde al sentido formativo de la asignatura, mientras que en las opciones se identifica el propósito que corresponde a la asignatura y nivel educativo.</t>
  </si>
  <si>
    <t>DOCBAS-PROMOTIC-TEC-33</t>
  </si>
  <si>
    <t>La bibliografía utilizada para la creación del reactivo es para estudiantes universitarios.</t>
  </si>
  <si>
    <t>DOCBAS-PROMOTIC-TEC-34</t>
  </si>
  <si>
    <t>El elemento 3 contiene una acción que es incongruente con la pregunta, se pregunta por atención diferenciada y el elemento 3 dice "para todos", por lo tanto no es plausible.</t>
  </si>
  <si>
    <t>DOCBAS-TALLER-TEC-12</t>
  </si>
  <si>
    <t>DOCBAS-ESPECIAL-21-A</t>
  </si>
  <si>
    <t>DOCBAS-PROMOTIC-TEC-49</t>
  </si>
  <si>
    <t>La base del reactivo y la respuesta correcta "D" contienen las palabras "foro", "inapropiados" y "apropiado".</t>
  </si>
  <si>
    <t>La opción "C" puede ser considerada como respuesta correcta, debido a que plantea una acción que permite "reorientar la atención y favorecer el logro de los aprendizajes".</t>
  </si>
  <si>
    <t>DOCBAS-PROMOTIC-TEC-50</t>
  </si>
  <si>
    <t>El reactivo no corresponde con la condición de la especificación: La especificación indica "A partir de actividades que carecen de enfoque formativo..." mientras que en el reactivo no es explícito que las actividades planteadas carezcan del enfoque formativo.</t>
  </si>
  <si>
    <t>Tanto la base del reactivo como la respuesta correcta tienen "laboratorio de TIC".
La respuesta correcta "A" contiene dos acciones, el resto de las opciones solo una.</t>
  </si>
  <si>
    <t>En el elemento 2 de la base, sobra el artículo "el".</t>
  </si>
  <si>
    <t>Falta información en el elemento 3 de la base que permita al sustentante descartar este elemento como correcto. No se especifica si las actividades individuales son las mismas para todos o son diferentes.</t>
  </si>
  <si>
    <t>DOCBAS-PROMOTIC-TEC-35</t>
  </si>
  <si>
    <t>Falta información en la opción B) que permita al sustentante elegirla como correcta, porque la colocación de subtítulos al video de la opción A) también es una estrategia para incluir a los alumnos con debilidad auditiva.</t>
  </si>
  <si>
    <t>La opción C), marcada como la correcta, no es congruente con lo que menciona la situación de la base. En ésta se plantea que el técnico docente organiza al grupo en "equipos de 3", mientras que la opción C) dice "binas".</t>
  </si>
  <si>
    <t>El artículo "la" en el elemento 6 no es necesario.
El elemento 6 también constituye una estrategia didáctica para una atención diferenciada, esto hace que el elemento sea parcialmente correcto.</t>
  </si>
  <si>
    <t>La opción "C" plantea una actividad en donde se da seguimiento a los alumnos, esta es una característica de la evaluación formativa, por lo que podría ser también una respuesta correcta.</t>
  </si>
  <si>
    <t>La opción "B" es una acción que puede formar parte de la estrategia para mejorar el aprendizaje, por lo que podría ser también una respuesta correcta.
La opción de respuesta "D" refiere a una estrategia que no considera la mejora el aprendizaje, por lo que no es plausible.</t>
  </si>
  <si>
    <r>
      <t xml:space="preserve">Dado que la problemática se presentó al cierre de la secuencia y la respuesta "D", que refiere a una actividad que se </t>
    </r>
    <r>
      <rPr>
        <sz val="10"/>
        <color rgb="FF000000"/>
        <rFont val="Arial Narrow"/>
        <family val="2"/>
      </rPr>
      <t>realiza al inicio de la sesión, es una opción no plausible.</t>
    </r>
  </si>
  <si>
    <t>La referencia a la consola de videojuegos "Switch" no es necesaria para la resolución del reactivo.
La situación planteada en la base únicamente menciona a la "USAER", falta incluir a la "UDEEI", que aplica para la CDMX.
La opción de respuesta D, es la única en la que el verbo no está en infinitivo.</t>
  </si>
  <si>
    <t xml:space="preserve">Las opciones de  respuesta no incluyen el trabajo colaborativo y su evaluación, por lo que no responden a la evaluación del aprendizaje esperado señalado en la base. </t>
  </si>
  <si>
    <t>No queda claro si en la condición de la especificación debe haber un planteamiento en el que se incluya un contenido a abordar para que se identifique la situación didáctica congruente con el enfoque de una de las asignaturas y con el contenido planteado. O bien, si se debe identificar la situación didáctica que aborde un contenido curricular y que responda al enfoque de una de las asignaturas en el marco de la atención de alumnos en Centro de Atención Múltiple (CAM) o de comunidades interculturales. 
Revisar con especialistas qué se quiere medir (el enfoque; las situaciones didácticas para el aprendizaje; los contenidos o las características de los alumnos, incluyendo las relacionadas con la interculturalidad y las necesidades educativas) y si es viable que en una especificación se aborden todos estos elementos.</t>
  </si>
  <si>
    <t>Se observó que todos los reactivos asociados a esta especificación se abordaron de distintas maneras debido a la falta de claridad en ésta.</t>
  </si>
  <si>
    <t>No queda claro si en la condición de la especificación debe haber un planteamiento en el que se incluya un contenido a abordar para que se identifique la situación didáctica congruente con el enfoque de una de las asignaturas y con el contenido planteado. O bien, si se debe identificar la situación didáctica que aborde un contenido curricular y que responda al enfoque de una de las asignaturas en el marco de la atención de alumnos en Centro de Atención Múltiple (CAM) o de comunidades interculturales. 
Revisar con especialistas qué se quiere medir (el enfoque; las situaciones didácticas para el aprendizaje; los contenidos o las características de los alumnos, incluyendo las relacionadas con la interculturalidad y las necesidades educativas) y si es viable que en una especificación se aborden todos estos elementos.
La opción de respuesta D es notablemente más corta que el resto de las opciones.
La opción de respuesta C, que es la correcta, en la única que inicia con dos verbos.</t>
  </si>
  <si>
    <t>No queda claro qué se quiere medir (situaciones de aula, necesidades educativas especiales en el marco de la enseñanza, los contenidos curriculares, el enfoque didáctico o las características de los alumnos), revisar la especificación con especialistas para identificar qué se quiere medir y si es viable que una especificación aborden todos estos elementos.
El reactivo no corresponde con el nivel taxonómico "Aplicación".</t>
  </si>
  <si>
    <t>No queda claro qué se quiere medir (situaciones de aula, necesidades educativas especiales en el marco de la enseñanza, los contenidos curriculares, el enfoque didáctico o las características de los alumnos), revisar la especificación con especialistas para definir qué se quiere medir y si es viable que en una especificación se aborden todos estos elementos.
El reactivo no corresponde con el nivel taxonómico "Aplicación".</t>
  </si>
  <si>
    <t>Las especificaciones DOCBAS-ESPECIAL-20-A y DOCBAS-ESPECIAL-21-A, que están asociadas al indicador 2.1.1, abordan cada una todos los elementos de este indicador. Valorar la pertinencia de que ambas especificaciones intenten recuperar todo el contenido del indicador.</t>
  </si>
  <si>
    <t>El reactivo evalúa a partir de un contenido, el cual no se solicita la especificación.</t>
  </si>
  <si>
    <t>El reactivo no corresponde con el nivel taxonómico "Comprensión".
La opción D indica "...sus características...", tal como está escrito hace referencia a las dinámicas y no a los estudiantes.</t>
  </si>
  <si>
    <t>El reactivo no corresponde con la condición de la especificación: La especificación indica "A partir de una situación de aula...", pero el reactivo sólo refiere a un acontecimiento de los alumnos que no se asocia con una situación de aula.
En la instrucción de la base se hace referencia a una situación de aula, la cual no se presenta en el reactivo.
Dado que no hay una situación de aula descrita, no se puede determinar cual es la estrategia correcta.</t>
  </si>
  <si>
    <t>Las opciones B y C muestran una disociación entre los enunciados que las componen. Debido a esto, estas opciones no son plausibles.</t>
  </si>
  <si>
    <t>En la opción correcta no se identifica quien realiza la acción, si el técnico docente o los alumnos.
Debido a esto, no se permite identificar la respuesta correcta.</t>
  </si>
  <si>
    <t>La opción B) también da respuesta a lo solicitado en la instrucción de la base, porque contiene una situación de atención diferenciada utilizando las TIC.</t>
  </si>
  <si>
    <t>No se presenta el elemento 4 en la base, que es parte de la respuesta correcta, por lo que falta información que permita valorar si el reactivo cumple los criterios de validación.</t>
  </si>
  <si>
    <t>Las opciones C y D no son plausibles porque no corresponden a la instrucción planteada, pues no presentan el uso de TIC.</t>
  </si>
  <si>
    <t>NA</t>
  </si>
  <si>
    <t>La opción A menciona "Word" que es el nombre de un programa, sin embargo, debería de describir la función o característica por la cual el técnico docente lo utilizará.</t>
  </si>
  <si>
    <t>La opción C, que es la correcta,  menciona "Paint" que es el nombre de un programa, sin embargo, debería de describir la función o característica por la cual el técnico docente lo utilizará.</t>
  </si>
  <si>
    <t>El reactivo no corresponde con el nivel taxonómico "Comprensión".
En la opción de respuesta correcta B menciona "Paint" que es el nombre de un programa, sin embargo, debería de describir la función o característica por la cual el técnico docente lo utilizará.
La redacción de la opción de respuesta B, que es la correcta, no menciona qué es lo que se tiene que "explicar".</t>
  </si>
  <si>
    <t>El reactivo no corresponde con el nivel taxonómico "Comprensión".
La opción A presenta sesgo debido a que se asume que todos los sustentantes conocen el término "laptop" la cual pueden traducirse al español.
La opción A menciona "Word" el nombre de un programa, sin embargo, debería de describir la función o característica por la cual el técnico docente lo utilizará.
La opción D es parcialmente correcta, debido a que para "descargar imágenes" primero deben buscarse, de igual manera que en la opción B, que es la correcta.</t>
  </si>
  <si>
    <t>El reactivo no corresponde con el nivel taxonómico "Comprensión".
Todas las opciones de respuesta puede ser correctas, debido a que los elementos enlistados en la base puede contribuir al desarrollo del aprendizaje esperado que se menciona en la base del reactivo.</t>
  </si>
  <si>
    <t>El reactivo no corresponde con el nivel taxonómico "Comprensión".
El elemento 3, enlistado menciona "Excel"  el nombre de un programa, sin embargo, debería de describir la función o característica por la cual el técnico docente lo utilizará
Existe información que no es necesaria para responder el reactivo, debido a que el aprendizaje esperado que se menciona en la base no se retoma para elegir la respuesta correcta.
Todos los elementos que se enlistan en la base podrían ser correctos, debido a que pueden favorecer el logro del aprendizaje.</t>
  </si>
  <si>
    <t>El reactivo no corresponde con la condición de la especificación: La especificación solicita "A partir de la descripción de una situación didáctica" y el reactivo no contiene dicha situación.
El reactivo no corresponde con el nivel taxonómico "Comprensión".
La redacción de la opción B, que es la correcta, es la única que no hace referencia al tema del vídeo que el docente proyecta.</t>
  </si>
  <si>
    <t>La opción de respuesta D menciona "GeoGebra" el nombre es un programa, sin embargo, debería de describir la función o característica por la cual el técnico docente lo utilizará
No existe un criterio claro que permita elegir la respuesta correcta debido a que el término "desafío intelectual" es subjetivo. La argumentación de la respuesta correcta está basada en que el sustentante conozca el uso del software.</t>
  </si>
  <si>
    <t>Verificar con el especialista que la descripción que se hace del enfoque que se menciona en la base corresponda con la asignatura de Historia.</t>
  </si>
  <si>
    <t>La base del reactivo menciona "Word" el nombre de un programa, sin embargo, debería de describir la función o característica por la cual el técnico docente lo utilizará.
La redacción de la situación descrita no es clara cuando se menciona la frase "poemas elegidos en Word", debido a que no se entiende cuál es la acción.</t>
  </si>
  <si>
    <t>La base del reactivo menciona "Paint"  el nombre de un programa, sin embargo, debería de describir la función o característica por la cual el técnico docente lo utilizará.</t>
  </si>
  <si>
    <t>El reactivo no corresponde con la condición de la especificación: La especificación solicita "a partir de la descripción en el aula de medios" y en el reactivo no se especifica que la problemática sea en dicha aula.
Los distractores no son plausibles debido que mencionan que las acciones las realizará el técnico docente, a diferencia de la opción de respuesta D, que es la correcta, es la única que implica que los alumnos realicen alguna actividad.</t>
  </si>
  <si>
    <t>El reactivo no corresponde con la acción de la especificación: La especificación solicita "identificar la estrategia de intervención" y las opciones del reactivo son acciones.
Las opciones de respuesta A y C mencionan "Word" el nombre de un programa, sin embargo, debería de describir la función o característica por la cual el técnico docente lo utilizará.
En la opción "D" menciona  "Bubbl.us" verificar que sea de uso común entre la figura a evaluar.
Todas las opciones podrían ser correctas debido a que, como los solicita la instrucción, también podrían recuperar conocimientos previos del alumno atendiendo al contenido señalado.</t>
  </si>
  <si>
    <t>En la opción "D" menciona  "SmartArt". verificar que sea de uso común entre la figura a evaluar.</t>
  </si>
  <si>
    <t>El elemento 1 (que forma parte de la respuesta correcta) contiene la palabra "smartphone" y la cual puede traducirse al español.</t>
  </si>
  <si>
    <t>El reactivo no corresponde con la condición de la especificación: La especificación solicita "a partir de un proceso técnico o industrial" y en el reactivo, se presentan otros procesos.
Entre las opciones C y D hay un doble interlineado.</t>
  </si>
  <si>
    <t>El reactivo no corresponde con la acción de la especificación: La especificación solicita "identificar los (indicadores) que correspondan a los estándares de Habilidades digitales para todos" y el reactivo pide "identifique el indicador... que corresponde al estándar: Comunicación y Colaboración".</t>
  </si>
  <si>
    <t>Falta información en la opciones de respuesta pues ninguna  se vincula con la generación de "ambientes de aprendizaje" que se plantea en la base.</t>
  </si>
  <si>
    <t xml:space="preserve">Falta información a la base para poder seleccionar la respuesta correcta "grado escolar".
</t>
  </si>
  <si>
    <t>No queda claro a qué se refiere la opción D) con "lectura de textos de expertos" ya que no se sabe sí los expertos harán la lectura o los alumnos leerán sobre expertos.</t>
  </si>
  <si>
    <t>Revisar con el especialista si la opción D) también es correcta, pues el reactivo solicita identificar una acción que "permita la comunicación de ideas propias por medio de TIC".
La redacción de la opción D) es incongruente gramaticalmente, pues primero dice "realicen" y posteriormente "comparten" en lugar de "compartan".</t>
  </si>
  <si>
    <t>Falta información en las opciones de respuesta que permita diferenciar las acciones y así poder elegir la respuesta correcta.</t>
  </si>
  <si>
    <t>La opción D) refiere un "mural de casa" y "privacidad de su investigación", expresiones que la hacen descartable por que se realizan en casa y no en la escuela.</t>
  </si>
  <si>
    <t>El reactivo no corresponde con la acción de la especificación: La especificación solicita "identificar una secuencia didáctica que permite el desarrollo de un aprendizaje esperado"  y el reactivo solicita ordenar una secuencia didáctica.</t>
  </si>
  <si>
    <t>Los elementos enlistados  mencionan  "Word", "Excel", "Paint" y "Publisher" los nombres de programas, sin embargo, debería de describir las funciones o características por las cuales el técnico docente los utilizará.
No existe un criterio claro que permita elegir la respuesta correcta debido a que el término "desafío intelectual" es subjetivo. En la argumentación se mencionan las razones por la que la respuesta es correcta "implica búsqueda, manejo de la información, diseño y creatividad del alumno", sin embargo esto no se hace explícito en la base.</t>
  </si>
  <si>
    <t>Falta especificar el criterio que permita elegir la "actividad", debido a que no se menciona a cuál estilo de aprendizaje  a que se hace referencia.
Todos los elementos enlistados podrían ser respuestas correctas debido a que todos corresponden a algún estilo de aprendizaje.</t>
  </si>
  <si>
    <t>La respuesta correcta contiene un propósito a diferencia del resto de las opciones que no lo tienen.
La redacción de la opción C, no es clara debido a que no se especifica qué se va a "experimentar y concretar".</t>
  </si>
  <si>
    <t>La base y la opción de respuesta A y B mencionan  "PowerPoint" y "Youtube", sin embargo, debería de describir la función o característica por la cual el técnico docente lo utilizará.
Consultar con el especialista si es correcto utilizar el nombre comercial o si es pertinente mencionar la función que realizan.
La opción C podría ser correcta, debido a que también hace referencia al "uso de herramientas digitales", de la misma manera que la opción correcta D.
Las opciones A y B no son plausibles debido a que no son estrategias, como se solicita en la instrucción.</t>
  </si>
  <si>
    <t xml:space="preserve">La opción de respuesta B  menciona "PowerPoint" el nombre de un programa, sin embargo, debería de describir la función o característica por la cual el técnico docente lo utilizará
La opción A, que es correcta, es la única que incluye un dispositivo tecnológico "tableta" como se solicita en la instrucción.
</t>
  </si>
  <si>
    <t>Las opción de respuesta  A  menciona "Word" el nombre de un programa, sin embargo, debería de describir la función o característica por la cual el técnico docente lo utilizará.
Verificar con especialista si es del dominio de todos los sustentantes el uso del "cuadro CQA".
El reactivo contiene pista debido a que en la base y la opción A se menciona la frase "los conocimientos".</t>
  </si>
  <si>
    <t>El reactivo no corresponde con la acción de la especificación: La especificación solicita "identificar los dispositivos tecnológicos..." y las opciones de respuesta del reactivo son actividades.
La opción de respuesta C y D mencionan "Youtube" y "Excel"  el nombre de un sitio web y un programa, sin embargo, debería de describir la función o característica por la cual el técnico docente los utilizará.</t>
  </si>
  <si>
    <t>Verificar con especialista que el término "Programa de ofimática", que se utiliza en el elemento 3, que forma parte de la respuesta correcta, sea el adecuado para solucionar la situación didáctica.</t>
  </si>
  <si>
    <t>El reactivo no corresponde con la acción de la especificación: La especificación solicita identificar la "secuencia didáctica" y en el reactivo no se presentan secuencias didácticas, solo actividades sin orden y no sistematizadas ni jerarquizadas. Tampoco presentan nivel de complejidad progresivo.</t>
  </si>
  <si>
    <t>Verificar los reactivos asociados a esta especificación porque la selección de la respuesta correcta se basa en lo que sabe el sustentante sobre contenidos de las asignaturas y no sobre el manejo óptimo de recursos que apoyan el desarrollo de los contenidos.</t>
  </si>
  <si>
    <t xml:space="preserve">En la base se presenta una situación que puede ser considerada como discriminación de minorías culturales. 
La opción de respuesta  C "recrear su vestimenta" no es una acción que responda a la situación planteada "evitar la dispersión". </t>
  </si>
  <si>
    <t>Verificar el uso de la mayúsculas en  el elemento 3 en la palabra "cranmer".</t>
  </si>
  <si>
    <t>La redacción de la respuesta correcta es ambigua porque utiliza el verbo "promueve", que no precisa las acciones especificas a realizar por el docente. Además, no especifica el tema o la intención que orientan la toma de decisiones y el diálogo.</t>
  </si>
  <si>
    <t>Diego Matus Ortega</t>
  </si>
  <si>
    <t>Maestro Aula de Medios. Educación Secundaria</t>
  </si>
  <si>
    <t>DOCBAS-MEDIOS-TEC-1</t>
  </si>
  <si>
    <t>En el elemento A de la base utilizan el término "Audacity" que es el nombre de un programa, sin embargo se debería describir la función o característica por la cual el técnico docente la va a utilizar.</t>
  </si>
  <si>
    <t>DOCBAS-MEDIOS-TEC-2</t>
  </si>
  <si>
    <t>DOCBAS-MEDIOS-TEC-3</t>
  </si>
  <si>
    <t>Patricia Pozos Bravo</t>
  </si>
  <si>
    <t>DOCBAS-PRE-2</t>
  </si>
  <si>
    <t>DOCBAS-PRE-3</t>
  </si>
  <si>
    <t>DOCBAS-PRE-4</t>
  </si>
  <si>
    <t>No se requiere la situación planteada para responder el reactivo.</t>
  </si>
  <si>
    <t>DOCBAS-PRE-6</t>
  </si>
  <si>
    <t>DOCBAS-PRE-7-A</t>
  </si>
  <si>
    <t>El reactivo no corresponde con la condición de la especificación: La base no menciona que los enunciados se refieren al programa de estudios vigente como lo solicita la especificación.</t>
  </si>
  <si>
    <t>DOCBAS-PRE-8-A</t>
  </si>
  <si>
    <t>La opción de respuesta correcta es la única que inicia con dos verbos, a diferencia del resto de opciones.</t>
  </si>
  <si>
    <t>DOCBAS-PRE-23-A</t>
  </si>
  <si>
    <t>DOCBAS-PRE-25-A</t>
  </si>
  <si>
    <t>DOCBAS-PRE-26</t>
  </si>
  <si>
    <t>Las opciones "B" y "D" al contener el elemento 3 que alude a la coordinación motriz fina son fácilmente descartables porque la situación plantea problemas con la coordinación motriz gruesa.</t>
  </si>
  <si>
    <t>La opción de respuesta correcta "D" es de mayor extensión que las demás.</t>
  </si>
  <si>
    <t>La opción "D" señalada como correcta no es clara en cuanto a el cómo promueve el aprendizaje esperado, (falta información que refiera a cómo el alumno mediante la actividad que se señala, puede identificar por percepción o por conteo los elementos de cada colección), en cambio la Opción "C" sí alude a conjuntos de elementos y cantidad. Revisar cual es la respuesta correcta.
La opción "C" es de mayor extensión que las demás.</t>
  </si>
  <si>
    <t>La opción de respuesta correcta" A" es de menor extensión que las demás.
La opción "C" al señalar solo el aspecto de lo visual es fácilmente descartable ya que en la situación se habla de escuchar narraciones.</t>
  </si>
  <si>
    <t>DOCBAS-MEDIOS-TEC-37-A</t>
  </si>
  <si>
    <t>DOCBAS-MEDIOS-TEC-38</t>
  </si>
  <si>
    <t>DOCBAS-MEDIOS-TEC-36</t>
  </si>
  <si>
    <t>DOCBAS-MEDIOS-TEC-40-A</t>
  </si>
  <si>
    <t>Las opciones B y D no forman parte del mismo campo semántico de lo solicitado en la base del reactivo. Se pide identificar el uso de un instrumento de evaluación y estas opciones son evidencias de aprendizaje.</t>
  </si>
  <si>
    <t>José Carlos González Vega</t>
  </si>
  <si>
    <t>DOCBAS-TALLER-TEC.15</t>
  </si>
  <si>
    <t>DOCBAS-TALLER-TEC-21</t>
  </si>
  <si>
    <t>En la base del reactivo se señala que se trata de un grupo de "tercer grado de secundaria", por tanto refiere a la práctica de un docente de ese nivel y no de primaria al que corresponde el perfil.</t>
  </si>
  <si>
    <t>DOCBAS-TALLER-TEC-22</t>
  </si>
  <si>
    <t>Verificar con los especialistas que la opción B (correcta) no forme parte del contenido de la opción D, ya que se trata de una actividad más general que puede contener a la actividad especifica de la opción correcta.</t>
  </si>
  <si>
    <t>Seis de los siete reactivos (10299, 10376, 10463, 10581, 10582 y 10606) asociados a la especificación DOCBAS-TALLER-TEC-22, plantean una situación con un alumno de discapacidad visual; la especificación plantea que puede ser "discapacidad visual, motora, auditiva o intelectual".</t>
  </si>
  <si>
    <t>DOCBAS-TALLER-TEC-24</t>
  </si>
  <si>
    <t>Las opciones B y D no son plausibles debido a que plantean una actividad redactada en un nivel de generalidad distinto al resto de los elementos, los cuáles sí aluden a la descripción planteada en la base.</t>
  </si>
  <si>
    <t>La opción D plantea una actividad didáctica que no permite la inclusión como lo solicita la base, ya que señala "... sólo investigue en casa con ayuda de sus padres", por tanto no es plausible.</t>
  </si>
  <si>
    <t>Dayra Itzel Guzmán Ramírez</t>
  </si>
  <si>
    <t>DOCBAS-ESPECIAL-15-A</t>
  </si>
  <si>
    <t>El reactivo no corresponde con la condición de la especificación: La especificación solicita "A partir de una asignatura ... identifique su contenido..." y el reactivo agrega "ámbito... que corresponde al bloque I..." lo cual está solicitando más de lo que se indica en la especificación.</t>
  </si>
  <si>
    <t>La instrucción y los elementos 1 y 4, que son la respuesta correcta, comparten la palabra "Naturales - natural" respectivamente.</t>
  </si>
  <si>
    <t>DOCBAS-ESPECIAL-24-A</t>
  </si>
  <si>
    <t>DOCBAS-ESPECIAL-25-A</t>
  </si>
  <si>
    <t>Revisar con los especialistas que la respuesta correcta C favorezca "el desarrollo de la habilidad cognitiva de explicar" debido a que no queda claro como es que la alumna desarrolla dicha habilidad. Además, lo que menciona la argumentación no corresponde con el contenido de la respuesta.</t>
  </si>
  <si>
    <t>El reactivo no corresponde con la acción de la especificación: La especificación solicita "identificar en una actividad el desarrollo de habilidades cognitivas (pensar, expresar ideas propias...)", sin embargo en el reactivo no precisa que habilidad cognitiva se debe identificar.</t>
  </si>
  <si>
    <t>En la base la frase "durante la actividad..." no se necesita para responder el reactivo.
En la base la frase "durante la actividad..." es confusa porque la instrucción refiere "Identifique la actividad... durante la actividad".</t>
  </si>
  <si>
    <t>DOCBAS-PRE-9</t>
  </si>
  <si>
    <t>DOCBAS-PRE-11-A</t>
  </si>
  <si>
    <t>DOCBAS-PRE-12-A</t>
  </si>
  <si>
    <t>La opción de la respuesta correcta es la única que contiene dos acciones, por lo que se diferencia del resto.</t>
  </si>
  <si>
    <t>DOCBAS-MEDIOS-TEC-18</t>
  </si>
  <si>
    <t>DOCBAS-MEDIOS-TEC-19</t>
  </si>
  <si>
    <t>El elemento 2 de la base, que forma parte de la respuesta correcta, no corresponde con la problemática planteada en la situación descrita.</t>
  </si>
  <si>
    <t>La especificación solicita identificar "orientaciones acerca del uso de las TIC para el aprendizaje"; sin embargo, el concepto de "orientaciones" es muy amplio y en este reactivo se traduce como "habilidades digitales".</t>
  </si>
  <si>
    <t>La especificación solicita identificar "orientaciones acerca del uso de las TIC para el aprendizaje"; sin embargo, el concepto de "orientaciones" es muy amplio y en este reactivo se traduce como "indicadores de desempeño para los docentes en el uso de las TIC".</t>
  </si>
  <si>
    <t>La especificación solicita identificar "orientaciones acerca del uso de las TIC para el aprendizaje"; sin embargo, el concepto de "orientaciones" es muy amplio y en este reactivo se traduce como medidas disciplinares.</t>
  </si>
  <si>
    <t>DOCBAS-MEDIOS-TEC-20</t>
  </si>
  <si>
    <t>DOCBAS-MEDIOS-TEC-21</t>
  </si>
  <si>
    <t>La opción A) también responde al planteamiento de la base, por lo que puede considerarse como correcta.</t>
  </si>
  <si>
    <t>DOCBAS-MEDIOS-TEC-23</t>
  </si>
  <si>
    <t>En la opción B) no se entiende quién realiza la acción, si el docente o el alumno.</t>
  </si>
  <si>
    <t>El primer párrafo de la base es innecesario para que el sustentante pueda elegir la respuesta correcta.
La opción C) puede ser correcta, ya que también implica trabajo colaborativo y el uso de herramientas web 2.0, con eso da respuesta al planteamiento.
En la opción B hay un problema de concordancia gramatical, dice "las temas". Además, no se entiende a qué se refiere la teoría de los temas.</t>
  </si>
  <si>
    <t>DOCBAS-MEDIOS-TEC-4</t>
  </si>
  <si>
    <t>El reactivo no corresponde con la condición de la especificación: El reactivo no cumple con la condición debido a que la especificación solicita " partir de un diagrama de la visión sistémica..." en el cuál no se presenta en el reactivo.</t>
  </si>
  <si>
    <t>El reactivo no corresponde con la condición de la especificación: El reactivo no cumple con la condición debido a que la especificación solicita " partir de un diagrama de la visión sistémica ..." en el cuál no se presenta en el reactivo.</t>
  </si>
  <si>
    <t>DOCBAS-MEDIOS-TEC-5</t>
  </si>
  <si>
    <t>DOCBAS-MEDIOS-TEC-6-A</t>
  </si>
  <si>
    <t>El reactivo no corresponde con la condición de la especificación: El reactivo no corresponde con la condición debido a que en la especificación se solicita "partir de propósitos o enfoques didácticos" y en la base del reactivo se solicita seleccionar los componentes de una asignatura.</t>
  </si>
  <si>
    <t>DOCBAS-PRE-29</t>
  </si>
  <si>
    <t>DOCBAS-PRE-30-A</t>
  </si>
  <si>
    <t>DOCBAS-PRE-31-A</t>
  </si>
  <si>
    <t>DOCBAS-COMUN-1-A</t>
  </si>
  <si>
    <t>El reactivo presenta otro problema con la especificación: La especificación presenta una doble condición debido a que solicita “identificar la estrategia que permite la reflexión sistemática sobre la práctica docente”, considerando una “situación didáctica” y el “análisis del desempeño docente, la revisión de creencias o saberes sobre el trabajo educativo". Debido a esto, en los reactivos asociados sólo se plantea una situación didáctica, por lo que están dirigidos a seleccionar la estrategia que promueve la reflexión sistemática de la práctica docente, sin retomar los demás elementos, lo que cambia el sentido del indicador. 
La situación planteada en la base "Grupo heterogéneo y participación diversa (de los alumnos)" no se requiere para resolver el reactivo, debido a que las opciones de respuesta no la consideran.</t>
  </si>
  <si>
    <t>DOCBAS-COMUN-2-A</t>
  </si>
  <si>
    <t>El reactivo presenta otro problema con la especificación: La especificación presenta una doble condición debido a que solicita “identificar la estrategia que permite la reflexión sistemática sobre la práctica docente”, considerando una “situación didáctica” y el “análisis del desempeño docente, la revisión de creencias o saberes sobre el trabajo educativo". Debido a esto, en los reactivos asociados sólo se plantea una situación didáctica, por lo que están dirigidos a seleccionar la estrategia que promueve la reflexión sistemática de la práctica docente, sin retomar los demás elementos, lo que cambia el sentido del indicador. 
Las opciones A y C pueden ser correctas debido a que también propician la reflexión sistemática sobre la práctica docente.
En la redacción de la opción D, que es la correcta, no queda claro el "fin" del uso del "diario de clase" ni para quién es la "retroalimentación".</t>
  </si>
  <si>
    <t>El reactivo presenta otro problema con la especificación: La especificación presenta una doble condición debido a que solicita “identificar la estrategia que permite la reflexión sistemática sobre la práctica docente”, considerando una “situación didáctica” y el “análisis del desempeño docente, la revisión de creencias o saberes sobre el trabajo educativo". Debido a esto, en los reactivos asociados sólo se plantea una situación didáctica, por lo que están dirigidos a seleccionar la estrategia que promueve la reflexión sistemática de la práctica docente, sin retomar los demás elementos, lo que cambia el sentido del indicador.
No existe respuesta correcta, debido a que en la instrucción se solicita "identifique la estrategia", sin embargo las opciones de respuesta son actividades.
En la redacción de la opción B no queda claro a cuál "exposición" se hace referencia.</t>
  </si>
  <si>
    <t>El reactivo presenta otro problema con la especificación: La especificación presenta una doble condición debido a que solicita “identificar la estrategia que permite la reflexión sistemática sobre la práctica docente”, considerando una “situación didáctica” y el “análisis del desempeño docente, la revisión de creencias o saberes sobre el trabajo educativo". Debido a esto, en los reactivos asociados sólo se plantea una situación didáctica, por lo que están dirigidos a seleccionar la estrategia que promueve la reflexión sistemática de la práctica docente, sin retomar los demás elementos, lo que cambia el sentido del indicador.
No existe respuesta correcta, debido a que en la instrucción se solicita "identifique la estrategia", sin embargo las opciones de respuesta son actividades.</t>
  </si>
  <si>
    <t>La situación planteada en la base no es necesaria para responder el reactivo, debido a que las opciones de respuesta no la retoman.
No existe respuesta correcta, debido a que en la instrucción se solicita "identifique la estrategia", sin embargo las opciones de respuesta son actividades.</t>
  </si>
  <si>
    <t>El reactivo presenta otro problema con la especificación: La especificación presenta una doble condición debido a que solicita “identificar la estrategia que permite la reflexión sistemática sobre la práctica docente”, considerando una “situación didáctica” y el “análisis del desempeño docente, la revisión de creencias o saberes sobre el trabajo educativo". Debido a esto, en los reactivos asociados sólo se plantea una situación didáctica, por lo que están dirigidos a seleccionar la estrategia que promueve la reflexión sistemática de la práctica docente, sin retomar los demás elementos, lo que cambia el sentido del indicador.
El reactivo contiene pista debido a que la base y la respuesta correcta C, contienen: análisis - Analizar", respectivamente.
No existe respuesta correcta, debido a que en la instrucción se solicita "¿cuál estrategia...?", sin embargo las opciones de respuesta son actividades.</t>
  </si>
  <si>
    <t>El reactivo presenta otro problema con la especificación: La especificación presenta una doble condición debido a que solicita “identificar la estrategia que permite la reflexión sistemática sobre la práctica docente”, considerando una “situación didáctica” y el “análisis del desempeño docente, la revisión de creencias o saberes sobre el trabajo educativo". Debido a esto, en los reactivos asociados sólo se plantea una situación didáctica, por lo que están dirigidos a seleccionar la estrategia que promueve la reflexión sistemática de la práctica docente, sin retomar los demás elementos, lo que cambia el sentido del indicador.
No existe respuesta correcta, debido a que en la instrucción se solicita "seleccione las estrategias", sin embargo elementos que conforman las opciones de respuesta son actividades.
En el elemento 1, que forma parte de la respuesta correcta, no queda claro si "su posición" se refiere al docente o a los alumnos.</t>
  </si>
  <si>
    <t>El reactivo presenta otro problema con la especificación: La especificación presenta una doble condición debido a que solicita “identificar la estrategia que permite la reflexión sistemática sobre la práctica docente”, considerando una “situación didáctica” y el “análisis del desempeño docente, la revisión de creencias o saberes sobre el trabajo educativo". Debido a esto, en los reactivos asociados sólo se plantea una situación didáctica, por lo que están dirigidos a seleccionar la estrategia que promueve la reflexión sistemática de la práctica docente, sin retomar los demás elementos, lo que cambia el sentido del indicador.
La redacción de la opción A, que es la respuesta correcta, es ambigua debido a que no especifica a que se refiere con "analizarlos".</t>
  </si>
  <si>
    <t>Jorge Luis Lavín García</t>
  </si>
  <si>
    <t>DOCBAS-PREE-12-A</t>
  </si>
  <si>
    <t>En la base se menciona "su falta de capacidad", sin embargo, no se incluye el sujeto en quien recae la oración.</t>
  </si>
  <si>
    <t>El primer párrafo de la base es muy extenso, de éste sólo se necesita la referencia al campo formativo y a la situación didáctica para contestar el reactivo.</t>
  </si>
  <si>
    <t>DOCBAS-PRE-13</t>
  </si>
  <si>
    <t>DOCBAS-PRE-15</t>
  </si>
  <si>
    <t>DOCBAS-PRE-17</t>
  </si>
  <si>
    <t>DOCBAS-PRE-20</t>
  </si>
  <si>
    <t>El primer párrafo de la base es innecesario para responder el reactivo.</t>
  </si>
  <si>
    <t>DOCBAS-MEDIOS-TEC-7-A</t>
  </si>
  <si>
    <t>DOCBAS-MEDIOS-TEC-8-A</t>
  </si>
  <si>
    <t>DOCBAS-MEDIOS-TEC-9</t>
  </si>
  <si>
    <t>El reactivo no corresponde con la acción de la especificación: En la especificación la resolución del problema implica relacionarla con los "propósitos y enfoques didácticos" mientras que en la base del reactivo se plantea el "aprendizaje esperado".</t>
  </si>
  <si>
    <t>El reactivo no corresponde con la acción de la especificación: La especificación solicita "identificar la actividad didáctica que permita el desarrollo de habilidades cognitivas (pensar, expresar ideas...)" y el reactivo no precisa qué habilidad cognitiva se espera desarrollar en la actividad.</t>
  </si>
  <si>
    <t>DOCBAS-ESPECIAL-27</t>
  </si>
  <si>
    <t>DOCBAS-ESPECIAL-28-A</t>
  </si>
  <si>
    <t>Verificar con los especialistas que los elementos 2, 3 y 5, que forman la respuesta correcta, sean apoyos, como lo señala la instrucción.</t>
  </si>
  <si>
    <t>El elemento 4 es el único que está redactado con dos verbos: "Leer y mencionar".
El elemento 5 no es plausible porque refiere a "memorizar", que es una acción contraria a la instrucción.</t>
  </si>
  <si>
    <t>DOCBAS-PREIN-3</t>
  </si>
  <si>
    <t>La base y la respuesta correcta "A" comparten la frase "Día de muertos".</t>
  </si>
  <si>
    <t>DOCBAS-PREIN-4A</t>
  </si>
  <si>
    <t>DOCBAS-PREIN-5</t>
  </si>
  <si>
    <t>DOCBAS-PREIN-6</t>
  </si>
  <si>
    <t>La redacción del elemento 2 de la base, que es parte de la respuesta correcta, no es clara presenta una idea incompleta.
Revisar la redacción del elemento , presenta problemas de puntuación.</t>
  </si>
  <si>
    <t>DOCBAS-MEDIOS-TEC-41</t>
  </si>
  <si>
    <t>DOCBAS-MEDIOS-TEC-42-A</t>
  </si>
  <si>
    <t>En el fragmento de la base "...de Tecnología: Informática revisa... es necesario incluir una coma después de informática.</t>
  </si>
  <si>
    <t>La base del reactivo hace referencia a educación primaria y debe corresponder a secundaria.</t>
  </si>
  <si>
    <t>La opción C indica "requerir al docente..." lo cual no es función del técnico docente.</t>
  </si>
  <si>
    <t>DOCBAS-MEDIOS-TEC-43</t>
  </si>
  <si>
    <t>La base del reactivo requiere una coma en el primer renglón, fragmento "...de Tecnología: Informática aborda..." después de "Informática".</t>
  </si>
  <si>
    <t>DOCBAS-TALLER-TEC-26</t>
  </si>
  <si>
    <t>La redacción de la instrucción en la base es confusa "...para promover el mismo de los contenidos...".</t>
  </si>
  <si>
    <t>El primer enunciado de la base del reactivo no se necesita para responderlo, debido a que las opciones presentan situaciones en las que no se incorpora información relacionada con "un proyecto de los calentadores solares...", por tanto las opciones son genéricas aplicables a cualquier situación.</t>
  </si>
  <si>
    <t>DOCBAS-TALLER-TEC-27</t>
  </si>
  <si>
    <t>La base y la opción de respuesta correcta incluyen la palabra "tiempo".</t>
  </si>
  <si>
    <t>La base y la respuesta correcta comparten la palabra "moral", lo que da pista.</t>
  </si>
  <si>
    <t>DOCBAS-PRE.20</t>
  </si>
  <si>
    <t>DOCBAS-PRE.21</t>
  </si>
  <si>
    <t>DOCBAS-PRE-21</t>
  </si>
  <si>
    <t>DOCBAS-PRE-22-A</t>
  </si>
  <si>
    <t>El primer párrafo no es necesario para contestar el reactivo.</t>
  </si>
  <si>
    <t>El primer párrafo de la base no es necesario para contestar el reactivo.</t>
  </si>
  <si>
    <t>DOCBAS-PRE-33</t>
  </si>
  <si>
    <t>DOCBAS-PRE-36</t>
  </si>
  <si>
    <t>DOCBAS-PRE-38-A</t>
  </si>
  <si>
    <t>El reactivo no corresponde con el nivel taxonómico "Conocimiento".
La opción de respuesta "D" plantea una situación de sanción que es contraria al trato equitativo en preescolar, por lo que no es plausible.</t>
  </si>
  <si>
    <t>El reactivo no corresponde con el nivel taxonómico "Conocimiento".
Las opciones "A" y "B" no consideran la interacción entre alumnos, por lo que no son plausibles, ya que lo se requiere es identificar una forma de interacción.</t>
  </si>
  <si>
    <t>El elemento 1 de la base, que es parte de la respuesta correcta, es redundante debido a que "proponer actividades" es una frase innecesaria para comprender la idea.</t>
  </si>
  <si>
    <t>DOCBAS-MEDIOS-TEC-25</t>
  </si>
  <si>
    <t>DOCBAS-MEDIOS-TEC-26</t>
  </si>
  <si>
    <t>En la tabla de especificaciones técnicas, el reactivo corresponde al área 1, subárea 1.3.</t>
  </si>
  <si>
    <t>DOCBAS-MEDIOS-TEC-27</t>
  </si>
  <si>
    <t>DOCBAS-MEDIOS-TEC-28-A</t>
  </si>
  <si>
    <t>El primer párrafo no se necesita para contestar el reactivo.</t>
  </si>
  <si>
    <t>DOCBAS-MEDIOS-TEC-10</t>
  </si>
  <si>
    <t>La base del reactivo pide "identificar la secuencia didáctica..." cuando el formato del reactivo es de ordenamiento.</t>
  </si>
  <si>
    <t>DOCBAS-MEDIOS-TEC-11</t>
  </si>
  <si>
    <t>DOCBAS-MEDIOS-TEC-44</t>
  </si>
  <si>
    <t>Las opciones de respuesta hacen referencia a que sólo algunos alumnos provocan desorden y en la base se hace mención de que todos participan.</t>
  </si>
  <si>
    <t>DOCBAS-MEDIOS-TEC-45-A</t>
  </si>
  <si>
    <t>DOCBAS-MEDIOS-TEC-46</t>
  </si>
  <si>
    <t>La opción C hace referencia a diversidad cultural y esto no se observa en la situación planteada en la base del reactivo, por lo que no es plausible.</t>
  </si>
  <si>
    <t>DOCBAS-COMUN-3-A</t>
  </si>
  <si>
    <t>DOCBAS-COMUN-4-A</t>
  </si>
  <si>
    <t>El reactivo presenta otro problema con la especificación: La especificación cambia el sentido del indicador ya que éste refiere al “trabajo entre pares" como insumo para el “análisis de la práctica docente”. Mientras, en la especificación, se indica que una “estrategia” es la que favorece “el trabajo docente entre pares” y no se contempla el “análisis de la práctica docente”. Además, en la acción de la especificación la redacción es redundante debido a que pide “identificar la estrategia que favorece el trabajo docente entre pares con fines de mejora”, sin embargo el favorecer implica la mejora, por lo tanto en los reactivos asociados, la instrucción también resulta redundante.</t>
  </si>
  <si>
    <t>El reactivo presenta otro problema con la especificación: 
La especificación cambia el sentido del indicador ya que éste refiere al “trabajo entre pares" como insumo para el “análisis de la práctica docente”. Mientras, en la especificación, se indica que una “estrategia” es la que favorece “el trabajo docente entre pares” y no se contempla el “análisis de la práctica docente”. Además, en la acción de la especificación la redacción es redundante debido a que pide “identificar la estrategia que favorece el trabajo docente entre pares con fines de mejora”, sin embargo el favorecer implica la mejora, por lo tanto en los reactivos asociados, la instrucción también resulta redundante.</t>
  </si>
  <si>
    <t>El reactivo presenta otro problema con la especificación: La especificación cambia el sentido del indicador ya que éste refiere al “trabajo entre pares" como insumo para el “análisis de la práctica docente”. Mientras, en la especificación, se indica que una “estrategia” es la que favorece “el trabajo docente entre pares” y no se contempla el “análisis de la práctica docente”. Además, en la acción de la especificación la redacción es redundante debido a que pide “identificar la estrategia que favorece el trabajo docente entre pares con fines de mejora”, sin embargo el favorecer implica la mejora, por lo tanto en los reactivos asociados, la instrucción también resulta redundante.
Además el reactivo no cumple con la acción de la especificación que pide "identificar la estrategia que favorece el trabajo...." y el reactivo solicita la "estrategia que permite al docente atender la situación...".No existe respuesta correcta, debido a que en la instrucción se solicita "¿qué estrategia...?", sin embargo las opciones de respuesta son actividades.</t>
  </si>
  <si>
    <t>DOCBAS-TALLER-TEC-27-A</t>
  </si>
  <si>
    <t>DOCBAS-TALLER-TEC-28.A</t>
  </si>
  <si>
    <t>Sólo la opción correcta incorpora dos acciones que realizan los alumnos como parte de la estrategia solicitada, mientras que el resto de las opciones plantean una.</t>
  </si>
  <si>
    <t>DOCBAS-TALLER-TEC-29.A</t>
  </si>
  <si>
    <t>DOCBAS-TALLER-TEC-30.A</t>
  </si>
  <si>
    <t>La base del reactivo y la respuesta correcta se orientan al mismo término "diferenciada/diferentes", en la opción de respuesta correcta no se requiere de la palabra "diferentes".La opción A plantea una alternativa didáctica "...todos realicen las mismas..." que es evidente que se trata de una situación contraria a lo que solicita la base "... que permite la atención diferenciada".</t>
  </si>
  <si>
    <t>La opción C plantea una estrategia que no es parte de las funciones del docente de taller "Trabajar de manera personalizada fuera del horario de clase...", por lo que no es plausible.</t>
  </si>
  <si>
    <t>La situación y el elemento 4 comparten la palabra "gastronomía".</t>
  </si>
  <si>
    <t>DOCBAS-PREIN-7</t>
  </si>
  <si>
    <t>DOCBAS-PREIN-8</t>
  </si>
  <si>
    <t>DOCBAS-PREIN-9A</t>
  </si>
  <si>
    <t>Falta un acento en la palabra "escuchara" del tercer elemento de la base.</t>
  </si>
  <si>
    <t>El reactivo presenta otro problema con la especificación: En la especificación se menciona que la estrategia docente sea de acuerdo "con los planteamientos de Vygotsky", sin embargo no debería acotarse a un autor en específico.</t>
  </si>
  <si>
    <t>El reactivo presenta otro problema con la especificación: En la especificación se menciona que la estrategia docente se plantee de acuerdo "con los planteamientos de Vygotsky", sin embargo no debería acotarse a un autor en específico.
El planteamiento de la respuesta correcta no representa un evento que permita  resolver el conflicto dentro del aula que se observa entre los alumnos al realizar la actividad.
Revisar la redacción de "Vigoski" en la base.
La base y la respuesta correcta "B" comparten "palabras" lo que genera pista.</t>
  </si>
  <si>
    <t>El reactivo presenta otro problema con la especificación: La especificación plantea "Reconocer la estrategia de solución que el docente debe elegir promoviendo la regulación de emociones..." lo cual plantea dos condiciones por un lado reconocer la estrategia de solución y por el otro elegir la que promueve la regulación asimismo no hay una solución específica para regular las emociones.</t>
  </si>
  <si>
    <t>El reactivo presenta otro problema con la especificación: La especificación plantea "Reconocer la estrategia de solución que el docente debe elegir promoviendo la regulación de emociones..." lo cual plantea dos condiciones por un lado reconocer la estrategia de solución y por el otro elegir la que promueve la regulación asimismo no hay una solución específica para regular las emociones.
La base y la respuesta correcta C comparten las palabras "La docente" y "la educadora" respectivamente lo que genera pista.</t>
  </si>
  <si>
    <t>DOCBAS-MEDIOS-TEC-12</t>
  </si>
  <si>
    <t>DOCBAS-MEDIOS-TEC-13</t>
  </si>
  <si>
    <t>Se utiliza la palabra "smartphones", la cual podría indicarse en español.</t>
  </si>
  <si>
    <t>DOCBAS-MEDIOS-TEC-16</t>
  </si>
  <si>
    <t>El reactivo no corresponde con el nivel taxonómico "Conocimiento".
El distractor "C" pertenece a un campo semántico distinto, ya que no hace referencia a la sustentabilidad.</t>
  </si>
  <si>
    <t>DOCBAS-MEDIOS-TEC-48</t>
  </si>
  <si>
    <t>DOCBAS-MEDIOS-TEC-49</t>
  </si>
  <si>
    <t>La base hace referencia a alumnos de cuarto grado lo que no corresponde con secundaria.</t>
  </si>
  <si>
    <t>El elemento 5 de la base presenta incongruencia gramatical; dice "representaciones gráficos".</t>
  </si>
  <si>
    <t>DOCBAS-MEDIOS-TEC-29-A</t>
  </si>
  <si>
    <t>DOCBAS-MEDIOS-TEC-30</t>
  </si>
  <si>
    <t>El primer párrafo de la base contiene información innecesaria para responder el reactivo; éste se puede contestar solo con la instrucción.</t>
  </si>
  <si>
    <t>Tanto la base como el elemento 3, que forma parte de la respuesta correcta, contienen la palabra "debate", lo cual representa una pista.</t>
  </si>
  <si>
    <t>Para poder dar respuesta al reactivo, no es necesaria la comprensión sobre la actividad que permite desarrollar el contenido con el apoyo de dispositivos tecnológicos que solicita la especificación, en cambio, el sustentante debe dominar el contenido curricular al que se hace referencia ("Ubicación temporal y espacial de transformaciones en la industria, revoluciones y la difusión del liberalismo") como se menciona en las argumentaciones.</t>
  </si>
  <si>
    <t>DOCBAS-COMUN-16-A</t>
  </si>
  <si>
    <t>DOCBAS-COMUN-17-A</t>
  </si>
  <si>
    <t>DOCBAS-COMUN-17-a</t>
  </si>
  <si>
    <t>DOCBAS-COMUN-19</t>
  </si>
  <si>
    <t>Verificar que el elemento 2, que es parte de la respuesta correcta, sea parte de las funciones del docente.</t>
  </si>
  <si>
    <t>La opción C no es plausible porque es una actividad que ya está presente en la situación.</t>
  </si>
  <si>
    <t>DOCBAS-TALLER-TEC-31.A</t>
  </si>
  <si>
    <t>DOCBAS-TALLER-TEC-32.A</t>
  </si>
  <si>
    <t>Verificar con el especialista si todos los elementos de la base son estándares de habilidades digitales, como se solicita en la base del reactivo.</t>
  </si>
  <si>
    <t>La comprensión de las palabra "cosmogonía" es fundamental para poder elegir al elemento 1 como respuesta correcta; sin embargo, no es una palabra de uso común para la figura a evaluar.</t>
  </si>
  <si>
    <t>Ninguna de las opciones de respuesta da solución a la situación planteada en la base. La opción señalada como correcta contribuye al seguimiento, pero no soluciona el problema.</t>
  </si>
  <si>
    <t>El reactivo presenta un problema con la especificación: El reactivo corresponde a otra especificación, la DOCBAS-MEDIOS-TEC-18.</t>
  </si>
  <si>
    <t>Verificar la referencia a la "USAER" ya que ésta no opera en la Ciudad de México.
La opción D), que es la respuesta correcta, es de índole general y no da respuesta al problema específico plateado en la base del reactivo.</t>
  </si>
  <si>
    <t>La ubicación de la frase "de textos literatos de la asignatura de Español" dificulta la comprensión del enunciado.</t>
  </si>
  <si>
    <t>La selección de la respuesta correcta se basa en lo que sabe el sustentante sobre contenidos de las asignaturas y no sobre los dispositivos tecnológicos, como solicita la especificación</t>
  </si>
  <si>
    <t xml:space="preserve">Para poder dar respuesta al reactivo, no es necesaria la comprensión sobre los dispositivos tecnológicos que solicita la especificación, en cambio, el sustentante debe dominar el contenido curricular al que se hace referencia </t>
  </si>
  <si>
    <t>Revisar con especialista si las opciones C) y D) también pueden ser correctas, ya que son actividades didácticas que favorecen el desarrollo del contenido.
La opción B), que es la respuesta correcta, está escrita en un nivel más general que el resto de las opciones.</t>
  </si>
  <si>
    <t>Para poder dar respuesta al reactivo, no es necesaria la comprensión sobre la actividad que permite desarrollar el contenido con el apoyo de dispositivos tecnológicos que solicita la especificación, en cambio, el sustentante debe dominar el contenido curricular al que se hace referencia ("Dinámica de las capas internas de la Tierra") como se menciona en las argumentaciones.</t>
  </si>
  <si>
    <t>Para poder dar respuesta al reactivo, no es necesaria la comprensión sobre las estrategias didácticas que generen el interés de los alumnos mediante el uso de las TIC que solicita la especificación, en cambio, el sustentante debe dominar el contenido curricular al que se hace referencia ("Fuentes y tipos de energía y su transformación") como se menciona en las argumentaciones.</t>
  </si>
  <si>
    <t>La opción "D", que es la correcta, no corresponde con lo planteado en la base del reactivo.</t>
  </si>
  <si>
    <t>Revisar con el especialista si los elementos 1 y 3 pueden ser también correctos, porque son acciones que redirigen la atención del alumno.</t>
  </si>
  <si>
    <t>El elemento 2 de la base menciona "Proyectar libros digitales de la biblioteca escolar..." lo cual no es plausible dado que no en todos los contextos se cuenta con ese recurso.</t>
  </si>
  <si>
    <t>El elemento 2 de la base menciona "hacer uso de libros y diferentes medios digitales" ,lo cual no es plausible dado que no en todos los contextos se cuenta con ese recurso.
Revisar la puntuación de la base, falta una "coma (,)" entre "sierra" y "favorecen".</t>
  </si>
  <si>
    <t>Revisar la redacción de la opción "B" ya que es redundante " numerar a cada uno de los miembros de cada equipo para tomar turnos...".</t>
  </si>
  <si>
    <t>En el elemento 1 se menciona el libro "El nacimiento del bejuco" y el elemento 3 sugiere representar "La guerra de los insectos" (texto que está en otra lengua) los cuales puede que no sea conocidos por todos los sustentantes.
La situación descrita en la base no es necesaria para responder el reactivo.</t>
  </si>
  <si>
    <t>El elemento 3 tiene diferente redacción respecto a los demás, incluye a "la docente", lo cual es innecesario ya que en la instrucción ya menciona que las actividades se realizarán por parte de la docente.</t>
  </si>
  <si>
    <t>DOCBAS-PREIN-30</t>
  </si>
  <si>
    <t>DOCBAS-PREIN-32-A</t>
  </si>
  <si>
    <t>La base dice "característica" y la respuesta correcta "caracterizan".</t>
  </si>
  <si>
    <t>DOCBAS-PREIN-33-A</t>
  </si>
  <si>
    <t>La redacción de la respuesta correcta no es clara, dice "plantas que de la localidad", el "que" no es necesario.</t>
  </si>
  <si>
    <t>DOCBAS-LECTURA-TEC_2</t>
  </si>
  <si>
    <t>La instrucción no es clara, debido a que no hay coherencia entre las dos ideas que contiene.</t>
  </si>
  <si>
    <t>DOCBAS-LECTURA-TEC-2</t>
  </si>
  <si>
    <t>DOCBAS-LECTURA-TEC-4</t>
  </si>
  <si>
    <t>DOCBAS-LECTURA-TEC-5</t>
  </si>
  <si>
    <t>Los distractores no consideran el entorno familiar, por lo que no son plausibles.</t>
  </si>
  <si>
    <t>La opción "C", señalada como correcta, es de mayor extensión que las demás.</t>
  </si>
  <si>
    <t>DOCBAS-COMUN-20-A</t>
  </si>
  <si>
    <t>El elemento 3 se contrapone a la instrucción porque utiliza el termino "exclusivo" cuando se hace referencia a la "equidad".</t>
  </si>
  <si>
    <t>DOCBAS-MEDIOS-TEC-36-A</t>
  </si>
  <si>
    <t>Las opciones A y B se descartan al contener el elemento 1 el cuál no se trata de una "alternativa didáctica", sino de una acción de fortalecimiento para el técnico docente.</t>
  </si>
  <si>
    <t>DOCBAS-TALLER-TEC-34</t>
  </si>
  <si>
    <t>DOCBAS-TALLER-TEC-36.A</t>
  </si>
  <si>
    <t>DOCBAS-LECTURA-TEC-28-A</t>
  </si>
  <si>
    <t>DOCBAS-LECTURA-TEC-29-A</t>
  </si>
  <si>
    <t>DOCBAS-LECTURA-TEC-30-A</t>
  </si>
  <si>
    <t>DOCBAS-COMUN-5-A</t>
  </si>
  <si>
    <t>El reactivo presenta otro problema con la especificación: En la especificación, debido a que el término “práctica docente” no está operacionalizado, en los reactivos no es claro si “incorporar nuevos conocimientos o experiencias a la práctica docente”, es con respecto a la “situación de aula” o a la práctica docente en general.</t>
  </si>
  <si>
    <t>El reactivo presenta otro problema con la especificación: En la especificación, debido a que el término “práctica docente” no está operacionalizado, en los reactivos no es claro si “incorporar nuevos conocimientos o experiencias a la práctica docente”, es con respecto a la “situación de aula” o a la práctica docente en general. 
Las opciones A y B que contienen el elemento 1, se descartan debido a que en la situación se menciona que el alumno "cuestiona al docente sobre un vocabulario técnico" y en el elemento se señala que el docente investigará las palabras que ya conoce.</t>
  </si>
  <si>
    <t>DOCBAS-COMUN-6</t>
  </si>
  <si>
    <t>El reactivo contiene pista debido a que en la base y en la opción correcta D, se menciona: "abordado-abordando", respectivamente.</t>
  </si>
  <si>
    <t>El reactivo contiene pista debido a que en la base y en el elemento 4, que forma parte de la respuesta correcta, se menciona: "búsqueda-buscar".</t>
  </si>
  <si>
    <t>El reactivo contiene pista, debido a que la base y los elementos 3 y 5, que forman parte de la respuesta correcta, contienen la palabra: "acentuación.</t>
  </si>
  <si>
    <t>En el elemento 4 se presenta dos veces seguidas la palabra "sobre".</t>
  </si>
  <si>
    <t>DOCBAS-MEDIOS-TEC-50</t>
  </si>
  <si>
    <t>El reactivo no corresponde con la condición de la especificación: En la base del reactivo no se encuentran actividades que carezcan de un sentido formativo como se indica en la condición de la especificación.</t>
  </si>
  <si>
    <t>La especificación solicita "Partir de descripciones de distintas conductas... de un grado escolar determinado..." mientras que el reactivo no hace referencia al grado escolar.
En la base del reactivo se incorpora "la teoría de desarrollo de Piaget" aspecto que no se necesita para responder el reactivo, en tanto que se presenta la descripción de las conductas.</t>
  </si>
  <si>
    <t>La redacción de la especificación solicita una acción al sustentante que no corresponde al nivel taxonómico de "conocimiento", ya que plantea partir de "un listado de descripciones sobre la influencia del entorno familiar, social y cultural...", sin embargo, la información que se presenta en el plan de estudios refiere únicamente a las características de los principios pedagógicos, por lo que la información de los reactivos no son características "textuales".</t>
  </si>
  <si>
    <t>La opción de respuesta "B" trata de una situación de aprendizaje que no se realiza dentro del taller por lo que no es plausible.</t>
  </si>
  <si>
    <t>Los tres distractores no son plausibles al incluir el elemento 2, ya que este elemento no favorece la aplicación del contenido que se plantea en la base "Expresión corporal y creatividad".</t>
  </si>
  <si>
    <t>Verificar que el contenido de la opción C) no sea también una respuesta correcta, ya que "Participar en colaboración...", favorece la inclusión que es lo que se solicita en la base. Además la argumentación no sustenta el motivo por el cuál esta opción no responde a lo que se solicita en la base "... no es suficiente para permitir la inclusión".</t>
  </si>
  <si>
    <t>Las opciones A y D, plantean actividades en las que no se realiza una "actividad que permite su inclusión", como lo solicita la base, por tanto no son plausibles.</t>
  </si>
  <si>
    <t>El reactivo no corresponde con la condición de la especificación: La especificación solicita "partir de la descripción de actividades...", mientras que el reactivo no incorpora la descripción de la actividad.
La instrucción refiere a "la descripción de una actividad", la cual no se presenta.
Debido a que no se presenta una descripción de una actividad en concreto, las opciones de respuesta al ser actividades genéricas aplicables a cualquier actividad en el Taller son correctas para "promover el pensamiento crítico".</t>
  </si>
  <si>
    <t>La redacción de la base es confusa "...al técnico docente al promover...".
La opción C plantea una situación en la que no se emplea el uso de las TIC que es lo que se solicita en la base, por tanto no es plausible.</t>
  </si>
  <si>
    <t>Falta información en la instrucción de la base, ya que solicita "Identificar el recurso didáctico" y lo que se plantea en las opciones son situaciones en las que se utiliza el recurso didáctico para promover el aprendizaje.
Verificar con los especialistas si la opción A también es correcta ya que incluye "...sus efectos en la salud", por lo que también corresponde con lo solicitado en la base del reactivo.</t>
  </si>
  <si>
    <t>El reactivo no corresponde con la acción ni con la condición de la especificación: La especificación solicita identificar la situación en la que el docente utiliza recursos didácticos y que es adecuada para promover el aprendizaje de los contenidos, mientras que el reactivo solicita "Identificar la situación de aprendizaje generada por el técnico docente para innovar la muestra de los contenidos".
Ninguna de las opciones de respuesta son situaciones de aprendizaje, como solicita la instrucción, por lo que no hay respuesta correcta.</t>
  </si>
  <si>
    <t>Las opciones A, C y D no son estrategias, sino escenario, proceso y medio como se indica en las argumentaciones, por tanto no son plausibles.</t>
  </si>
  <si>
    <t>Los distractores están redactados en un nivel de generalidad distinto, ya que no incorporan una estrategia en la que se involucra a los alumnos como lo solicita la base.</t>
  </si>
  <si>
    <t>Verificar con los especialistas si la opción A es correcta, ya que también "implica el conocimiento de la época en la que se desarrolla la obra...", y esto se confirma en las argumentaciones.</t>
  </si>
  <si>
    <t>Verificar con los especialistas que "la resolución de ejercicios matemáticos" que se plantea en la base del reactivo, se considera como el "producto del taller...", que se solicita en la especificación.</t>
  </si>
  <si>
    <t>La opción C no presenta una "alternativa didáctica que permite... dar una atención diferenciada" como se solicita en la base, ya que la opción plantea "modificar la calificación a los alumnos que se encuentran en riesgo", por tanto no es plausible.</t>
  </si>
  <si>
    <t>Las opciones A y D no corresponde con lo que solicita la base del reactivo "alternativa didáctica que permite una atención diferenciada", debido a que no están vinculadas con la temática general que se plantea en la base "no terminan los trabajo en tiempo y forma...".</t>
  </si>
  <si>
    <t>El contenido de las opciones A y D no se relaciona con la temática planteada en la base del reactivo "un alumno... presenta debilidad visual"; en la opción A se señala "los videos tengan subtítulos" y en la D "Delegar al alumno la revisión de los trabajos...".</t>
  </si>
  <si>
    <t>En la base del reactivo no se especifica el tipo de "barrera para el aprendizaje" que enfrenta el alumno, que es el criterio para realizar lo que solicita la base "identificar la alternativa didáctica que le brinda una atención diferenciada".</t>
  </si>
  <si>
    <t>Las opciones C y D contienen alternativas que no son didácticas y no corresponden con las funciones del Técnico Docente, por tanto no son plausibles.</t>
  </si>
  <si>
    <t>No se necesita el enunciado "por esta razón el técnico docente de taller realiza una intervención docente" para responder el reactivo.
El primer enunciado de la base es confuso " En el taller se presenta un grupo para realizar una actividad...".
La opción D plantea una alternativa que agudiza la situación, por tanto se descarta.</t>
  </si>
  <si>
    <t>La opción de respuesta C "Gestionar los recursos..con el CTE", no es una alternativa "didáctica" como lo solicita la base del reactivo, ademas no corresponde con las funciones del técnico docente, por tanto se descarta.</t>
  </si>
  <si>
    <t>La base plantea la formulación de un cuestionario y la opción de respuesta correcta hace referencia a la entrevista. Verificar si es pertinente la respuesta.
La opción A es la única que no tiene relación con la entrevista.
En la respuesta B se repite la palabra "Elabora".</t>
  </si>
  <si>
    <t xml:space="preserve">
La respuesta correcta "Lista de palabras" no es un instrumento de evaluación, como se solicita en la base del reactivo. Además, en la argumentación, se hace referencia a una lista de cotejo y no a una lista de palabras.</t>
  </si>
  <si>
    <t>La base contiene información referente a la temática abordada en el aula que no es necesaria para responder el reactivo.</t>
  </si>
  <si>
    <t xml:space="preserve">La opción de respuesta correcta "B" es la única que hace alusión a "motivar a los alumnos", por lo que se identifica como la respuesta correcta.
</t>
  </si>
  <si>
    <t>Moramay Guerra García</t>
  </si>
  <si>
    <t>OCBAS-PREIN-9A</t>
  </si>
  <si>
    <t>DOCBAS-PREIN-10A</t>
  </si>
  <si>
    <t>La base y la opción D, que es correcta, comparten la palabra "lectura".</t>
  </si>
  <si>
    <t>La opción correcta C no señala cuál es la "información solicitada".</t>
  </si>
  <si>
    <t>DOCBAS-PREIN-12</t>
  </si>
  <si>
    <t>Los textos mencionados en la opciones de respuesta pueden no ser reconocidos por todos los docentes sustentantes.
En la base del reactivo, falta señalar que se trata de un propósito de la Educación Preescolar.</t>
  </si>
  <si>
    <t>Verificar con el especialista las opciones A, B y D, ya que podrían ser parcialmente correctas, porque todas presentan acciones vinculadas con el propósito.</t>
  </si>
  <si>
    <t>Los elementos 1 y 2, que conforman la opción correcta, son los únicos que contienen el término "lengua" utilizado en la base.</t>
  </si>
  <si>
    <t>Falta señalar en la base que se trata de un propósito de Educación Preescolar.
Verificar con el especialista si las opciones B, C y D podrían ser correctas, porque todas presentan acciones vinculadas con el propósito.</t>
  </si>
  <si>
    <t>Falta información en la base respecto a qué temas del campo formativo Pensamiento matemático, pertenecen los conocimientos que se quieren recuperar.
Los elementos 1, 3 y 6 de la base están planteados como preguntas para los alumnos, mientras que los elementos 4 y 5 se plantean como acciones que realiza el docente.</t>
  </si>
  <si>
    <t>Falta información respecto a qué temas del campo Lenguaje y comunicación se quieren recuperar, para poder seleccionar los elementos correctos.
Dado que falta información en la base, todas las respuestas podrían ser  correctas.</t>
  </si>
  <si>
    <t>El reactivo no corresponde con la acción de la especificación: En la instrucción se señala que identifique "la condición que permite la adquisición de la lengua" y la especificación solicita "identificar las condiciones del proceso de adquisición de la lengua".</t>
  </si>
  <si>
    <t>La instrucción y el elemento 4 comparten la palabra "lengua", lo cual genera pista para elegirlo como parte de la respuesta correcta.</t>
  </si>
  <si>
    <t>El reactivo presenta otro problema con la especificación: En la especificación se menciona que la estrategia docente sea de acuerdo "con los planteamientos de Vygotsky", sin embargo no debería acotarse a un autor en específico.
La base y la respuesta correcta "B" comparten la palabra "quién subirá" y "quién creen que debe subir" respectivamente lo que genera pista.
La opción de respuesta "B" que es la correcta es la única que plantea cuatro acciones a diferencia del resto.</t>
  </si>
  <si>
    <t>El reactivo presenta otro problema con la especificación: La especificación plantea "Reconocer la estrategia de solución que el docente debe elegir promoviendo la regulación de emociones..." lo cual plantea dos condiciones por un lado reconocer la estrategia de solución y por el otro elegir la que promueve la regulación asimismo no hay una solución específica para regular las emociones.
En la instrucción de la base se solicita la estrategia que promueve la regulación de emociones y la que soluciona el problema del alumno, sin embargo, la respuesta correcta solo atiende la promoción de la regulación de emociones ( de acuerdo a su argumentación).</t>
  </si>
  <si>
    <t>El reactivo presenta otro problema con la especificación: La especificación plantea "Reconocer la estrategia de solución que el docente debe elegir promoviendo la regulación de emociones..." lo cual plantea dos condiciones por un lado reconocer la estrategia de solución y por el otro elegir la que promueve la regulación asimismo no hay una solución específica para regular las emociones.
En la base del reactivo se tiene información que es innecesaria para la solución del reactivo "es un reflejo de lo que vive en casa...".
En la instrucción de la base se solicita la estrategia que promueve la regulación de emociones y la que soluciona el problema del alumno, sin embargo, la respuesta correcta solo atiende la promoción de la regulación de emociones.</t>
  </si>
  <si>
    <t>Reducir el tamaño de los elementos de la base, considerando que es un reactivo muy extenso para el tiempo con el que contará el sustentante en la resolución del instrumento.</t>
  </si>
  <si>
    <t>Verificar con el especialista las opciones B, C y D ya que podrían ser correctas, porque todas presentan acciones vinculadas con el propósito.
La opción D es la única que alude a la danza, mientras que el resto alude a pintura.</t>
  </si>
  <si>
    <t>Falta información respecto a qué temas del campo formativo Lenguaje y comunicación, son los conocimientos que se busca recuperar.
Dado que falta información en la base, no es posible seleccionar una sola opción correcta.</t>
  </si>
  <si>
    <t>La respuesta correcta no es un "uso de un instrumento de evaluación", como se solicita en la instrucción. En la argumentación se hace referencia a la lista de cotejo, pero el uso indicado en la respuesta no corresponde a este instrumento.</t>
  </si>
  <si>
    <t>La respuesta correcta no es un "uso de un instrumento de evaluación", como se solicita en la instrucción. En la argumentación se hace referencia al "cuaderno del estudiante", pero este no es un uso ni un instrumento.</t>
  </si>
  <si>
    <t>El reactivo presenta otro problema con la especificación: La especificación cambia el sentido del indicador ya que éste refiere al “análisis del desempeño docente, la revisión de creencias o saberes sobre el trabajo educativo" como insumos para la “reflexión sistemática”. Mientras, en la especificación, se indica que estos elementos se “fortalecen” a partir de una “estrategia de mejora”. Además, en la acción de la especificación la redacción es redundante debido a que pide “identificar la estrategia de mejora que fortalece el desempeño docente”, sin embargo el fortalecimiento implica la mejora.
La situación que se presenta en la base no es necesaria para responder el reactivo, debido a que las opciones de respuesta no la retoman.</t>
  </si>
  <si>
    <t>El reactivo presenta otro problema con la especificación: La especificación cambia el sentido del indicador ya que éste refiere al “análisis del desempeño docente, la revisión de creencias o saberes sobre el trabajo educativo" como insumos para la “reflexión sistemática”. Mientras, en la especificación, se indica que estos elementos se “fortalecen” a partir de una “estrategia de mejora”. Además, en la acción de la especificación la redacción es redundante debido a que pide “identificar la estrategia de mejora que fortalece el desempeño docente”, sin embargo el fortalecimiento implica la mejora.
El reactivo no cumple con la condición debido a que en la situación no se "promueve la reflexión sistemática".
El reactivo contiene pista, debido a que en la base y la opción B, que es la correcta, mencionan "centro escolar".
No existe respuesta correcta, debido a que en la instrucción se solicita "qué estrategia fortalece...", sin embargo las opciones de respuesta son actividades.</t>
  </si>
  <si>
    <t>El reactivo presenta otro problema con la especificación: La especificación cambia el sentido del indicador ya que éste refiere al “análisis del desempeño docente, la revisión de creencias o saberes sobre el trabajo educativo" como insumos para la “reflexión sistemática”. Mientras, en la especificación, se indica que estos elementos se “fortalecen” a partir de una “estrategia de mejora”. Además, en la acción de la especificación la redacción es redundante debido a que pide “identificar la estrategia de mejora que fortalece el desempeño docente”, sin embargo el fortalecimiento implica la mejora.
La situación que se plantea en la base "dificultad que tienen los alumnos para cumplir... términos", no es necesaria para responder el reactivo, debido a que en las opciones de respuesta no se retoma.</t>
  </si>
  <si>
    <t>El reactivo presenta otro problema con la especificación: La especificación cambia el sentido del indicador ya que éste refiere al “análisis del desempeño docente, la revisión de creencias o saberes sobre el trabajo educativo" como insumos para la “reflexión sistemática”. Mientras, en la especificación, se indica que estos elementos se “fortalecen” a partir de una “estrategia de mejora”. Además, en la acción de la especificación la redacción es redundante debido a que pide “identificar la estrategia de mejora que fortalece el desempeño docente”, sin embargo el fortalecimiento implica la mejora.
El reactivo no cumple con la condición de la especificación, debido a que en la situación no "se promueve una reflexión sistemática".
No existe respuesta correcta, debido a que en la instrucción se solicita "identifique la estrategia", sin embargo las opciones de respuesta son actividades.</t>
  </si>
  <si>
    <t>El reactivo presenta otro problema con la especificación: La especificación cambia el sentido del indicador ya que éste refiere al “análisis del desempeño docente, la revisión de creencias o saberes sobre el trabajo educativo" como insumos para la “reflexión sistemática”. Mientras, en la especificación, se indica que estos elementos se “fortalecen” a partir de una “estrategia de mejora”. Además, en la acción de la especificación la redacción es redundante debido a que pide “identificar la estrategia de mejora que fortalece el desempeño docente”, sin embargo el fortalecimiento implica la mejora.
El reactivo no cumple con la condición de la especificación debido a que en la situación no "se promueve una reflexión sistemática".
No existe respuesta correcta, debido a que en la instrucción se solicita "identifique la estrategia", sin embargo las opciones de respuesta son actividades.</t>
  </si>
  <si>
    <t>El reactivo presenta otro problema con la especificación: La especificación cambia el sentido del indicador ya que éste refiere al “análisis del desempeño docente, la revisión de creencias o saberes sobre el trabajo educativo" como insumos para la “reflexión sistemática”. Mientras, en la especificación, se indica que estos elementos se “fortalecen” a partir de una “estrategia de mejora”. Además, en la acción de la especificación la redacción es redundante debido a que pide “identificar la estrategia de mejora que fortalece el desempeño docente”, sin embargo el fortalecimiento implica la mejora.
El reactivo no cumple con la condición de la especificación debido a que en la situación no "se promueve una reflexión sistemática".
La opción D no es plausible, debido a que no es una estrategia, como lo solicita la instrucción, es una actividad.</t>
  </si>
  <si>
    <t>El reactivo presenta otro problema con la especificación: La especificación cambia el sentido del indicador ya que éste refiere al “análisis del desempeño docente, la revisión de creencias o saberes sobre el trabajo educativo" como insumos para la “reflexión sistemática”. Mientras, en la especificación, se indica que estos elementos se “fortalecen” a partir de una “estrategia de mejora”. Además, en la acción de la especificación la redacción es redundante debido a que pide “identificar la estrategia de mejora que fortalece el desempeño docente”, sin embargo el fortalecimiento implica la mejora.
Por otro lado, el reactivo no cumple con la condición de la especificación debido a que en la situación no "se promueve una reflexión sistemática".
La situación que se plantea en la base "detección de errores de coherencia" no es necesaria para responder el reactivo, debido a que en las opciones de respuesta no se retoma.</t>
  </si>
  <si>
    <t>El reactivo presenta otro problema con la especificación: La especificación cambia el sentido del indicador ya que éste refiere al “trabajo entre pares” como insumo para el “análisis de la práctica docente”. Mientras, en la especificación, se indica que “las actividades escolares” permiten el “análisis de la práctica mediante el trabajo docente entre pares”. 
El nivel taxonómico de la especificación "conocimiento" no corresponde con la acción a realizar.
El reactivo no corresponde con el nivel taxonómico "Conocimiento".</t>
  </si>
  <si>
    <t>El reactivo presenta otro problema con la especificación: La especificación cambia el sentido del indicador ya que éste refiere al “trabajo entre pares” como insumo para el “análisis de la práctica docente”. Mientras, en la especificación, se indica que “las actividades escolares” permiten el “análisis de la práctica mediante el trabajo docente entre pares”. 
El nivel taxonómico de la especificación "conocimiento" no corresponde con la acción a realizar.
El reactivo no corresponde con el nivel taxonómico "Conocimiento".
Las opciones A, B y C son parcialmente correctas porque, de acuerdo con las argumentaciones, atienden a uno de los dos criterios mencionados en la instrucción.</t>
  </si>
  <si>
    <t>El reactivo presenta otro problema con la especificación: La especificación cambia el sentido del indicador ya que éste refiere al “trabajo entre pares” como insumo para el “análisis de la práctica docente”. Mientras, en la especificación, se indica que “las actividades escolares” permiten el “análisis de la práctica mediante el trabajo docente entre pares”. 
El nivel taxonómico de la especificación "conocimiento" no corresponde con la acción a realizar.
El reactivo no corresponde con el nivel taxonómico "Conocimiento".
La respuesta correcta no atiende la instrucción, debido a que ésta contiene dos criterios: "el análisis de la práctica" y "el trabajo docente entre pares", sin embargo, como lo indica la argumentación, la opción correcta hace referencia sólo al segundo criterio.</t>
  </si>
  <si>
    <t>El reactivo presenta otro problema con la especificación: La especificación cambia el sentido del indicador ya que éste refiere al “trabajo entre pares" como insumo para el “análisis de la práctica docente”. Mientras, en la especificación, se indica que una “estrategia” es la que favorece “el trabajo docente entre pares” y no se contempla el “análisis de la práctica docente”. 
Además, en la acción de la especificación la redacción es redundante debido a que pide “identificar la estrategia que favorece el trabajo docente entre pares con fines de mejora”, sin embargo el favorecer implica la mejora, por lo tanto en los reactivos asociados, la instrucción también resulta redundante.
El reactivo contiene pista, debido a que en la base y en la opción correcta (D), se menciona la palabra "clase".</t>
  </si>
  <si>
    <t>El reactivo presenta otro problema con la especificación: La especificación cambia el sentido del indicador ya que éste refiere al “trabajo entre pares" como insumo para el “análisis de la práctica docente”. Mientras, en la especificación, se indica que una “estrategia” es la que favorece “el trabajo docente entre pares” y no se contempla el “análisis de la práctica docente”. Además, en la acción de la especificación la redacción es redundante debido a que pide “identificar la estrategia que favorece el trabajo docente entre pares con fines de mejora”, sin embargo el favorecer implica la mejora, por lo tanto en los reactivos asociados, la instrucción también resulta redundante.
La opción de respuesta correcta C, no atiende al criterio: "identifique la estrategia que favorece el trabajo docente entre pares".</t>
  </si>
  <si>
    <t>El reactivo presenta otro problema con la especificación: En la especificación, debido a que el término “práctica docente” no está operacionalizado, en los reactivos no es claro si “incorporar nuevos conocimientos o experiencias a la práctica docente”, es con respecto a la “situación de aula” o a la práctica docente en general. 
El reactivo  no cumple con la condición de la especificación que pide "a partir de una situación de aula" y lo que se plantea en la base del reactivo son "los resultados de una evaluación".
La situación que se plantea no es necesaria para responder el reactivo, debido a que las opciones de respuesta no consideran esa información.
Todas las opciones de respuesta podrían ser correctas, debido a que las acciones enlistadas pueden incorporar nuevas experiencias a la práctica docente, como lo solicita la instrucción.</t>
  </si>
  <si>
    <t>El reactivo presenta otro problema con la especificación: En la especificación, debido a que el término “práctica docente” no está operacionalizado, en los reactivos no es claro si “incorporar nuevos conocimientos o experiencias a la práctica docente”, es con respecto a la “situación de aula” o a la práctica docente en general.
La situación que se plantea no es necesaria para responder el reactivo, debido a que las opciones de respuesta no consideran esa información.
Todas las opciones de respuesta podrían ser correctas, debido a que las acciones enlistadas pueden incorporar nuevas experiencias a la práctica docente, como lo solicita la instrucción.</t>
  </si>
  <si>
    <t xml:space="preserve">El reactivo presenta otro problema con la especificación: En la especificación, debido a que el término “práctica docente” no está operacionalizado, en los reactivos no es claro si “incorporar nuevos conocimientos o experiencias a la práctica docente”, es con respecto a la “situación de aula” o a la práctica docente en general. 
La situación que se plantea no es necesaria para responder el reactivo, debido a que las opciones de respuesta no consideran esa información.
Todas las opciones de respuesta podrían ser correctas, debido a que las acciones enlistadas pueden incorporar nuevos conocimientos a la práctica docente, como lo solicita la instrucción.
</t>
  </si>
  <si>
    <t>El reactivo presenta otro problema con la especificación: En la especificación, debido a que el término “práctica docente” no está operacionalizado, en los reactivos no es claro si “incorporar nuevos conocimientos o experiencias a la práctica docente”, es con respecto a la “situación de aula” o a la práctica docente en general. 
El reactivo no corresponde con el nivel taxonómico "Conocimiento".
La situación que se plantea no es necesaria para responder el reactivo, debido a que las opciones de respuesta no consideran esa información.</t>
  </si>
  <si>
    <t>El reactivo presenta otro problema con la especificación: En la especificación, debido a que el término “práctica docente” no está operacionalizado, en los reactivos no es claro si “incorporar nuevos conocimientos o experiencias a la práctica docente”, es con respecto a la “situación de aula” o a la práctica docente en general.
Verificar con especialista, si la opción correcta satisface la instrucción que solicita "incorporar nuevos conocimientos a su práctica (del docente)", debido a que, aunque el docente organiza la visita, son los alumnos quiénes buscan información sobre el tema.</t>
  </si>
  <si>
    <t>El reactivo presenta otro problema con la especificación: En la especificación, debido a que el término “práctica docente” no está operacionalizado, en los reactivos no es claro si “incorporar nuevos conocimientos o experiencias a la práctica docente”, es con respecto a la “situación de aula” o a la práctica docente en general.
Todas las opciones de respuesta podrían ser correctas, debido a que las acciones enlistadas pueden incorporar nuevos conocimientos a la práctica docente, como lo solicita la instrucción.</t>
  </si>
  <si>
    <t>DOCBAS-COMUN-7-A</t>
  </si>
  <si>
    <t>Las opciones A y B se presentan en itálicas, a diferencia del resto de las opciones.</t>
  </si>
  <si>
    <t>El reactivo no corresponde con la acción de la especificación: La especificación solicita "identificar el texto" y el reactivo pide identificar el "tipo de texto".</t>
  </si>
  <si>
    <t>La situación tiene información innecesaria, debido a que hace referencia a "restringe la entrada a los alumnos..." y ésta no se utiliza para elegir la respuesta correcta.
La opción A es una acción que no atiende a la problemática de la situación planteada, porque ésta presenta dos problemas: "la no aportación para el mantenimiento" y " la restricción de la entrada a los alumnos".
Los distractores no son plausibles porque las opciones B y C son acciones que ya se realizaron en la situación; y la opción D no corresponde con las funciones de un docente, como lo ratifica la argumentación.</t>
  </si>
  <si>
    <t>La opción D "realizar una convocatoria" puede ser correcta debido a que también atiende la situación planteada: "asignar 200 becas económicas para distribuirlas en la zona escolar... y acuerdan distribuir los apoyos uniformemente".</t>
  </si>
  <si>
    <t>Los distractores no son plausibles porque no están dentro del campo semántico, no se vinculan con la situación planteada "Identificar el derecho…"</t>
  </si>
  <si>
    <t>Las opciones A, C ( respuesta correcta) y D sugieren como estrategia que los padres de familia lleven al alumno con un especialista, solo que redactadas de distinta manera.
Los distractores B y D se descartan porque no se vinculan con la situación, ya que la situación no menciona que el alumno sufra bullying.</t>
  </si>
  <si>
    <t>El reactivo presenta otro problema con la especificación: En la especificación, debido a que el término “práctica docente” no está operacionalizado, en los reactivos no es claro si “incorporar nuevos conocimientos o experiencias a la práctica docente”, es con respecto a la “situación de aula” o a la práctica docente en general.
La situación que se plantea no es necesaria para responder el reactivo, debido a que las opciones de respuesta no consideran esa información.
Todas las opciones de respuesta podrían ser correctas, debido a que las acciones pueden incorporar nuevos conocimientos a la práctica docente, como lo solicita la instrucción.</t>
  </si>
  <si>
    <t>La primera parte de la base presenta información que no es necesaria para responder el reactivo asimismo se contrapone a lo planteado en la opción de la respuesta correcta.</t>
  </si>
  <si>
    <t>El reactivo no corresponde con la condición de la especificación: El reactivo no cumple con la condición, debido a que la situación problemática no está planteada en un contexto real dentro del aula que refiera a la " intervención docente".
El reactivo no corresponde con el nivel taxonómico "Comprensión".</t>
  </si>
  <si>
    <t>El reactivo no corresponde con la acción  de la especificación: La especificación solicita referir a la "falta de uso de conocimientos previos", mientras que la base del reactivo no refiere a ellos, sino a un problema de falta de conocimientos.</t>
  </si>
  <si>
    <t>La redacción de la base no es clara dado que la afirmación del autor se entrecorta al introducir el nombre del mismo en a mitad de la frase.
La respuesta correcta es la única que inicia con tres verbos a diferencia de las demás opciones de respuesta.</t>
  </si>
  <si>
    <t>Las opciones A y D tienen información innecesaria que se coloca entre paréntesis.</t>
  </si>
  <si>
    <t>La opción de respuesta correcta es la única que contiene dos sustantivos al inicio: "El apoyo o las orientaciones.."</t>
  </si>
  <si>
    <t>Los tipos de materiales en el primer párrafo no son necesarios para contestar el reactivo.</t>
  </si>
  <si>
    <t>El reactivo no corresponde con el nivel taxonómico "Conocimiento".
La opción de respuesta "B" presenta una estrategia de resolución de conflictos y la exposición de puntos de vista, lo cual puede favorecer el respeto mutuo y por lo tanto también ser una respuesta correcta.</t>
  </si>
  <si>
    <t>El reactivo no corresponde con el nivel taxonómico "Conocimiento".
En la base hace falta referir entre quiénes es el diálogo que se busca favorecer.</t>
  </si>
  <si>
    <t>DOCBAS-PRE-43-A</t>
  </si>
  <si>
    <t>La opción de respuesta "D" se descarta al no plantear una relación entre el docente y el alumno, tampoco considera la participación de todos.</t>
  </si>
  <si>
    <t>La opción de respuesta correcta "D" se descarta porque no garantiza la participación de todos, como lo indica la instrucción.</t>
  </si>
  <si>
    <t>DOCBAS-PRE-44-A</t>
  </si>
  <si>
    <t>La opción de respuesta "C" no se relaciona con la situación planteada en la base, con respecto a la participación de todos. Por lo que se descarta fácilmente.</t>
  </si>
  <si>
    <t>La opción A no es plausible porque no se relaciona con "Exploración de la Naturaleza y Sociedad", como se solicita en la base del reactivo.</t>
  </si>
  <si>
    <t>La opción B es la única que agrega temporalidad a la actividad; y la opción D es una actividad que ya se planteó en la situación, por lo tanto ambas no son plausibles.</t>
  </si>
  <si>
    <t>Verificar en la opción D "Word Clouds", ya que por estar en inglés puede que no sea del conocimiento de todos los sustentantes.
Los distractores A y B se descartan porque no se relacionan con la situación planteada.</t>
  </si>
  <si>
    <t>DOCBAS-PREIN-13</t>
  </si>
  <si>
    <t>DOCBAS-PREIN-15</t>
  </si>
  <si>
    <t>DOCBAS-PREIN-16</t>
  </si>
  <si>
    <t>DOCBAS-PREIN-17</t>
  </si>
  <si>
    <t>El recuadro de la opción B), que es la correcta, es más grande que el resto.</t>
  </si>
  <si>
    <t>No hay homogeneidad en la longitud de las opciones de respuesta.</t>
  </si>
  <si>
    <t>El reactivo no corresponde con la acción de la especificación: La especificación solicita asociar actividades con "una" competencia y el reactivo pide asociar actividades con más de una competencia.</t>
  </si>
  <si>
    <t>DOCBAS-PRIMIN-4</t>
  </si>
  <si>
    <t>DOCBAS-PRIMIN-6</t>
  </si>
  <si>
    <t>La respuesta correcta D es la única que contiene dos acciones que refieren a la atención de las lenguas.</t>
  </si>
  <si>
    <t>DOCBAS-PRIMIN-7</t>
  </si>
  <si>
    <t>DOCBAS-INGLÉS-1</t>
  </si>
  <si>
    <t>DOCBAS-INGLÉS-4</t>
  </si>
  <si>
    <t>La instrucción y el elemento 1, que forma parte de la respuesta correcta, emplean la palabra "cultural".</t>
  </si>
  <si>
    <t>DOCBAS-INGLÉS-5-A</t>
  </si>
  <si>
    <t>DOCBAS-INGLÉS-6-A</t>
  </si>
  <si>
    <t>La opción "D" que es la correcta, es la única que inicia con dos verbos.
Las opciones de respuesta B (Pronuncia discurso políticos en público...) y C (Discute sobre política y argumenta...) no son plausibles porque no son pertinentes con el nivel de preescolar.</t>
  </si>
  <si>
    <t>El elemento 1 del listado no es plausible porque es contrario a lo que se plantea en la situación.</t>
  </si>
  <si>
    <t>Las opciones A y C se presentan en letra itálica y contienen el nombre del autor, a diferencia del resto de las opciones.</t>
  </si>
  <si>
    <t>DOCBAS-COMUN-8-A</t>
  </si>
  <si>
    <t>El reactivo no corresponde con la acción de la especificación: La especificación solicita "identificar texto que oriente su práctica educativa" y en el reactivo las opciones de respuesta son tipos de texto.</t>
  </si>
  <si>
    <t>DOCBAS-COMUN-9</t>
  </si>
  <si>
    <t>DOCBAS-COMUN-13</t>
  </si>
  <si>
    <t>En la instrucción no se menciona quién realiza las "actividades diarias".</t>
  </si>
  <si>
    <t>En el elemento 5 de la base falta incluir el sujeto a quien se dirige la acción.</t>
  </si>
  <si>
    <t>DOCBAS-PRIM-1</t>
  </si>
  <si>
    <t>DOCBAS-PRIM-2</t>
  </si>
  <si>
    <t>DOCBAS-PRIM-4</t>
  </si>
  <si>
    <t>DOCBAS-PRIM-6</t>
  </si>
  <si>
    <t>El reactivo no corresponde con la condición de la especificación: El reactivo no presenta una dificultad de los alumnos como lo indica la especificación "...a partir de una situación en la que se presentan dificultades de aprendizaje...". En su lugar el reactivo sólo indica que "...no quieren cooperar porque platican...".</t>
  </si>
  <si>
    <t>DOCBAS-PRIM-7-A</t>
  </si>
  <si>
    <t>DOCBAS-INGLÉS-7</t>
  </si>
  <si>
    <t>DOCBAS-INGLÉS-9</t>
  </si>
  <si>
    <t>DOCBAS-INGLÉS-11</t>
  </si>
  <si>
    <t>La instrucción y la respuesta correcta D comparten la palabra "considera", lo que genera pista.</t>
  </si>
  <si>
    <t>DOCBAS_MEDIOS_TEC_30</t>
  </si>
  <si>
    <t>DOCBAS_MEDIOS_TEC_32</t>
  </si>
  <si>
    <t>DOCBAS_MEDIOS_TEC_33</t>
  </si>
  <si>
    <t>La base del reactivo presenta inconsistencia en la instrucción y los elementos de respuesta. La instrucción solicita que el sustentante identifique la situación que requiere de una atención diferenciada, mientras que los elementos enlistados, corresponden a situaciones que muestran o ejemplifican una atención diferenciada.</t>
  </si>
  <si>
    <t>DOCBAS_MEDIOS_TEC_35</t>
  </si>
  <si>
    <t>Consultar con especialista si el elemento 3 de la base del reactivo, es una estrategia didáctica que también genera interés de los alumnos con el uso de TIC.</t>
  </si>
  <si>
    <t>El reactivo no corresponde con el nivel taxonómico "Aplicación".
Consultar con especialista si los distractores A, B y D, pueden ser correctos ya que todas son estrategias didácticas que también generan interés de los alumnos con el uso de TIC.</t>
  </si>
  <si>
    <t>El reactivo no corresponde con el nivel taxonómico "Aplicación".
El reactivo tiene información repetitiva, tanto en el planteamiento como en la instrucción se señala: "el técnico docente".</t>
  </si>
  <si>
    <t>Falta información en la base del reactivo que permita vincular la situación presentada con la instrucción y los elementos de respuesta, porque no se comprende la relación entre una presentación y las estrategias de atención inclusiva.</t>
  </si>
  <si>
    <t>DOCBAS-TALLER-TEC-37-A</t>
  </si>
  <si>
    <t>El reactivo no corresponde con la condición de la especificación: La especificación solicita "partir de una secuencia de actividades...", mientras que el reactivo plantea en la base únicamente una actividad.</t>
  </si>
  <si>
    <t xml:space="preserve">
Seis de los siete reactivos asociados a la especificación DOCBAS-TALLER-TEC-37-A presentan en la base la secuencia de actividades, en el caso del reactivo 10334 sólo se plantea una actividad, sin embargo, se debe verificar la especificación para definir si es a partir de una secuencia de actividades o una actividad en concreto, ya que en los dos casos es posible observar la acción solicitada en la especificación "el uso de los instrumentos para recabar información sobre el desempeño".</t>
  </si>
  <si>
    <t>La opción correcta hace referencia a dos actividades que se presentan en la base del reactivo: "exposiciones" y "cuaderno de notas", lo que da pistas.</t>
  </si>
  <si>
    <t>La secuencia de actividades planteada en la base del reactivo que se necesita para seleccionar la respuesta correcta se orienta a actividades del Taller de "corte y confección" que no corresponden con la práctica del Técnico Docente de Taller, Educación Primaria.</t>
  </si>
  <si>
    <t>DOCBAS-TALLER-TEC-38-A</t>
  </si>
  <si>
    <t>DOCBAS-TALLER-TEC-39-A</t>
  </si>
  <si>
    <t>El reactivo presenta otro problema con la especificación: La redacción de la condición de la especificación es confusa, ya que solicita "partir de enunciados", y lo que se plantea en el reactivo son "intervenciones didácticas", se debe revisar la redacción para precisar la condición, ya sea que se parta de ejemplos de intervenciones didácticas para identificar aquella en la que se valora el aprendizaje de los alumnos...
El reactivo no corresponde con el nivel taxonómico "Conocimiento".</t>
  </si>
  <si>
    <t>El nivel taxonómico de la especificación DOCBAS-PRIM-7-A no es el correcto. Dado que la información que se maneja en el programa de estudio no establece de forma explícita la relación entre los propósitos y su sentido formativo con los enfoques en el programa de estudio, no se considera que sea conocimiento; requiere que el sustentante establezca dicha relación.</t>
  </si>
  <si>
    <t>DOCBAS-PRIM-8-A</t>
  </si>
  <si>
    <t>DOCBAS-PRIM-10</t>
  </si>
  <si>
    <t>DOCBAS-PRIM-13-A</t>
  </si>
  <si>
    <t>En la respuesta correcta, el fragmento "...el docente muestra imágenes revolucionarias..." debe referirse a imágenes de la revolución.</t>
  </si>
  <si>
    <t>Las opciones C y D no son plausibles porque el criterio para seleccionar la respuesta correcta está en función  de la cantidad de alumnos que participan y no por una estrategia que favorezca la inclusión.
La opción B no está considerando a las dos instancias de educación especial que apoyan a las escuelas regulares, pues únicamente alude a la UDEEI y no considera a la USAER.</t>
  </si>
  <si>
    <t>Revisar el uso de mayúsculas en las siglas de la UDEEI.</t>
  </si>
  <si>
    <t>Las especificaciones DOCBAS_MEDIOS_TEC_30 y DOCBAS_MEDIOS_TEC_32, son casi idénticas en lo que plantean porque en ambas se solicita buscar estrategias didácticas para generar interés de los alumnos.</t>
  </si>
  <si>
    <t>El reactivo no corresponde con la condición de la especificación: La especificación indica que se identifiquen acciones a partir de un caso y el reactivo no presenta dicho caso.
El reactivo no corresponde con el nivel taxonómico "Aplicación".</t>
  </si>
  <si>
    <t>El reactivo no corresponde con la condición de la especificación: En la base del reactivo no se encuentran actividades que carezcan de un sentido formativo como se indica en la condición de la especificación.
En la base del reactivo falta información donde se especifique que la actividad se realiza en el aula de medios para que sea congruente con la respuesta correcta.</t>
  </si>
  <si>
    <t>DOCBAS_LECTURA_TEC_10</t>
  </si>
  <si>
    <t>DOCBAS_LECTURA_TEC_11</t>
  </si>
  <si>
    <t>Falta información en la que se precise el nivel escolar y grado al que corresponde la situación de clase, para que el sustentante cuente con elementos que le permitan seleccionar la respuesta correcta.
La opción C, presenta problemas de redacción porque falta indicar qué es lo que deberán responder los alumnos, dice: "Dedicar tiempo para que los alumnos lean, respondan y compartan libros..."</t>
  </si>
  <si>
    <t>El reactivo no corresponde con el nivel taxonómico "Aplicación".
Falta información en la que se precise el nivel escolar y grado al que corresponde la situación de clase para que el sustentante cuente con elementos que le permitan seleccionar la respuesta correcta.</t>
  </si>
  <si>
    <t>DOCBAS-INGLÉS-12</t>
  </si>
  <si>
    <t>La opción de respuesta D se descarta porque es la única que no refiere a la "discusión colectiva".</t>
  </si>
  <si>
    <t>DOCBAS-INGLÉS-13-A</t>
  </si>
  <si>
    <t>DOCBAS-INGLÉS-16</t>
  </si>
  <si>
    <t>DOCBAS-INGLÉS-17</t>
  </si>
  <si>
    <t>La especificación DOCBAS-INGLÉS-16 no hace referencia a los "tipos de interacción que favorecen el aprendizaje" como lo señala el indicador 1.2.4.</t>
  </si>
  <si>
    <t>DOCBAS-PRIM-14-A</t>
  </si>
  <si>
    <t>La instrucción solicita una forma de interacción y la respuesta correcta se refiere a una acción sin mencionar la forma de organización de los alumnos.</t>
  </si>
  <si>
    <t>DOCBAS-PRIM-15-A</t>
  </si>
  <si>
    <t>DOCBAS-PRIM-16</t>
  </si>
  <si>
    <t>El reactivo no corresponde con la acción de la especificación: La especificación solicita "identificar la forma de interacción que favorece su solución..." y en el reactivo no se especifica la forma de interacción, sólo se señala la actividad a realizar sin indicar la organización del grupo.
La instrucción solicita una forma de interacción y en las opciones de respuesta sólo se indican acciones sin mencionar la forma de organización de los alumnos.</t>
  </si>
  <si>
    <t>DOCBAS-INGLÉS-18-A</t>
  </si>
  <si>
    <t>La opción de respuesta "B" es la única que inicia con dos verbos.</t>
  </si>
  <si>
    <t>DOCBAS-INGLÉS-19</t>
  </si>
  <si>
    <t>DOCBAS-INGLÉS-22</t>
  </si>
  <si>
    <t>La opción de respuesta "D" tiene problemas de redacción dice "fomentar que los alumnos narren...con base en una imagen de él" (no se sabe quién es él).</t>
  </si>
  <si>
    <t>DOCBAS-INGLÉS-23</t>
  </si>
  <si>
    <t>DOCBAS-PRIM-17</t>
  </si>
  <si>
    <t>DOCBAS-PRIM-19</t>
  </si>
  <si>
    <t>DOCBAS-PRIM-20</t>
  </si>
  <si>
    <t>DOCBAS-PRIM-23-A</t>
  </si>
  <si>
    <t>DOCBAS-COMUN-15-A</t>
  </si>
  <si>
    <t>DOCBAS-COMUN-20-a</t>
  </si>
  <si>
    <t>DOCBAS-COMUN-23</t>
  </si>
  <si>
    <t>El reactivo no corresponde con la condición de la especificación: La especificación solicita "...expectativas de los docentes acerca de cómo aprenden los alumnos" y en el reactivo, los elementos enlistados en la base, son acciones que realiza el docente.</t>
  </si>
  <si>
    <t>DOCBAS-COMUN-25</t>
  </si>
  <si>
    <t>La redacción del elemento 4 es ambiguo, debido a que no se especifica a cuál tema se refiere.
Los elementos 1, 3 4 y 5 son creencias y no expectativas como lo solicita la instrucción.</t>
  </si>
  <si>
    <t>DOCBAS-TALLER-TEC-41</t>
  </si>
  <si>
    <t>DOCBAS-TALLER-TEC-42</t>
  </si>
  <si>
    <t>DOCBAS-TALLER-TEC-44</t>
  </si>
  <si>
    <t>Verificar con los especialistas si el elemento 3 (que es parte de la respuesta correcta) es una acción que puede realizar el técnico docente, ya que se plantea que es él quien va a "crear condiciones ambientales...".</t>
  </si>
  <si>
    <t>Los tres distractores se descartan al contener el elemento 2, el cual plantea una acción que no corresponde con la función del técnico docente "realizar la limpieza... junto con padres de familia". El elemento 4 también plantea una acción docente que no corresponde con las funciones del técnico docente, "solicitar a los alumnos equipos de protección...".</t>
  </si>
  <si>
    <t>La redacción de la base es confusa ya que plantean acciones de dos agentes: "acciones docentes que permiten al técnico docente...".
Verificar con los especialistas que el elemento 2 (que forma parte de la respuesta correcta), es una acción que realmente corresponde a una acción del técnico docente ya que es genérica y amplia "crear condiciones ambientales...".</t>
  </si>
  <si>
    <t>Las opciones B y D se descartan al contener el elemento 4, que plantea una acción del técnico docente que no corresponde con su función "arreglar, con el apoyo de los alumnos, los pupitres...".</t>
  </si>
  <si>
    <t>El elemento 1 que está en la base del reactivo dice "reportar a los alumnos ante la orientadora", lo cual no corresponde al nivel de primaria.
Además, en la base del reactivo se alude a "docente" y la figura es "técnico docente".</t>
  </si>
  <si>
    <t>En la base del reactivo se señala "docente" y no se alude a "técnico docente".
Verificar la redacción del elemento 1 de la respuesta correcta, debido a que incluye un término poco claro: "aprendizajes comunes".</t>
  </si>
  <si>
    <t>DOCBAS-INGLÉS-25</t>
  </si>
  <si>
    <t>DOCBAS-INGLÉS-29-A</t>
  </si>
  <si>
    <t>La redacción del elemento 1 es confusa, repite en dos ocasiones "anuncio".</t>
  </si>
  <si>
    <t>DOCBAS-INGLÉS-30-A</t>
  </si>
  <si>
    <t>En la opción de respuesta "C", que es la correcta, dice "Seleccionar una acción que se quiera encargar a otra persona y determinar sus características para crear un mensaje"; no queda claro de quién son las características.</t>
  </si>
  <si>
    <t>DOCBAS-PRIM-25</t>
  </si>
  <si>
    <t>DOCBAS-PRIM-28-A</t>
  </si>
  <si>
    <t>DOCBAS-PRIM-29-A</t>
  </si>
  <si>
    <t>El reactivo no corresponde con la acción de la especificación: El reactivo pide identificar "la estrategia que involucra a los alumnos..." sin embargo en las opciones de respuesta sólo se plantean acciones.
La instrucción pide identificar una estrategia y las opciones de respuesta son acciones.</t>
  </si>
  <si>
    <t>DOCBAS-TALLER-TEC-46</t>
  </si>
  <si>
    <t>El reactivo plantea actividades en el "taller de Música" y todos los elementos refieren a este taller, lo que no corresponde con la práctica de todos los técnicos docentes de educación primaria.</t>
  </si>
  <si>
    <t>DOCBAS-COMUN-26</t>
  </si>
  <si>
    <t>Los elementos 1 y 4 se descartan, debido a que son actividades, no estrategias, como lo solicita la instrucción.</t>
  </si>
  <si>
    <t>DOCBAS-COMUN-27-A</t>
  </si>
  <si>
    <t>En la base, falta información sobre el criterio para elegir la respuesta correcta, en la argumentación se señala que la acción de la opción es "una forma de intervención docente sugerida por el Manual de Seguridad Escolar", sin embargo ésto no está explicito en la instrucción.</t>
  </si>
  <si>
    <t>Las opciones de respuesta no satisfacen el planteamiento, debido a que de acuerdo con el Manual de Seguridad Escolar, que se menciona en las argumentaciones, las acciones que se proponen son para evitar rumores, no para la situación descrita en la base "asegurar la integridad de los alumnos".</t>
  </si>
  <si>
    <t>La instrucción no corresponde con los elementos enlistados en la base, debido a que ésta indica que cada uno de ellos son estrategias, sin embargo, son actividades.</t>
  </si>
  <si>
    <t>La instrucción no corresponde con los elementos enlistados en la base, debido a que ésta indica que cada uno de ellos son estrategias, sin embargo son actividades.</t>
  </si>
  <si>
    <t>No existe respuesta correcta debido a que el planteamiento de la opción D, que es la correcta, es demasiado general y no queda claro cómo se atiende la situación del alumno con "debilidad visual".</t>
  </si>
  <si>
    <t>La instrucción no es congruente con los elementos de la base, debido a que se solicita identificar estrategias y lo que se enlista en los elementos son actividades.</t>
  </si>
  <si>
    <t>El reactivo no corresponde con el nivel taxonómico "Comprensión".
La situación planteada en la base no es necesaria para responder el reactivo, debido a que los elementos enlistados son parte del "protocolo de seguridad..." como lo indica la argumentación, y soló se requiere ordenarlos.</t>
  </si>
  <si>
    <t>La opción C no es plausible porque es la única opción que está redactada en un nivel de generalidad distinto, ya que "la retroalimentación del tema después de observar el cuaderno..." contrasta con lo que se solicita en la base "implique el uso de un instrumento de evaluación que permita recabar información...".</t>
  </si>
  <si>
    <t>El reactivo presenta otro problema con la especificación: La redacción de la condición de la especificación es confusa, ya que solicita "partir de enunciados", y lo que se plantea en el reactivo son "intervenciones didácticas", se debe precisar la condición, ya sea que se parta de ejemplos de intervenciones didácticas para identificar aquella en la que se valora el aprendizaje de los alumnos...
El reactivo no corresponde con el nivel taxonómico "Conocimiento".</t>
  </si>
  <si>
    <t>El reactivo presenta otro problema con la especificación: La redacción de la condición de la especificación es confusa, ya que solicita "partir de enunciados", y lo que se plantea en el reactivo son "intervenciones didácticas", se debe precisar la condición, ya sea que se parta de ejemplos de intervenciones didácticas para identificar aquella en la que se valora el aprendizaje de los alumnos...
El reactivo no corresponde con el nivel taxonómico "Conocimiento".
Las opciones A y C presentan instrumentos de evaluación, lo que contrasta con la base que solicita "identificar la intervención didáctica..." por lo que no son plausibles. Además están redactadas en un nivel de generalidad distinto a las demás.</t>
  </si>
  <si>
    <t>El reactivo presenta otro problema con la especificación: La redacción de la condición de la especificación es confusa, ya que solicita "partir de enunciados", y lo que se plantea en el reactivo son "intervenciones didácticas", se debe revisar la redacción para precisar la condición, ya sea que se parta de ejemplos de intervenciones didácticas para identificar aquella en la que se valora el aprendizaje de los alumnos...
El reactivo no corresponde con el nivel taxonómico "Comprensión".
La opción C no es plausible porque es la única que señala una acción realizada por "los alumnos", lo que contrasta con la base, que solicita identificar una intervención didáctica y el resto de las opciones incluyen una acción del "docente". 
En el reactivo, debe especificarse que se trata del "técnico docente".</t>
  </si>
  <si>
    <t>El reactivo presenta otro problema con la especificación: La redacción de la condición de la especificación es confusa, ya que solicita "partir de enunciados", y lo que se plantea en el reactivo son "intervenciones didácticas", se debe revisar la redacción para precisar la condición, ya sea que se parta de ejemplos de intervenciones didácticas para identificar aquella en la que se valora el aprendizaje de los alumnos...
El reactivo no corresponde con el nivel taxonómico "Conocimiento".
La opción A plantea una intervención "tabla de contenidos actitudinales", que no corresponde con lo que se solicita en la base "análisis de sus producciones", por tanto no es plausible.</t>
  </si>
  <si>
    <t>El reactivo presenta otro problema con la especificación: La redacción de la especificación es confusa y no retoma el contenido del indicador asociado. En la condición se señala "a partir de la valoración de los resultados...", la cual se retoma en la especificación DOCBAS-TALLER-TEC-38-A, por lo que es confuso partir de la valoración, y se podría partir directamente de los resultados de ésta. Además, en la acción se señala "identificar la intervención didáctica pertinente", sin embargo, en los reactivos asociados, se utiliza la pertinencia como un criterio que implica que todas las opciones son correctas y sólo una es "más pertinente", verificar la redacción de la especificación para definir un criterio de selección especifico que permita identificar una opción de respuesta correcta.
Revisar que existe una sola respuesta correcta, en tanto que no se define un criterio especifico de selección en la base y la argumentación de la respuesta correcta (C) no sustenta la pertinencia.</t>
  </si>
  <si>
    <t>Verificar si el contenido del elemento 4, que forma parte de la respuesta correcta,  es aplicable a los diferentes contextos escolares, debido a que da por hecho que en todas las aulas se cuenta con "cañón y bocinas".
Las opciones A y B no son plausibles debido a que contienen el elemento 3, el cual es contrario a un espacio que fomente el aprendizaje, como se solicita en la instrucción, al señalar que esa distribución especifica es para "mantener el orden".</t>
  </si>
  <si>
    <t>Verificar que los elementos 1 y 3 son incorrectos, debido a que en la argumentación no se especifican los motivos por los que estos elementos no permiten al técnico docente "utilizar el tiempo escolar para el aprendizaje", como se solicita en la base.</t>
  </si>
  <si>
    <t>El reactivo no corresponde con la acción de la especificación: La especificación solicita "identificar aquellas [actividades] en las que el técnico docente utiliza el tiempo escolar para el aprendizaje", mientras que el reactivo plantea identificar "las [actividades] que muestran una correlación positiva con el uso eficiente del tiempo...".
Los tres distractores se descartan al contener el elemento 5, que señala "adelantar contenidos por tomar en cuenta el pronóstico climatológico...", lo que no corresponde con la función del técnico docente.</t>
  </si>
  <si>
    <t>La redacción de la base es confusa, falta incluir "en las que se..." en la frase "que utiliza el tiempo escolar...".
Los tres distractores se descartan al incluir el elemento 3, que plantea una actividad que no corresponde con lo solicitado en la base "utiliza el tiempo escolar para el aprendizaje", ya que plantea "pasa lista al inicio de la clase...".</t>
  </si>
  <si>
    <t>El reactivo no corresponde con la acción de la especificación: La especificación solicita "identificar la secuencia de actividades en la que el técnico docente utiliza el tiempo escolar para el aprendizaje", mientras que el reactivo plantea "elegir la secuencia de actividades escolares ordenada correctamente".
La redacción de la instrucción es confusa.
Las cuatro opciones son una posible secuencia, en tanto que la solicitud de "ordenada correctamente" no refiere a una forma de intervención generalizada.</t>
  </si>
  <si>
    <t>Verificar con los especialistas si las opciones B, C y D no son actividades en las que se "utiliza el tiempo con sentido formativo", debido a que en las argumentaciones no se especifica de qué forma éstas no cumplen con este criterio, particularmente lo que señala en la argumentación de la opción D: "emitir una evaluación sumativa al final requiere del análisis de los productos, en el cual no hay optimización del tiempo...".</t>
  </si>
  <si>
    <t>El reactivo presenta otro problema con la especificación: La redacción de la especificación es confusa y no retoma el contenido del indicador asociado. En la condición se señala "a partir de la valoración de los resultados...", la cual se retoma en la especificación DOCBAS-TALLER-TEC-38-A, por lo que es confuso partir de la valoración, y se podría partir directamente de los resultados de ésta. Además, en la acción se señala "identificar la intervención didáctica pertinente", sin embargo, en los reactivos asociados, se utiliza la pertinencia como un criterio que implica que todas las opciones son correctas y sólo una es más pertinente, verificar la redacción de la especificación para definir un criterio de selección especifico que permita identificar una opción de respuesta correcta.
Verificar con los especialistas si la opción C también es una respuesta correcta, puesto que dada la situación de la base también es una respuesta orientada hacia "el logro del aprendizaje".
La opción A no es plausible, ya que en la base se plantea "el resultado de la producción" que no está relacionado con un problema en el instrumento.</t>
  </si>
  <si>
    <t>El reactivo presenta otro problema con la especificación: La redacción de la especificación es confusa y no retoma el contenido del indicador asociado. En la condición se señala "a partir de la valoración de los resultados...", la cual se retoma en la especificación DOCBAS-TALLER-TEC-38-A, por lo que es confuso partir de la valoración, y se podría partir directamente de los resultados de ésta. Además, en la acción se señala "identificar la intervención didáctica pertinente", sin embargo, en los reactivos asociados, se utiliza la pertinencia como un criterio que implica que todas las opciones son correctas y sólo una es más pertinente, verificar la redacción de la especificación para definir un criterio de selección especifico que permita identificar una opción de respuesta correcta.</t>
  </si>
  <si>
    <t>El reactivo presenta otro problema con la especificación: La redacción de la especificación es confusa y no retoma el contenido del indicador asociado. En la condición se señala "a partir de la valoración de los resultados...", la cual se retoma en la especificación DOCBAS-TALLER-TEC-38-A, por lo que es confuso partir de la valoración, y se podría partir directamente de los resultados de ésta. Además, en la acción se señala "identificar la intervención didáctica pertinente", sin embargo, en los reactivos asociados, se utiliza la pertinencia como un criterio que implica que todas las opciones son correctas y sólo una es más pertinente, verificar la redacción de la especificación para definir un criterio de selección especifico que permita identificar una opción de respuesta correcta.
En la base del reactivo falta información relacionada con "los resultados de la producción", ya que la información que se presenta es muy general y no permite identificar la intervención didáctica que promueve el logro del aprendizaje que se perseguía con la elaboración de la producción.
Verificar con los especialistas que la opción C realmente sea la respuesta correcta en tanto que plantea una acción para el análisis que contrasta con lo solicitado en la base: "que promueva el logro".
Las opciones A y D, son intervenciones didácticas que se orientan sólo al proceso de evaluación del aprendizaje y no se a la "promoción del logro del aprendizaje" como se solicita en la base. Por tanto no son plausibles.</t>
  </si>
  <si>
    <t>El reactivo presenta otro problema con la especificación: La redacción de la especificación es confusa y no retoma el contenido del indicador asociado. En la condición se señala "a partir de la valoración de los resultados...", la cual se retoma en la especificación DOCBAS-TALLER-TEC-38-A, por lo que es confuso partir de la valoración, y se podría partir directamente de los resultados de ésta. Además, en la acción se señala "identificar la intervención didáctica pertinente", sin embargo, en los reactivos asociados, se utiliza la pertinencia como un criterio que implica que todas las opciones son correctas y sólo una es más pertinente, verificar la redacción de la especificación para definir un criterio de selección especifico que permita identificar una opción de respuesta correcta.
Verificar la necesidad de incluir en la instrucción como criterio la palabra "pertinente", ya que de acuerdo con las argumentaciones de las respuestas, sólo la correcta es la que logra que el alumno aprenda en la situación planteada en la base.</t>
  </si>
  <si>
    <t>El reactivo presenta otro problema con la especificación: La redacción de la especificación es confusa y no retoma el contenido del indicador asociado. En la condición se señala "a partir de la valoración de los resultados...", la cual se retoma en la especificación DOCBAS-TALLER-TEC-38-A, por lo que es confuso partir de la valoración, y se podría partir directamente de los resultados de ésta. Además, en la acción se señala "identificar la intervención didáctica pertinente", sin embargo, en los reactivos asociados, se utiliza la pertinencia como un criterio que implica que todas las opciones son correctas y sólo una es más pertinente, verificar la redacción de la especificación para definir un criterio de selección especifico que permita identificar una opción de respuesta correcta.
El reactivo no cumple con la condición de la especificación, debido a que no presenta "la valoración de los resultados de una producción de taller elaborada...".
La base no contiene la información que haga referencia a los resultados de la producción del taller como lo solicita la especificación.</t>
  </si>
  <si>
    <t>DOCBAS-PRIM-47</t>
  </si>
  <si>
    <t>DOCBAS-PRIM-30</t>
  </si>
  <si>
    <t>DOCBAS-PRIM-31</t>
  </si>
  <si>
    <t>DOCBAS-PRIM-35</t>
  </si>
  <si>
    <t>DOCBAS-PRIM-36</t>
  </si>
  <si>
    <t>El reactivo no corresponde con la acción de la especificación: La instrucción pide "seleccionar las situaciones didácticas..." y la especificación indica identificar las (características del producto) que permiten definir una situación didáctica de mejora.</t>
  </si>
  <si>
    <t>DOCBAS-PRIM-40</t>
  </si>
  <si>
    <t>El reactivo no corresponde con la condición de la especificación: El reactivo no presenta una dificultad de los alumnos como lo indica la especificación "...a partir de una situación en la que se presentan dificultades de aprendizaje...". En su lugar el reactivo sólo indica que no se capta la atención de los alumnos, pero no especifica cuál es la dificultad.</t>
  </si>
  <si>
    <t>El reactivo no corresponde con el nivel taxonómico "Conocimiento".
La instrucción ("...identifique el enfoque didáctico que corresponde al sentido formativo") no retoma el propósito de la asignatura mostrado en la base .</t>
  </si>
  <si>
    <t>La opción B (servicios públicos) es de diferente campo semántico respecto al tema abordado en el aprendizaje esperado (importancia de la naturaleza) indicado en la base.</t>
  </si>
  <si>
    <t>La instrucción de la base del reactivo refiere que el listado es de acciones del docente, sin embargo, los elementos 3 y 4 están redactados como acciones de los alumnos.</t>
  </si>
  <si>
    <t>DOCBAS_COMUN_29a</t>
  </si>
  <si>
    <t>DOCBAS_COMUN_31a</t>
  </si>
  <si>
    <t>DOCBAS_COMUN_33A</t>
  </si>
  <si>
    <t>DOCBAS-INGLÉS-39</t>
  </si>
  <si>
    <t>En la opción de respuesta "D" dice "conecutivo".</t>
  </si>
  <si>
    <t>DOCBAS-INGLÉS-41</t>
  </si>
  <si>
    <t>DOCBAS-INGLÉS-48</t>
  </si>
  <si>
    <t>La opción de respuesta "C" es de otro campo semántico al de las demás opciones de respuesta.</t>
  </si>
  <si>
    <t>DOCBAS-INGLÉS-31</t>
  </si>
  <si>
    <t>DOCBAS-INGLÉS-33</t>
  </si>
  <si>
    <t>DOCBAS-INGLÉS-36</t>
  </si>
  <si>
    <t>La base tiene problemas de redacción, dice "...detecta que sus a alumnos...".</t>
  </si>
  <si>
    <t>DOCBAS-INGLÉS-38</t>
  </si>
  <si>
    <t>La situación y la respuesta correcta comparten la palabra "clase".</t>
  </si>
  <si>
    <t>En el elemento 4 del listado hay una letra "s" de más, dice "...cada alumnos..."</t>
  </si>
  <si>
    <t>DOCBAS-INGLÉS-50</t>
  </si>
  <si>
    <t>El reactivo no corresponde con la condición de la especificación: La especificación solicita una "producción de un alumno" y el reactivo presenta imágenes de documentos.
En las opciones de respuesta se agrega el título de la imagen, el cual no se necesita para responder el reactivo.
La imagen de la opción "D" es de mala calidad (se ve borrosa).</t>
  </si>
  <si>
    <t>La opción de respuesta "B" no es del mismo campo semántico que las demás.</t>
  </si>
  <si>
    <t>El reactivo no corresponde con la acción ni con la condición de la especificación: La condición solicita que a partir de una problemática (social, familiar o cultural) y en el reactivo la problemática que se presenta es muy general; además en la acción se solicita identificar la intervención docente y en el reactivo se presentan "estrategias".</t>
  </si>
  <si>
    <t>El reactivo no corresponde con la acción de la especificación: La especificación solicita identificar el "tipo de contenido (hacer con el lengua, saber sobre el lenguaje y ser con el lenguaje" y el reactivo identifica el contenido y no el tipo.</t>
  </si>
  <si>
    <t>Revisar que la respuesta marcada como correcta "C" de cuenta de la práctica social del lenguaje "participar en la lectura y escritura de rimas y cuentos", como se solicita en la instrucción, ya que no se menciona en la opción de respuesta ni se precisa en su argumentación.</t>
  </si>
  <si>
    <t>La opción de respuesta "D" es la única que no está redactada con un verbo como el resto de las opciones de respuesta.
La opción D "Lenguaje y comunicación" no es plausible, porque no refiere a un tipo de contenido. De acuerdo con la especificación únicamente hay tres tipos de contenido (hacer con el lenguaje, saber sobre el lenguaje y ser con el lenguaje) por lo que la elaboración de una cuarta opción la haría no plausible.</t>
  </si>
  <si>
    <t>La opción de respuesta "D" no está redactada con un verbo como el resto de las opciones.
La opción D "Comunicación y lenguaje" no es plausible, porque no refiere a un tipo de contenido. De acuerdo con la especificación únicamente hay tres tipos de contenido (hacer con el lenguaje, saber sobre el lenguaje y ser con el lenguaje) por lo que la elaboración de una cuarta opción la haría no plausible.</t>
  </si>
  <si>
    <t>Segunda Lengua: Inglés. Preescolar y Primaria</t>
  </si>
  <si>
    <t>Al elemento 5 "Suspensión de las actividades de reforzamiento" le falta información, porque no se observa la vinculación con el entorno familiar.</t>
  </si>
  <si>
    <t>La respuesta correcta no atiende el planteamiento, debido a que éste solicita la intervención del docente para "asegurar la integridad de los alumnos" en una situación de riesgo y las opciones hacen referencia a una situación preventiva, de acuerdo con el Manual de Seguridad Escolar que se menciona en la argumentación.</t>
  </si>
  <si>
    <t>El reactivo no corresponde con el nivel taxonómico "Aplicación".
A la instrucción del reactivo le falta información referente a que las estrategias de intervención del docente forman parte de un proceso para salvaguardar el desarrollo integral de los alumnos establecido en el documento "Orientaciones para la prevención, detección y actuación en caso de abuso sexual infantil, acoso escolar, y maltrato en las escuelas de Educación Básica", con la finalidad de que el sustentante pueda identificar con mayor precisión la respuesta correcta.</t>
  </si>
  <si>
    <t>El reactivo no corresponde con el nivel taxonómico "Aplicación".
La opción A, es una acción muy general por lo que no es plausible, el trabajo con el Programa nacional de convivencia escolar, se realiza de manera continua independientemente de la situación planteada en el reactivo.</t>
  </si>
  <si>
    <t>DOCBAS-COMUN-36-A</t>
  </si>
  <si>
    <t>DOCBAS-COMUN-36-a</t>
  </si>
  <si>
    <t>El reactivo no corresponde con la condición de la especificación: La base no señala que es a partir de estrategias didácticas como lo solicita la especificación.</t>
  </si>
  <si>
    <t>Revisar con especialista que la especificación se haya construido en correspondencia con el currículo vigente.</t>
  </si>
  <si>
    <t xml:space="preserve">La opción de respuesta "D" se descarta ya que es una acción en la que el docente deja la responsabilidad de la solución de la problemática en el director y en la base se están solicitando acciones del docente.
</t>
  </si>
  <si>
    <t>DOCBAS-LECTURA-TEC-7-A</t>
  </si>
  <si>
    <t>La opción D está redactado en un nivel de generalidad diferente, ya que no corresponde a un principio pedagógico, por lo que se descarta.</t>
  </si>
  <si>
    <t>DOCBAS-LECTURA-TEC-8</t>
  </si>
  <si>
    <t>DOCBAS-LECTURA-TEC-10</t>
  </si>
  <si>
    <t>Los distractores no son plausibles, porque no incluyen ninguna referencia a la lectura o a la escritura, tal y como lo solicita el reactivo.</t>
  </si>
  <si>
    <t>DOCBAS-LECTURA-TEC-11</t>
  </si>
  <si>
    <t>La base incluye la palabra "abuelo" y la respuesta correcta dice "abuelos".</t>
  </si>
  <si>
    <t>DOCBAS-LECTURA-TEC-12</t>
  </si>
  <si>
    <t>DOCBAS-LECTURA-TEC-13</t>
  </si>
  <si>
    <t>DOCBAS-LECTURA-TEC-15</t>
  </si>
  <si>
    <t>La redacción de la base es confusa, el orden gramatical del primer párrafo no es correcto.
La opción C) es más larga que las demás.</t>
  </si>
  <si>
    <t>La opción D), que es la correcta, es más corta que las demás.</t>
  </si>
  <si>
    <t>DOCBAS-LECTURA-TEC-16</t>
  </si>
  <si>
    <t>DOCBAS-LECTURA-TEC-18</t>
  </si>
  <si>
    <t>DOCBAS-LECTURA-TEC-19</t>
  </si>
  <si>
    <t>La opción B), que es la correcta, es más corta que las demás.</t>
  </si>
  <si>
    <t>La opción B) es más corta que las demás.</t>
  </si>
  <si>
    <t>DOCBAS-COMUN-37</t>
  </si>
  <si>
    <t>La opción A no es plausible, debido a que no corresponde al mismo campo semántico del resto de las opciones, que son instituciones; según su argumentación esta opción es una "guardería".</t>
  </si>
  <si>
    <t>La redacción de la base no es clara, pues pareciera que todos los alumnos "se llaman por apodos" y que a su vez esto les molesta.</t>
  </si>
  <si>
    <t>DOCBAS-COMUN-39</t>
  </si>
  <si>
    <t>DOCBAS-COMUN-41</t>
  </si>
  <si>
    <t>La redacción del elemento 1, que forma parte de la respuesta correcta, no es clara, ya que no se entiende a qué se hace referencia con "...mapa de México con vestigios arqueológicos...".</t>
  </si>
  <si>
    <t>El reactivo presenta otro problema con la especificación: El nivel taxonómico de la especificación "comprensión" no corresponde con lo que se solicita en ella, debido a que solo se deben diferenciar las acciones que se llevan a cabo en la Ruta de Mejora Escolar de otras.
El reactivo no corresponde con el nivel taxonómico "Comprensión".</t>
  </si>
  <si>
    <t>La opción A no es plausible, debido a que menciona un nivel educativo especifico y la situación está planteada de manera general.</t>
  </si>
  <si>
    <t>El reactivo contiene pista debido a que en la base y en la opción C, que es la correcta, contienen la frase: "padres de familia".
La opción A no es plausible, debido a que se menciona una clase en específico (Educación física) a diferencia del resto, que están planteadas de manera general.
En las opciones de respuesta no es claro quién realiza las acciones.</t>
  </si>
  <si>
    <t>La opción C no es plausible, debido a que menciona una etapa de desarrollo en específico y la situación en base está planteada de manera general.</t>
  </si>
  <si>
    <t>El reactivo contiene pista, debido a que en la instrucción y los elementos 1 y 3, que forman parte de la respuesta correcta, contienen la palabra cultural.
El elemento 2 enlistado en la base podría ser correcto, debido a que también puede "fortalecer la identidad cultural de los alumnos".</t>
  </si>
  <si>
    <t>El reactivo presenta otro problema con la especificación: El nivel taxonómico de la especificación "comprensión" no corresponde con lo que se solicita en ella, debido a que solo se deben diferenciar las acciones que se llevan a cabo en la Ruta de Mejora Escolar de otras.
El reactivo no corresponde con el nivel taxonómico "Comprensión".
Las opciones A, B y D pueden ser correctas debido a que todos los enunciados pueden contribuir al logro de la calidad educativa, como lo solicita la instrucción.</t>
  </si>
  <si>
    <t>El reactivo presenta otro problema con la especificación: El nivel taxonómico de la especificación "comprensión" no corresponde con lo que se solicita en ella, debido a que solo se deben diferenciar las acciones que se llevan a cabo en la Ruta de Mejora Escolar de otras.
El reactivo no corresponde con el nivel taxonómico "Comprensión".
Las opciones B, C y D pueden ser correctas debido a que todos los enunciados pueden contribuir al logro de la calidad educativa, como lo solicita la instrucción.</t>
  </si>
  <si>
    <t>El reactivo presenta otro problema con la especificación: El nivel taxonómico de la especificación "comprensión" no corresponde con lo que se solicita en ella, debido a que solo se deben diferenciar las acciones que se llevan a cabo en la Ruta de Mejora Escolar de otras.</t>
  </si>
  <si>
    <t>El reactivo no corresponde con la condición de la especificación: La especificación solicita "partir de una necesidad docente para abordar un contenido" y el reactivo no menciona algún contenido.
En la base se incluye la frase "que él desconocía", la cual no es congruente con el texto que la antecede.</t>
  </si>
  <si>
    <t>El reactivo no corresponde con la condición de la especificación: La especificación solicita "a partir de una necesidad docente para abordar un contenido" y en el reactivo lo que se presenta es una actividad "preparar una obra de teatro".</t>
  </si>
  <si>
    <t>El reactivo no corresponde con la acción ni con la condición de la especificación: La especificación solicita "a partir de una necesidad docente para abordar un contenido" y en el reactivo lo que se presenta es una actividad "realizar carteles". Además, la especificación solicita "identificar texto que oriente su práctica educativa" y en el reactivo las opciones de respuesta son fragmentos de un texto.
Todas las opciones de respuesta pueden ser correctas debido a que cualquier texto podría orientar al docente a realizar carteles sobre el día de la madre, como lo solicita la base.
La respuesta correcta D es distinta a las demás ya que sólo menciona al autor a diferencia del resto de las opciones.</t>
  </si>
  <si>
    <t>La opción de respuesta C no es plausible debido a que hace referencia al "Asesor Técnico Escolar. De acuerdo con la argumentación, la figura que corresponde es ATP.</t>
  </si>
  <si>
    <t>La opción B puede ser correcta debido a que también coadyuva en el bienestar de los alumnos, como lo solicita la instrucción.</t>
  </si>
  <si>
    <t>No existe respuesta correcta, puesto que los principios que se solicitan en el reactivo son "organización, valores y estado secular", de acuerdo con la argumentación, sin embargo éstos no se mencionan ni en la base ni en el artículo 3ro. constitucional.</t>
  </si>
  <si>
    <t>El reactivo presenta otro problema con la especificación: El indicador refiere a las "características de la organización del Sistema Educativo Mexicano" y en la especificación éstas no se retoman. En la acción el concepto "fundamento legal" no menciona a qué normativa se refiere; asimismo, "principio filosófico" es de otra índole, por lo que ambos conceptos no son equiparables.
En la base no es claro el criterio para elegir la respuesta correcta, debido a que en la argumentación se señala que el criterio es "toma de decisiones y acuerdo en consenso", sin embargo en la instrucción esto no está explícito.</t>
  </si>
  <si>
    <t>El reactivo presenta otro problema con la especificación: El indicador refiere a las "características de la organización del Sistema Educativo Mexicano" y en la especificación éstas no se retoman. En la acción el concepto "fundamento legal" no menciona a qué normativa se refiere; asimismo, "principio filosófico" es de otra índole, por lo que ambos conceptos no son equiparables.
El reactivo no cumple con la acción de la especificación, que solicita "identificar fundamento legal o principio filosófico" y el reactivo pide identificar el "principio legal".
No existe una respuesta correcta, debido a que "servicios educativos" no sólo refiere a distribución de libros como se menciona en la argumentación.</t>
  </si>
  <si>
    <t>El reactivo presenta otro problema con la especificación: El indicador refiere a las "características de la organización del Sistema Educativo Mexicano" y en la especificación éstas no se retoman. La condición de la especificación no orienta sobre qué ámbito debe ser la "situación escolar" y en la acción el concepto "fundamento legal" no menciona a qué normativa se refiere; asimismo, "principio filosófico" es de otra índole, por lo que ambos conceptos no son equiparables. 
La especificación solicita "a partir de una necesidad docente para abordar un contenido" y en el reactivo lo que se presenta es una actividad "preparar una obra de teatro".</t>
  </si>
  <si>
    <t>No existe respuesta correcta, debido a que la opción B no es una estrategia como lo solicita la instrucción, es una actividad. 
La opción C podría ser correcta, debido a que se mencionan "metodologías de trabajo en el aula", las cuales pueden contener actividades.
Verificar con el especialista si la acción de la opción C "Adecuar el lenguaje del material de estudio", podría realizarla el docente.</t>
  </si>
  <si>
    <t>La instrucción no corresponde con los elementos enlistados en la base, debido a a que ésta indica que cada uno de ellos son estrategias, sin embargo son actividades que pueden integrar una estrategia.</t>
  </si>
  <si>
    <t>El reactivo contiene pista, debido a que en la base y en la opción B, que es la correcta, se menciona "favorece-favorezcan", respectivamente. 
El contenido de la opción B no es una estrategia como lo solicita la instrucción, es una actividad, por lo que no es plausible.
Las opciones C y D no son plausibles debido a que no son estrategias, como lo solicita la instrucción, son actividades.</t>
  </si>
  <si>
    <t>Las opciones B y C son parcialmente correctas, debido a que su argumentación menciona que "son estrategias de intervención docente para proteger la salud de los alumnos", y ésto también puede asegurar la "integridad de los alumnos", como lo solicita la instrucción.</t>
  </si>
  <si>
    <t>DOCBAS_COMUN_34a</t>
  </si>
  <si>
    <t>En la instrucción falta información en la que se precise el nivel escolar y grado para que el sustentante cuente con un criterio para identificar la acción que favorece la formación de los alumnos.</t>
  </si>
  <si>
    <t>En la instrucción falta información en la que se precise el nivel escolar y grado para que el sustentante cuente con un criterio que le permita identificar la acción que favorece la formación de los alumnos.</t>
  </si>
  <si>
    <t>En la especificación no se establece con precisión quién es la figura responsable de llevar a cabo las acciones de usos y mantenimiento: alumnos, padres, docentes, directivos. No se refleja la participación de la comunidad, como está expresado en el Área 3 de la Tabla de especificaciones: "Gestión escolar y vinculación con la comunidad".</t>
  </si>
  <si>
    <t>En la instrucción falta información en la que se precise el nivel escolar y grado para que el sustentante cuente con un criterio que le permita identificar la acción que favorece la formación de los alumnos.
La opción C corresponde a otro campo semántico, porque es la única que se refiere al uso de la infraestructura, por lo tanto no es plausible.</t>
  </si>
  <si>
    <t>En la instrucción falta información en la que se precise el nivel escolar y grado para que el sustentante cuente con un criterio que le permita identificar la acción que favorece la formación de los alumnos.
Los distractores b: "reparar las fugas de agua" y d: "mejorar el alumbrado exterior" no son plausibles porque denotan acciones que no corresponden con las responsabilidades alumno.</t>
  </si>
  <si>
    <t>En la instrucción falta información en la que se precise el nivel escolar y grado para que el sustentante cuente con un criterio que le permita identificar la acción que favorece la formación de los alumnos.
Verificar con el especialista si existe un documento publicado con cobertura nacional que vincule las acciones de uso y mantenimiento de los espacios escolares con la formación de los alumnos.</t>
  </si>
  <si>
    <t>El reactivo presenta otro problema con la especificación: El indicador refiere a las "características de la organización del Sistema Educativo Mexicano" y en la especificación éstas no se retoman. En la acción el concepto "fundamento legal" no menciona a qué normativa se refiere; asimismo, "principio filosófico" es de otra índole, por lo que ambos conceptos no son equiparables.
La especificación solicita "a partir de una necesidad docente para abordar un contenido" y en el reactivo lo que se presenta es una actividad "preparar una obra de teatro".
No existe respuesta correcta, debido a que la problemática de la base es con respecto a una alumna y en la respuesta correcta se menciona que "los alumnos tienen la posibilidad" y no refiere en particular a la situación de la alumna.
Las opciones A, B y C no concuerdan gramaticalmente con la instrucción que solicita un "principio filosófico", ya que son características.</t>
  </si>
  <si>
    <t>La redacción de los elementos 1 y 4 enlistados en la base es ambigua, en el primero cuando menciona "Instruir a los padres de la importancia de las condiciones en que los alumnos desarrollan su educación formal" y como este favorece la equidad de género y en el elemento 4 no queda claro a qué se refieren con "usanzas culturales".</t>
  </si>
  <si>
    <t>El reactivo no corresponde con la acción de la especificación: El reactivo solicita identificar el factor que influye en alcanzar los aprendizajes esperados, mientras que en la especificación se solicita determinar los factores de los entornos, familiar, social o cultural que influyen en su proceso de desarrollo o de aprendizaje.
En la base del reactivo falta información respecto al factor del entorno familiar, social o cultural para que el sustentante pueda identificar la respuesta correcta.</t>
  </si>
  <si>
    <t>El reactivo no corresponde con la acción de la especificación: La especificación solicita identificar los comportamientos del docente para salvaguardar el desarrollo de los alumnos en situaciones de riesgo, mientras que el reactivo presenta opciones que no corresponden a comportamientos sino a acciones que forman parte de un procedimiento establecido en el Manual de seguridad escolar de la SEP.
El reactivo no corresponde con el nivel taxonómico "Comprensión".
A la instrucción del reactivo le falta información referente a que las acciones del docente enlistadas en la base del reactivo, forman parte de un proceso para salvaguardar el desarrollo integral de los alumnos establecido en el Manual de Seguridad Escolar de la SEP, con la finalidad de que el sustentante pueda identificar con mayor precisión la respuesta correcta.</t>
  </si>
  <si>
    <t>En la base del reactivo, falta información en la que se precise el nivel escolar y grado al que corresponde la situación de clase para que el sustentante cuente con elementos que le permitan seleccionar la respuesta correcta. 
Es necesario consultar con especialistas que los comportamientos de los docentes en la base del reactivo sean congruentes con los establecidos en el documento "Orientaciones para la prevención, detección y actuación en casos de abuso sexual infantil acoso escolar y maltrato en las escuelas de Educación Básica".</t>
  </si>
  <si>
    <t>El reactivo no corresponde con la acción de la especificación: La especificación solicita identificar los comportamientos del docente para salvaguardar el desarrollo de los alumnos en situaciones de riesgo,mientras que el reactivo presenta opciones que no corresponden a comportamientos sino a acciones que forman parte de un procedimiento establecido en el Manual de seguridad escolar de la SEP.
El reactivo no corresponde con el nivel taxonómico "Comprensión".
A la instrucción del reactivo le falta información referente a que las acciones del docente forman parte de un proceso para salvaguardar el desarrollo integral de los alumnos establecido en el Manual de Seguridad Escolar de la SEP. Con la finalidad de que el sustentante pueda identificar con mayor precisión la respuesta correcta.</t>
  </si>
  <si>
    <t>El reactivo no corresponde con la acción de la especificación: La especificación solicita identificar los comportamientos del docente para salvaguardar el desarrollo de los alumnos en situaciones de riesgo,mientras que el reactivo solicita ordenarlos. Por otro lado, el reactivo presenta opciones que no corresponden a comportamientos sino a acciones que forman parte de un procedimiento establecido en el Manual de seguridad escolar de la SEP.
El reactivo no corresponde con el nivel taxonómico "Comprensión".</t>
  </si>
  <si>
    <t>En los elementos enlistados de la base del reactivo, falta información que permita al sustentante identificar con precisión la respuesta correcta, porque los elementos 3 y 5 parecen contradictorios entre sí.</t>
  </si>
  <si>
    <t>El reactivo no corresponde con el nivel taxonómico "Aplicación".
A la instrucción del reactivo le falta información referente a que las estrategias de intervención del docente forman parte de un proceso para salvaguardar el desarrollo integral de los alumnos establecido en el documento "Orientaciones para la prevención, detección y actuación en caso de abuso sexual infantil, acoso escolar, y maltrato en las escuelas de Educación Básica", con la finalidad de que el sustentante pueda identificar la respuesta correcta.
Consultar con el especialista, si la opción B también es correcta, ya que el uso de la bitácora y las preguntas al alumno que sufre de maltrato son estrategias que se contemplan en el documento: "Orientaciones para la prevención, detección y actuación en caso de abuso sexual infantil, acoso escolar, y maltrato en las escuelas de Educación Básica".</t>
  </si>
  <si>
    <t>El reactivo no corresponde con el nivel taxonómico "Aplicación".
A la instrucción del reactivo le falta información referente a que las estrategias de intervención del docente forman parte de un proceso para salvaguardar el desarrollo integral de los alumnos establecido en el documento "Orientaciones para la prevención, detección y actuación en caso de abuso sexual infantil, acoso escolar, y maltrato en las escuelas de Educación Básica", con la finalidad de que el sustentante pueda identificar con mayor precisión la respuesta correcta.
Consultar con el especialista, si la opción A también es correcta, ya que "levantar un acta de hechos", es una acción que atiende una situación de acoso escolar contemplada en el documento "Orientaciones para la prevención, detección y actuación en caso de abuso sexual infantil, acoso escolar, y maltrato en las escuelas de Educación Básica".</t>
  </si>
  <si>
    <t>En los reactivos asociados a esta especificación, la respuesta correcta está en función de la participación de todos los integrantes de la comunidad educativa, y no de la participación de integrantes en función de la problemática planteada.</t>
  </si>
  <si>
    <t>El reactivo presenta otro problema con la especificación: No se definió operacionalmente la especificación, de tal manera que se identifique con precisión qué habilidades y actitudes docentes se pueden observar para superar, junto con la comunidad educativa problemas que afecten los resultados en el aprendizaje.</t>
  </si>
  <si>
    <t>El reactivo presenta otro problema con la especificación: No se definió operacionalmente la especificación, de tal manera que se identifique con precisión qué habilidades y actitudes docentes se pueden observar para superar, junto con la comunidad educativa problemas que afecten los resultados en el aprendizaje.
Falta información en la base que describa de manera concreta la problemática escolar (nivel I en resultados del Planea) a la que se hace referencia, para que el sustentante pueda identificar la solución que se solicita en la instrucción.</t>
  </si>
  <si>
    <t>El reactivo no corresponde con la acción de la especificación: La especificación solicita identificar los comportamientos del docente para salvaguardar el desarrollo de los alumnos en situaciones de riesgo, mientras que el reactivo presenta opciones que no corresponden a comportamientos sino a acciones que forman parte de un procedimiento establecido en el Manual de seguridad escolar de la SEP.
El reactivo no corresponde con el nivel taxonómico "Comprensión".
A la instrucción del reactivo le falta información referente a que las acciones del docente forman parte de un proceso para salvaguardar el desarrollo integral de los alumnos establecido en el Manual de Seguridad Escolar de la SEP, con la finalidad de que el sustentante pueda identificar con mayor precisión la respuesta correcta.</t>
  </si>
  <si>
    <t>El reactivo presenta otro problema con la especificación: El indicador refiere a las "características de la organización del Sistema Educativo Mexicano" y en la especificación éstas no se retoman. En la acción el concepto "fundamento legal" no menciona a qué normativa se refiere; asimismo, "principio filosófico" es de otra índole, por lo que ambos conceptos no son equiparables.
La especificación solicita "a partir de una necesidad docente para abordar un contenido" y en el reactivo lo que se presenta es una actividad "preparar una obra de teatro".
El reactivo contiene pista, debido a que la base y la opción correcta C comparten las palabras "culturales-cultura".</t>
  </si>
  <si>
    <t>Revisar que la respuesta marcada como correcta "D"  solucione el conflicto planteado en la situación, ya que realizar una campaña no garantiza el cumplimiento del horario escolar en ese momento, y la argumentación es incongruente porque refiere que la solución por una campaña es de manera  inmediata.
Las opciones B y C emplean juicios de valor hacia uno de los involucrados en la situación, por lo que no son plausibles.</t>
  </si>
  <si>
    <t>DOCBAS-PREIN-18</t>
  </si>
  <si>
    <t>DOCBAS-PREIN-19</t>
  </si>
  <si>
    <t>Revisar con especialista la vigencia, en el contexto del currículo, de la referencia bibliográfica con que se construyó el reactivo.</t>
  </si>
  <si>
    <t>La opción D), que es la correcta, es la más larga.</t>
  </si>
  <si>
    <t>DOCBAS-PREIN-22</t>
  </si>
  <si>
    <t>DOCBAS-PREIN-24-A</t>
  </si>
  <si>
    <t>DOCBAS-PREIN-25-A</t>
  </si>
  <si>
    <t>DOCBAS-PREIN-26-A</t>
  </si>
  <si>
    <t>El reactivo no corresponde con la condición de la especificación: La especificación solicita "a partir de la descripción de las dificultades..." y el reactivo no incluye ninguna dificultad.</t>
  </si>
  <si>
    <t>La opción B) es la más larga.</t>
  </si>
  <si>
    <t>La opción A), que es la correcta, no presenta explícitamente  que los estudiantes realicen la actividad,  a pesar de que su argumentación así lo asegure.</t>
  </si>
  <si>
    <t>DOCBAS-PREIN-27-A</t>
  </si>
  <si>
    <t>La base del reactivo dice "Espacio" y la opción A), que es la correcta, dice "espacios" lo que genera pista.</t>
  </si>
  <si>
    <t>La base del reactivo plantea que los niños deben escribir palabras y frases en preescolar, sin embargo, se considera una tarea cognitiva compleja para los niños, por lo anterior, se solicita que lo revise un especialista.</t>
  </si>
  <si>
    <t>La opción A), que es la correcta, es la más larga.</t>
  </si>
  <si>
    <t>DOCBAS-PREIN-28</t>
  </si>
  <si>
    <t>DOCBAS-PREIN-29</t>
  </si>
  <si>
    <t>La base y la opción C), que es la correcta, comparten la palabra "cotidiana".</t>
  </si>
  <si>
    <t>DOCBAS-PREIN-35</t>
  </si>
  <si>
    <t>DOCBAS-PREIN-36</t>
  </si>
  <si>
    <t>DOCBAS-PREIN-38</t>
  </si>
  <si>
    <t>DOCBAS-PREIN-39</t>
  </si>
  <si>
    <t>La base dice "Cartilla de educación básica", sin embargo, el término vigente es "reporte".</t>
  </si>
  <si>
    <t>DOCBAS-PREIN-46</t>
  </si>
  <si>
    <t>DOCBAS-PREIN-47-a</t>
  </si>
  <si>
    <t>DOCBAS-PREIN-48-A</t>
  </si>
  <si>
    <t>El reactivo presenta otro problema con la especificación: La especificación tiene un error; dice "a partir la descripción" y debe decir "a partir de la descripción".</t>
  </si>
  <si>
    <t>Los elementos 1 y 5, que forman parte de la respuesta correcta, y la instrucción, comparten la palabra "español". 
El elemento 3 hace referencia directa al aprendizaje de una segunda lengua al utilizar la palabra "bilingüe" lo cual también genera pista.</t>
  </si>
  <si>
    <t>Verificar que la opción B, puede ser correcta ya que refiere a "valores sociales" los cuales son parte de los "contenidos curriculares".</t>
  </si>
  <si>
    <t>DOCBAS-PRIMIN-9-A</t>
  </si>
  <si>
    <t>El reactivo presenta otro problema con la especificación: La acción de la especificación solicita "identificar el sentido formativo ..." partiendo de los propósitos educativos de una asignatura, sin embargo los propósitos educativos inherentemente están vinculados a este sentido, por lo que todos los reactivos asociados a esta especificación, únicamente tendrán como criterio de selección la correspondencia del propósito con la asignatura.</t>
  </si>
  <si>
    <t>DOCBAS-PRIMIN-10-A</t>
  </si>
  <si>
    <t>La base y la opción correcta C comparten la palabra "cultura (l)".</t>
  </si>
  <si>
    <t>La opción correcta C y la base comparten la frase "Educación Primaria Indígena".</t>
  </si>
  <si>
    <t>La opción A tiene una extensión menor que las demás.</t>
  </si>
  <si>
    <t>La respuesta correcta C y la base comparten la frase "Educación Primaria Indígena".
La opción B tiene una extensión más corta.</t>
  </si>
  <si>
    <t>DOCBAS-PRIMIN-11-A</t>
  </si>
  <si>
    <t>Existe un doble interlineado entre la opción C y D.</t>
  </si>
  <si>
    <t>La opción de respuesta correcta A y la base comparten las palabras "indígena y migrante".</t>
  </si>
  <si>
    <t>La opción de respuesta correcta C y la base comparten la frase "Educación Primaria Indígena".</t>
  </si>
  <si>
    <t>DOCBAS-PRIMIN-12</t>
  </si>
  <si>
    <t>La opción de respuesta correcta D y la base comparten la palabra "sociedad".</t>
  </si>
  <si>
    <t>La opción correcta B y la base comparten la palabra "ciencia (s)".</t>
  </si>
  <si>
    <t>DOCBAS-PRIMIN-14</t>
  </si>
  <si>
    <t>DOCBAS-PRIMIN-15-A</t>
  </si>
  <si>
    <t>La situación de la base no se necesita para responder el reactivo, debido a que la opción de respuesta correcta es general y solo atiende a la instrucción: "Identifique la forma de interacción...".</t>
  </si>
  <si>
    <t>DOCBAS-PRIMIN-16</t>
  </si>
  <si>
    <t>La base y la respuesta correcta A comparten la palabra "nombres".</t>
  </si>
  <si>
    <t>La opción D no es plausible porque no refiere a contenidos de Geografía, sino al campo de Matemáticas.</t>
  </si>
  <si>
    <t>DOCBAS-PRIMIN-17-A</t>
  </si>
  <si>
    <t>DOCBAS-PRIMIN-19</t>
  </si>
  <si>
    <t>El reactivo presenta otro problema con la especificación: La especificación no se relaciona con el indicador, ya que este solicita "Identifica aspectos de los campos de conocimiento en que se inscriben los contenidos educativos", y la especificación refiera a "Identificar la idea principal o argumento" de un cuento breve.</t>
  </si>
  <si>
    <t>El reactivo presenta otro problema con la especificación: La especificación no se relaciona con el indicador, ya que este solicita "Identifica aspectos de los campos de conocimiento en que se inscriben los contenidos educativos", y la especificación refiera a "Identificar la idea principal o argumento" de un cuento breve.
El cuento citado en la base del reactivo es demasiado extenso y dificulta la identificación de la opción de respuesta correcta.</t>
  </si>
  <si>
    <t>El reactivo presenta otro problema con la especificación: La especificación no se relaciona con el indicador, ya que este solicita "Identifica aspectos de los campos de conocimiento en que se inscriben los contenidos educativos", y la especificación refiera a "Identificar la idea principal o argumento" de un cuento breve.
El cuento citado en la base del reactivo es demasiado extenso  y dificulta la identificación de la opción de respuesta correcta.</t>
  </si>
  <si>
    <t>DOCBAS-PRIMIN-22</t>
  </si>
  <si>
    <t>DOCBAS-PRIMIN-24-A</t>
  </si>
  <si>
    <t>Todos los reactivos asociados a esta especificación: DOCBAS-PRIMIN-24-A hacen referencia a una habilidad cognitiva "expresar ideas propias", sin embargo la especificación también contiene "pensar, observar, explicar, buscar soluciones, preguntar o imaginar".</t>
  </si>
  <si>
    <t>No queda claro a qué actividad se refiere el elemento 5, que forma parte de la respuesta correcta: "Recorren exposiciones de trabajos de alumnos, a la comunidad escolar".</t>
  </si>
  <si>
    <t>DOCBAS-PRIMIN-25-A</t>
  </si>
  <si>
    <t>La opción D se descarta fácilmente porque no se vincula con la situación planteada "tocan guitarra en equipos".</t>
  </si>
  <si>
    <t>DOCBAS-PRIMIN-26</t>
  </si>
  <si>
    <t>El reactivo no corresponde con la acción de la especificación: La especificación solicita identificar el tipo de relación que existe entre la práctica cultural y el contenido de la asignatura (afinidad, complementariedad, antagonismo, diferenciación o asociación) y el reactivo no lo acota.</t>
  </si>
  <si>
    <t>DOCBAS-PRIMIN-27</t>
  </si>
  <si>
    <t>La opción C) es la más corta.</t>
  </si>
  <si>
    <t>La base del reactivo es muy larga, se sugiere acortar el relato del alumno.</t>
  </si>
  <si>
    <t>DOCBAS-PRIMIN-28</t>
  </si>
  <si>
    <t>La base dice "Vigotski" y debe decir "Vigotsky".</t>
  </si>
  <si>
    <t>DOCBAS-PRIMIN-31</t>
  </si>
  <si>
    <t>La opción B), que es la correcta, es la más larga.</t>
  </si>
  <si>
    <t>DOCBAS-PRIMIN-34</t>
  </si>
  <si>
    <t>Todos los distractores se descartan fácilmente porque no hacen referencia al componente "lingüístico" presente en la base del reactivo.</t>
  </si>
  <si>
    <t>DOCBAS-PRIMIN-38</t>
  </si>
  <si>
    <t>DOCBAS-PRIMIN-41</t>
  </si>
  <si>
    <t>DOCBAS-PRIMIN-47</t>
  </si>
  <si>
    <t>DOCBAS-PRIMIN-49</t>
  </si>
  <si>
    <t>EXAIN-ARTÍSTICA-TEC-1</t>
  </si>
  <si>
    <t>Las opciones "A" y "D" son conceptos de otra teoría ("Vygostky") que se descartan fácilmente y en lo que se solicita es de "Piaget".</t>
  </si>
  <si>
    <t>La opción de respuesta "A" es fácilmente descartable por la información que se presenta al pie de la imagen, puesto que se relaciona con la edad y etapa del desarrollo de operaciones formales, el reactivo solicita identificar la imagen que pertenece a la imagen de operaciones concretas.</t>
  </si>
  <si>
    <t>EXAIN-ARTÍSTICA-TEC-2</t>
  </si>
  <si>
    <t>Los elementos 1, 2 y 3 no corresponden a la etapa 4 del periodo sensoriomotor, según las argumentaciones. Por lo que no puede darse respuesta al reactivo, que solicita "ordenar el aprendizaje del alumno conforme su proceso de desarrollo en la etapa 4 del periodo sensoriomotor".</t>
  </si>
  <si>
    <t>EXAIN-ARTÍSTICA-TEC-3</t>
  </si>
  <si>
    <t>El reactivo no corresponde con el nivel taxonómico "Conocimiento".
El reactivo no cumple con la acción: La especificación solicita "identificar el contexto que influye en la situación de aprendizaje" y la instrucción solicita identificar a qué contexto corresponde la situación planteada.</t>
  </si>
  <si>
    <t>EXAIN-ARTÍSTICA-TEC-4</t>
  </si>
  <si>
    <t>EXAIN-ARTÍSTICA-TEC-5</t>
  </si>
  <si>
    <t>EXAIN-ARTÍSTICA-TEC-6</t>
  </si>
  <si>
    <t>La base dice  la palabra "entres" y debe ser "entre".</t>
  </si>
  <si>
    <t>EXAIN-ARTÍSTICA-TEC-7-A</t>
  </si>
  <si>
    <t>La opción de respuesta "C" es de menor extensión.</t>
  </si>
  <si>
    <t>El reactivo no corresponde con la acción ni con la condición de la especificación: La especificación solicita "identificar la relación con algún contenido de los lenguajes artísticos abordados en la Educación Primaria", pero el reactivo no presenta contenidos.</t>
  </si>
  <si>
    <t>EXAIN-ARTÍSTICA-TEC-8</t>
  </si>
  <si>
    <t>Las opciones de respuesta no consideran la identificación de "saberes previos de los alumnos, solo la construcción de nuevos conocimientos.</t>
  </si>
  <si>
    <t>EXAIN-ARTÍSTICA-TEC-10</t>
  </si>
  <si>
    <t>Tanto en la base como en la respuesta correcta aparece "los alumnos".</t>
  </si>
  <si>
    <t>El reactivo no corresponde con la acción de la especificación: La especificación solicita "identificar el o los tipos de interacción que favorecen el logro del aprendizaje esperado o del producto correspondiente", mientras que el reactivo se orienta a identificar qué tipo de interacción se favorece con la actividad descrita en la base del reactivo.</t>
  </si>
  <si>
    <t>El reactivo no corresponde con la condición de la especificación: La especificación solicita que "A partir de una situación didáctica en un lenguaje artístico...", mientras que en el reactivo no se presenta la situación y únicamente se señala el aprendizaje esperado.</t>
  </si>
  <si>
    <t>El reactivo no corresponde con la acción de la especificación: La especificación solicita "identificar el o los tipos de interacción que favorecen el logro del aprendizaje esperado o del producto correspondiente", mientras que el reactivo pide "identificar la actividad en la que se da la relación alumno-padre de familia".</t>
  </si>
  <si>
    <t>EXAIN-ARTÍSTICA-TEC-13</t>
  </si>
  <si>
    <t>EXAIN-ARTÍSTICA-TEC-14-A</t>
  </si>
  <si>
    <t>EXAIN-ARTÍSTICA-TEC-15</t>
  </si>
  <si>
    <t>La opción "D" es de mayor extensión que el resto.</t>
  </si>
  <si>
    <t>EXAIN-ARTÍSTICA-TEC-18</t>
  </si>
  <si>
    <t>EXAIN-ARTÍSTICA-TEC-19</t>
  </si>
  <si>
    <t>Todos los elementos excepto el elemento 5 están escritos en infinitivo, se sugiere homologar la redacción de dicho elemento.</t>
  </si>
  <si>
    <t>EXAIN-ARTÍSTICA-TEC-21</t>
  </si>
  <si>
    <t>En la opción "A" (respuesta correcta) se menciona "TIC",  no queda claro a cual se refiere, para apoyar la situación descrita.</t>
  </si>
  <si>
    <t>EXAIN-ARTÍSTICA-TEC-22</t>
  </si>
  <si>
    <t>EXAIN-ARTISTICA-TEC-22</t>
  </si>
  <si>
    <t>Verificar que la respuesta correcta A que contiene el elemento 2 "Portal explora" sea de uso en todos los grados de Educación Primaria.
Las opciones B y D se descartan debido a que contienen al elemento 4 "Excale" este  refiere al registro de datos, difiere a lo solicitado en la base.</t>
  </si>
  <si>
    <t>EXAIN-ARTISTICA-TEC-23</t>
  </si>
  <si>
    <t>Las opciones de respuesta no dan solución a lo planteado en la base. Por ejemplo: en la opción "B" solo se queda en la identificación por parte de los alumnos de las armonías, aunque su argumentación menciona que después de la identificación se cantará encima de ella , pero esto se describe en la opción "A".</t>
  </si>
  <si>
    <t>Falta información en la base  que permite discriminar la respuesta correcta, ninguna podría ser viable.</t>
  </si>
  <si>
    <t>EXAIN-ARTISTICA-TEC-27-A</t>
  </si>
  <si>
    <t>EXAIN-ARTISTICA-TEC-29-A</t>
  </si>
  <si>
    <t>El reactivo no corresponde con la acción de la especificación: La especificación solicita "identificar la estrategia que involucra a los alumnos en la situación de aprendizaje..." y el reactivo pregunta como recuperar la atención.</t>
  </si>
  <si>
    <t>El reactivo no corresponde con la acción de la especificación: La especificación solicita "identificar la estrategia didáctica que involucre a los alumnos en la situación de aprendizaje." sin embargo,  en el reactivo se pregunta por las estrategias " que involucren a estos alumnos en su aprendizaje, lo cuál coincide con la especificación EXAIN-ARTISTICA-TEC-27-A.
Las opciones B y D se descartan por contener al elemento 3 este plantea una acción pasiva por parte de la docente "esperar a que guarden silencio.".</t>
  </si>
  <si>
    <t>EXAIN-ARTISTICA-TEC-30</t>
  </si>
  <si>
    <t>El reactivo no corresponde con la acción ni con la condición de la especificación: La especificación menciona que "A partir de un listado de necesidades....relacionar las estrategias de atención diferenciada..." sin embargo el reactivo parte de una descripción de una situación y seleccionar la estrategia de integración.
La base menciona erróneamente a la figura dice "docente técnico".</t>
  </si>
  <si>
    <t>La opciones A y D se descartan al contener el elemento 4,  este no plantea una estrategia de integración "No cambia la clase....".</t>
  </si>
  <si>
    <t>La opción de respuesta D se descarta ya que la actividad que plantea "Ir al museo ...explicar el proceso" es una acción que no resuelve inmediatamente la situación de aula y la atención al niño.</t>
  </si>
  <si>
    <t>El reactivo no corresponde con la condición de la especificación: La especificación solicita que "a partir de un listado de necesidades educativas", mientras que el reactivo plantea "necesidades educativas especiales".</t>
  </si>
  <si>
    <t>EXAIN-ARTISTICA-TEC-31</t>
  </si>
  <si>
    <t>El reactivo no cumple con la acción: la especificación solicita "identificar la problemática que atiende." Las opciones de respuesta no plantean problemáticas, estás plantean soluciones a la situación planteada.</t>
  </si>
  <si>
    <t>En la base del reactivo y en la respuesta correcta comparten la palabra "ritmo".</t>
  </si>
  <si>
    <t>Verificar con el especialista que la acción que realiza el técnico docente es parte de su función "participación en un grupo... adicional a sus cursos regulares" .</t>
  </si>
  <si>
    <t>EXAIN-ARTISTICA-TEC-32</t>
  </si>
  <si>
    <t>La respuesta correcta es la única que emplea tres acciones a realizar, mientras que el resto solo plantea una sola.
La opción B es la única que no inicia con verbo en infinitivo, "Aplica".</t>
  </si>
  <si>
    <t>La opción C no es clara su redacción "... permite abatir la dependencia del alumno por su entorno"</t>
  </si>
  <si>
    <t>En la base del reactivo y en la opción de respuesta correcta comparten las palabras "Identifique" e "Identificar".</t>
  </si>
  <si>
    <t>En la base del reactivo como en la opción de respuesta correcta comparten las palabras "Identifique" e "Identificar".</t>
  </si>
  <si>
    <t>La opción de respuesta correcta no es clara la redacción "... discutir lo que no se ha contestado".</t>
  </si>
  <si>
    <t>La opción de respuesta D puede ser parcialmente correcta ya que al permitirle al alumno que valore sus procesos de aprendizaje le da el sentido formativo de la evaluación.</t>
  </si>
  <si>
    <t>EXAIN-ARTISTICA-TEC-35</t>
  </si>
  <si>
    <t>La especificación no corresponde con el indicador: en la especificación se agrega "la que favorece la evaluación formativa" y en el indicador  solo refiere al uso de instrumentos para recabar información.</t>
  </si>
  <si>
    <t>La opción de respuesta A puede ser correcta, dado que el portafolio también atiende a la sistuación.</t>
  </si>
  <si>
    <t>El reactivo no corresponde con la acción de la especificación: Porque el reactivo solo solicita "identificar el instrumento de evaluación", mientras que la especificación solicita "identificar el instrumento que favorece la evaluación formativa".</t>
  </si>
  <si>
    <t>Verificar con el especialista si la lista de cotejo, que es la correcta,  permite la evaluación formativa como lo solicita la base del reactivo.</t>
  </si>
  <si>
    <t>La base de reactivo y la instrucción no están vinculadas por lo que no se requiere la situación para responderlo.</t>
  </si>
  <si>
    <t>EXAIN-ARTISTICA-TEC-36</t>
  </si>
  <si>
    <t>El elemento 3 que forma parte de la respuesta correcta comparte la palabra "canción" al igual que la situación planteada en el primer párrafo.</t>
  </si>
  <si>
    <t>EXAIN-ARTISTICA-TEC-37-A</t>
  </si>
  <si>
    <t>En la base del reactivo como en la respuesta correcta comparten la palabra "modulación".</t>
  </si>
  <si>
    <t>EXAIN-ARTISTICA-TEC-38</t>
  </si>
  <si>
    <t>El reactivo tiene otro problema:  Se agrega en la base que el docente identifique los contenidos del bloque I de enseñanza artística, lo cual en la especificación no solicita.</t>
  </si>
  <si>
    <t>La respuesta correcta D es la única que no alude a la evaluación a diferencia a diferencia del resto.</t>
  </si>
  <si>
    <t>En la opciones de respuesta es necesario homologar los tiempos verbales ya que así como esta planteado no es clara la redacción.
La respuesta correcta B es la de menor extensión que el resto de las opciones.</t>
  </si>
  <si>
    <t>EXAIN-ARTISTICA-TEC-40</t>
  </si>
  <si>
    <t>Verificar las opciones B y C, porque plantean soluciones que favorecen la organización del espacio como lo plantea la base del reactivo.</t>
  </si>
  <si>
    <t>Las opciones de respuesta aluden a aspectos de orden y disciplina más que de organización del espacio para propiciar el aprendizaje, por lo que no responde a lo que se plantea en la base del reactivo.</t>
  </si>
  <si>
    <t>Dado que la respuesta correcta alude al "salón de usos múltiples", verificar que en todos los contextos se cuente con este recurso.</t>
  </si>
  <si>
    <t>La base del reactivo y la opción de respuesta correcta D comparten la frase "otro grado" y la palabra "docente".
La forma en que están planteadas las opciones de respuesta no permite diferenciarlas entre sí pare elegir una como correcta, presentan ideas incompletas "Adecua el salón de clases para llevarlos a cabo ahí".</t>
  </si>
  <si>
    <t>EXAIN-ARTISTICA-TEC-41</t>
  </si>
  <si>
    <t>El reactivo tiene otro problema con la especificación: la especificación no corresponde con el indicador ya que este  solo  menciona que "Determina formas de organizar los espacios escolares…" y la especificación se realizan a partir de un conflicto  para el uso de espacios identificar las acciones  que resuelven el problema.
La forma en que están planteadas las opciones de respuesta no permite diferenciarlas entre sí pare elegir una como correcta, presentan ideas incompletas.</t>
  </si>
  <si>
    <t>El reactivo tiene otro problema con la especificación: la especificación no corresponde con el indicador ya que este  solo  menciona que "Determina formas de organizar los espacios escolares…" y la especificación se realizan a partir de un conflicto  para el uso de espacios identificar las acciones  que resuelven el problema.
La opción D presenta una acción que no soluciona lo que se plantea en la base por lo que la hace se descarta.</t>
  </si>
  <si>
    <t>El reactivo tiene otro problema con la especificación: la especificación no corresponde con el indicador ya que este  solo  menciona que "Determina formas de organizar los espacios escolares…" y la especificación se realizan a partir de un conflicto  para el uso de espacios identificar las acciones  que resuelven el problema.</t>
  </si>
  <si>
    <t>EXAIN-ARTISTICA-TEC-42</t>
  </si>
  <si>
    <t>El reactivo presenta otro problema con la especificación: La especificación presenta un problema de falta  operacionalización, por lo que el planteamiento es muy general y no permite acotar el aspecto que se quiere evaluar.
El reactivo no corresponde con el nivel taxonómico "Conocimiento".
Debido a la generalidad de la especificación, la base del reactivo no especifica la tarea a evaluar, por lo tanto cualquiera de las opciones de respuesta pueden ser correctas.</t>
  </si>
  <si>
    <t xml:space="preserve">El reactivo presenta otro problema con la especificación: La especificación presenta un problema de  falta operacionalización, por lo que el planteamiento es muy general y no permite acotar el aspecto que se quiere evaluar.
</t>
  </si>
  <si>
    <t>El reactivo presenta otro problema con la especificación: La especificación presenta un problema falta de operacionalización, por lo que el planteamiento es muy general y no permite acotar el aspecto que se quiere evaluar.
Debido a la generalidad de la especificación, la base del reactivo no especifica la tarea a evaluar, por lo tanto cualquiera de las opciones de respuesta pueden ser correctas.</t>
  </si>
  <si>
    <t>EXAIN-ARTISTICA-TEC-44</t>
  </si>
  <si>
    <t>Oscar Rafael García</t>
  </si>
  <si>
    <t>EXAIN-ARTISTICA-TEC-45</t>
  </si>
  <si>
    <t>Las acciones descritas en las opciones A y C son muy parecidas al emplear los términos "argumentación" y "reflexión" que darían respuesta al sentido formativo en la problemática planteada.</t>
  </si>
  <si>
    <t>La situación problemática planteada, habla de una clase multigrado, en la que las condiciones escolares de este tipo de escuelas es que la matricula de los alumnos es pequeña y se encuentra distribuida en diferentes edades, por ende la plantilla de docentes es mínima y la presencia de un maestro de enseñanza artística es poco probable. Verificar que la función de esta figura este presente en este tipo de escuelas.
La opción A es descartable debido a que plantea actividades fuera del horario escolar y no responde a lo que plantea la base del reactivo por lo tanto es no plausible.</t>
  </si>
  <si>
    <t>DOCBAS-LECTURA-TEC-23</t>
  </si>
  <si>
    <t>DOCBAS-LECTURA-TEC-24-A</t>
  </si>
  <si>
    <t>DOCBAS-LECTURA-TEC-20</t>
  </si>
  <si>
    <t>DOCBAS-LECTURA-TEC-21</t>
  </si>
  <si>
    <t>DOCBAS-LECTURA-TEC-22</t>
  </si>
  <si>
    <t>Diego Matus</t>
  </si>
  <si>
    <t>DOCBAS-LECTURA-TEC-36-A</t>
  </si>
  <si>
    <t>DOCBAS-LECTURA-TEC-37-A</t>
  </si>
  <si>
    <t>DOCBAS-LECTURA-TEC-43</t>
  </si>
  <si>
    <t>No queda clara la instrucción del reactivo, debido a que no se entiende si el sustentante debe seleccionar las situaciones didácticas que desarrollan colaborativamente la cultura escrita o las situaciones didácticas en las que los docentes utilizan el acervo bibliográfico que desarrollaron colaborativamente.</t>
  </si>
  <si>
    <t>DOCBAS-LECTURA-TEC-38</t>
  </si>
  <si>
    <t>Las opciones de respuesta "A" y "C" contienen el elemento 2, que corresponde a una actividad sin sentido formativo, por lo que se descartan fácilmente.</t>
  </si>
  <si>
    <t>DOCBAS-LECTURA-TEC-40</t>
  </si>
  <si>
    <t>DOCBAS-LECTURA-TEC-41</t>
  </si>
  <si>
    <t>Las opciones "A" y "C" contienen el elemento 3, el cual es fácilmente descartable porque es una forma de evaluación oral, mientras que el reactivo solicita instrumentos que permitan "identificar los avances del desempeño escrito".</t>
  </si>
  <si>
    <t>DOCBAS-LECTURA-TEC-34-A</t>
  </si>
  <si>
    <t>DOCBAS-LECTURA-TEC-35</t>
  </si>
  <si>
    <t>El reactivo no corresponde con la condición de la especificación: El reactivo hace referencia a la estrategia didáctica que atienda las "actitudes negativas" del estudiante, pero no atiende la especificación al no referir a las "necesidades inclusivas de un grupo".</t>
  </si>
  <si>
    <t>La opción de respuesta correcta hace referencia a la cultura escrita, como se refleja  en la argumentación.</t>
  </si>
  <si>
    <t>DOCBAS-LECTURA-TEC-31-A</t>
  </si>
  <si>
    <t>DOCBAS-LECTURA-TEC-32</t>
  </si>
  <si>
    <t>Ana Rosa Estrada Padilla</t>
  </si>
  <si>
    <t>DOCBAS-GEO-1</t>
  </si>
  <si>
    <t>DOCBAS-GEO-2</t>
  </si>
  <si>
    <t>DOCBAS-GEO-3</t>
  </si>
  <si>
    <t>DOCBAS-GEO-4</t>
  </si>
  <si>
    <t>La base del reactivo contiene información que no es necesaria para contestar el reactivo, la cual se encuentra en el párrafo previa a la instrucción.</t>
  </si>
  <si>
    <t>DOCBAS-CIVICA-1</t>
  </si>
  <si>
    <t>El reactivo no corresponde con la condición de la especificación: No refiere a la etapa psicoevolutiva.</t>
  </si>
  <si>
    <t>El reactivo no corresponde con la condición de la especificación: No refiere a la etapas psicoevolutivas.</t>
  </si>
  <si>
    <t>DOCBAS-CIVICA-3</t>
  </si>
  <si>
    <t>DOCBAS-CIVICA-5</t>
  </si>
  <si>
    <t>DOCBAS-CIVICA-6</t>
  </si>
  <si>
    <t>DOCBAS-CIVICA-8</t>
  </si>
  <si>
    <t>DOCBAS-CIVICA-9-A</t>
  </si>
  <si>
    <t>Susana Quinto Simón</t>
  </si>
  <si>
    <t>DOCBAS-EDUFIS-1</t>
  </si>
  <si>
    <t>DOCBAS-EDUFIS-2</t>
  </si>
  <si>
    <t>En el elemento 4 dice "juego modificado Indiaca", revisar con especialistas que sea de conocimiento general.</t>
  </si>
  <si>
    <t>DOCBAS-EDUFIS.3-A</t>
  </si>
  <si>
    <t>En la opción de respuesta C falta información que refiera al proceso de aprendizajes de los alumnos.</t>
  </si>
  <si>
    <t>La base y la opción B (correcta) comparten la palabra alumno.</t>
  </si>
  <si>
    <t>DOCBAS-LECTURA-TEC-25-A</t>
  </si>
  <si>
    <t>DOCBAS-LECTURA-TEC-26-A</t>
  </si>
  <si>
    <t>Verificar con el especialista que la opción D no contenga a la opción correcta C, debido a que en la opción D se menciona "... realizar las actividades para facilitar la alfabetización" y la opción C es una actividad de alfabetización.</t>
  </si>
  <si>
    <t>El reactivo no corresponde con el nivel taxonómico "Aplicación".
La opción A no es plausible porque es la única que acota la estrategia a un grado en específico (primer grado), y esto no lo solicita la base.</t>
  </si>
  <si>
    <t>Elvia Ortega Soriano</t>
  </si>
  <si>
    <t>DOCBAS-MUSICA-2A</t>
  </si>
  <si>
    <t>La opción D no es claro el inicio de la oración "Permitir pensar su vida...".</t>
  </si>
  <si>
    <t>DOCBAS-MUSICA-3</t>
  </si>
  <si>
    <t>DOCBAS-MUSICA-6</t>
  </si>
  <si>
    <t>DOCBAS-MUSICA-7-A</t>
  </si>
  <si>
    <t>El reactivo no corresponde con el nivel taxonómico "Aplicación".
No hay vinculación entre el primer párrafo y la instrucción de la base, por lo que el reactivo se contesta sin ser necesaria esta información.</t>
  </si>
  <si>
    <t>En la base y en la respuesta correcta A se presenta la misma palabra: "Música", lo que genera pista.</t>
  </si>
  <si>
    <t>La opción B es de menor extensión respecto a las demás opciones.</t>
  </si>
  <si>
    <t>El elemento 4 no es congruente con la instrucción del reactivo "favorece el aprendizaje".</t>
  </si>
  <si>
    <t>DOCBAS-EDUFIS.5-A</t>
  </si>
  <si>
    <t>En la base falta especificar a que intereses de los alumnos se orienta la técnica de enseñanza.</t>
  </si>
  <si>
    <t>La opción D no es del mismo campo semántico, no es una técnica de enseñanza sino un estilo de enseñanza.</t>
  </si>
  <si>
    <t>DOCBAS-EDUFIS-6</t>
  </si>
  <si>
    <t>DOCBAS-EDUFIS-7A</t>
  </si>
  <si>
    <t>DOCBAS-FÍSICA-2</t>
  </si>
  <si>
    <t>DOCBAS-FÍSICA-3</t>
  </si>
  <si>
    <t>DOCBAS-FÍSICA-5</t>
  </si>
  <si>
    <t>DOCBAS-FÍSICA-8</t>
  </si>
  <si>
    <t>DOCBAS-FÍSICA-10</t>
  </si>
  <si>
    <t>DOCBAS-FÍSICA-12</t>
  </si>
  <si>
    <t>DOCBAS-FÍSICA-14</t>
  </si>
  <si>
    <t>La condición de la especificación no es congruente con la acción de esta, debido a que no queda claro si "actividades didácticas experimentales" solicitadas en la condición, sea lo mismo que "situación" que solicita la acción.</t>
  </si>
  <si>
    <t>El reactivo no corresponde con la condición de la especificación: No se requiere de la situación para responder el reactivo, debido a que en las opciones de respuesta no se retoma "el diseño de un experimento sobre el movimiento rectilíneo".</t>
  </si>
  <si>
    <t>El reactivo no corresponde con la acción de la especificación: La especificación solicita "A partir de actividades didácticas experimentales..." y en el reactivo solo se da el tema más no se describe la actividad.</t>
  </si>
  <si>
    <t>DOCBAS-FÍSICA-15</t>
  </si>
  <si>
    <t>La imagen presentada no es nítida debido a que su tamaño es pequeño.</t>
  </si>
  <si>
    <t>DOCBAS-FÍSICA-18</t>
  </si>
  <si>
    <t>La redacción de la opción D es ambigua debido a que no se especifica con base en qué se va argumentar la proyección.</t>
  </si>
  <si>
    <t>La situación de la base del reactivo no se relaciona con las instrucción y las opciones de respuesta.
La opción D también puede ser correcta porque atiende a lo solicitado en la instrucción: "influencia del entorno social".
La opción D tiene dos acciones, a diferencia del resto.</t>
  </si>
  <si>
    <t>El reactivo no corresponde con la condición de la especificación: La especificación solicita "A partir de una secuencia didáctica..." y en el reactivo no se presenta la secuencia.
El reactivo no corresponde con el nivel taxonómico "Aplicación".
La instrucción no se vincula con la base, debido a que en la base no existe una secuencia didáctica.</t>
  </si>
  <si>
    <t>EXAIN-TELE-1</t>
  </si>
  <si>
    <t>Se presenta la palabra "menarquía" con acento en el elemento 1 de la base.</t>
  </si>
  <si>
    <t>EXAIN-TELE-2</t>
  </si>
  <si>
    <t>EXAIN-TELE-4</t>
  </si>
  <si>
    <t>La opción C) no es una etapa de desarrollo, como se solicita en la base, por lo que no es plausible.</t>
  </si>
  <si>
    <t>Revisar con el especialista si es correcto decir "Periodo concreto" en la opción C) o se refiere al estadio de "Operaciones concretas".</t>
  </si>
  <si>
    <t>DOCBAS-MUSICA-8-A</t>
  </si>
  <si>
    <t>La base y la respuesta correcta comparten la palabra "aparatos".
La respuesta correcta D es más extensa, con respecto a las demás.</t>
  </si>
  <si>
    <t>DOCBAS-MUSICA-9</t>
  </si>
  <si>
    <t>DOCBAS-MUSICA-11-A</t>
  </si>
  <si>
    <t>La respuesta correcta es la única que inicia con la palabra "construcción", mientras que los distractores con "identificación".</t>
  </si>
  <si>
    <t>Los elementos que conforman la respuesta correcta comparten con la instrucción la palabra "música".</t>
  </si>
  <si>
    <t>DOCBAS-GEO-14-A</t>
  </si>
  <si>
    <t>DOCBAS-GEO-16</t>
  </si>
  <si>
    <t>DOCBAS-GEO-17</t>
  </si>
  <si>
    <t>DOCBAS-GEO-18-A</t>
  </si>
  <si>
    <t>DOCBAS-GEO-19-A</t>
  </si>
  <si>
    <t>El mapa incluido en la base del reactivo carece de simbología para que el sustentante pueda elegir la respuesta correcta.</t>
  </si>
  <si>
    <t>Las letras incluidas en el mapa, son borrosas y pequeñas, por lo que dificulta la lectura de la información.</t>
  </si>
  <si>
    <t>DOCBAS-GEO-5</t>
  </si>
  <si>
    <t>DOCBAS-GEO-10</t>
  </si>
  <si>
    <t>DOCBAS-GEO-12</t>
  </si>
  <si>
    <t>Las opciones de respuesta A, B y C no son plausibles, debido a que su contenido no alude a actividades en las que interactúen los alumnos.</t>
  </si>
  <si>
    <t>Los elementos 1 y 4 no son plausibles, debido a que su contenido no alude a actividades en las que interactúen los alumnos.</t>
  </si>
  <si>
    <t>Las opciones A, C y D, no son plausibles, debido a que no refieren a actividades en las que los alumnos interactúen.</t>
  </si>
  <si>
    <t>DOCBAS-CIVICA-11-A</t>
  </si>
  <si>
    <t>DOCBAS-CIVICA- 11-A</t>
  </si>
  <si>
    <t>DOCBAS-CIVICA-12-A</t>
  </si>
  <si>
    <t>DOCBAS- CIVICA-12-a</t>
  </si>
  <si>
    <t>DOCBAS-CIVICA-13</t>
  </si>
  <si>
    <t>DOCBAS-CIVICA-16</t>
  </si>
  <si>
    <t>DOCBAS-CIVICA-18</t>
  </si>
  <si>
    <t>DOCBAS-CIVICA-20</t>
  </si>
  <si>
    <t>DOCBAS-CIVICA-10-A</t>
  </si>
  <si>
    <t>DOCABAS-CIVICA-11-A</t>
  </si>
  <si>
    <t>DOCBAS-INGLÉSSEC.1</t>
  </si>
  <si>
    <t>Falta información en la base, respecto a las habilidades que requiere el alumno para elaborar el proyecto señalado, que permita al sustentante elegir la respuesta correcta.</t>
  </si>
  <si>
    <t>DOCBAS-INGLÉSSEC.2</t>
  </si>
  <si>
    <t>El término "entre otros" que se emplea en la especificación, da lugar a múltiples interpretaciones para los elaboradores de reactivos.</t>
  </si>
  <si>
    <t>DOCBAS-INGLÉSSEC.3</t>
  </si>
  <si>
    <t>DOCBAS-INGLÉSSEC.6A</t>
  </si>
  <si>
    <t>Falta brindar mayor información sobre a qué "problema de conducta" se alude en la base y en qué sentido afecta su desempeño académico, para poder seleccionar la respuesta correcta.
Dado que falta información en la base, la opción D también puede ser correcta.</t>
  </si>
  <si>
    <t>DOCBAS-LECTURA-TEC-27-A</t>
  </si>
  <si>
    <t>DOCBAS-LECTURA-TEC-44-A</t>
  </si>
  <si>
    <t>El reactivo no corresponde con la condición de la especificación: La especificación solicita "A partir de la descripción de estrategias de intervención para evaluar textos escritos por los alumnos" y el reactivo solicita "estrategias de intervención docente que favorece, mediante el intercambio de impresiones...".</t>
  </si>
  <si>
    <t>La opciones de respuesta son acciones y no estrategias, como lo solicita la instrucción.</t>
  </si>
  <si>
    <t>La opción C es la única que no emplea una TIC como lo solicita la base, por lo que no es plausible.</t>
  </si>
  <si>
    <t>La opción D puede ser correcta debido a que también hace referencia a un recurso de las TIC y a su vez se produce un texto.</t>
  </si>
  <si>
    <t>La base y la opción correcta B comparten la palabra "estrategia", lo que genera pista.</t>
  </si>
  <si>
    <t>DOCBAS-TEATRO-3</t>
  </si>
  <si>
    <t>DOCBAS-TEATRO-5</t>
  </si>
  <si>
    <t>El reactivo no corresponde con la acción de la especificación: La especificación solicita identificar situaciones de aprendizaje que consideren intereses, experiencias y gustos de los alumnos, el reactivo pide que se identifiquen este tipo de situaciones con el elemento adicional de que permitan identificar emociones.</t>
  </si>
  <si>
    <t>DOCBAS-TEATRO-7-A</t>
  </si>
  <si>
    <t>Los distractores A, B y D no corresponden con el campo semántico asociado a la instrucción, no corresponden a estrategias didácticas.</t>
  </si>
  <si>
    <t>DOCBAS-TEATRO-8-A</t>
  </si>
  <si>
    <t>La instrucción dice que se relacione el propósito educativo con la actividad didáctica, lo correcto es "actividades" porque es más de una por cada propósito.</t>
  </si>
  <si>
    <t>DOCBAS-TEATRO-1</t>
  </si>
  <si>
    <t>El elemento 5 de este listado aparece como parte de la respuesta correcta en el reactivo con ID 475, verificar que no existan dos respuestas correctas en este reactivo (A y B).</t>
  </si>
  <si>
    <t>DOCBAS-TEATRO-2</t>
  </si>
  <si>
    <t>El reactivo no corresponde con la condición de la especificación: El reactivo solicita únicamente identificar características que correspondan con la perspectiva sociocultural pero la especificación pide, además de lo anterior, que corresponda a las artes.
El elemento 1, que no es parte de la respuesta correcta, también aparece en el reactivo con ID 475 como elemento 2, sin embargo en este último si se considera como parte de la respuesta correcta. Verificar que no haya dos respuestas correctas (A y C).</t>
  </si>
  <si>
    <t>Verificar la redacción de la base, ya que se repite la palabra "perspectiva".</t>
  </si>
  <si>
    <t>El elemento 2, que es parte de la respuesta correcta, también aparece en el reactivo con ID 423, sin embargo, en este último no se considera como elemento de la respuesta correcta.</t>
  </si>
  <si>
    <t>DOCABAS-CIVICA-20</t>
  </si>
  <si>
    <t>DOCBAS-CIVICA-22</t>
  </si>
  <si>
    <t>DOCBAS-CIVICA-23</t>
  </si>
  <si>
    <t>DOCBAS-CIVICA-25-A</t>
  </si>
  <si>
    <t>DOCABAS-CIVICA-25-A</t>
  </si>
  <si>
    <t>DOCBAS-CIVICA-26-A</t>
  </si>
  <si>
    <t>DOCBAS-GEO-20</t>
  </si>
  <si>
    <t>DOCBAS-GEO-22</t>
  </si>
  <si>
    <t>DOCBAS-GEO-24</t>
  </si>
  <si>
    <t>Las letras de la imagen presentada no son nítidas ni tienen el tamaño suficiente para leerlas.</t>
  </si>
  <si>
    <t>La base del reactivo no especifica la "necesidad educativa especial" que debe atender la situación didáctica.
Debido a que la base no señala la "necesidad educativa especial" que debe atender la situación didáctica, no es posible identificar la respuesta correcta.</t>
  </si>
  <si>
    <t>EXAIN-TELE-5</t>
  </si>
  <si>
    <t>La opción D) también puede ser correcta pues ambas estrategias favorecen el aprendizaje y consideran el interés que manifiestan los alumnos en la situación.</t>
  </si>
  <si>
    <t>EXAIN-TELE-7-A</t>
  </si>
  <si>
    <t>EXAIN-TELE-8-A</t>
  </si>
  <si>
    <t>Revisar con el especialista si la estrategia marcada como respuesta correcta (opción C) corresponde con el enfoque didáctico de la asignatura de Español (práctica social del lenguaje).</t>
  </si>
  <si>
    <t>La opción D) también es correcta debido a que es una intervención didáctica que favorece el aprendizaje de los alumnos, de acuerdo con la situación planteada.</t>
  </si>
  <si>
    <t>DOCBAS-EDUFIS-8A</t>
  </si>
  <si>
    <t>DOCBAS-EDUFIS-8-A</t>
  </si>
  <si>
    <t>Los reactivos con ID 732 y 756 preguntan lo mismo y tienen la misma respuesta correcta.</t>
  </si>
  <si>
    <t>DOCBAS-EDUFIS-9</t>
  </si>
  <si>
    <t>DOCBAS-FÍSICA-19</t>
  </si>
  <si>
    <t>Falta especificar en la instrucción que el ámbito es de acuerdo con el programa de "Ciencias II".</t>
  </si>
  <si>
    <t>DOCBAS-FÍSICA-21</t>
  </si>
  <si>
    <t>DOCBAS-FÍSICA-24</t>
  </si>
  <si>
    <t>La respuesta correcta es una acción preventiva para la situación planteada "inconformidad de los alumnos" y "falta de materiales" por lo tanto no la resuelve.</t>
  </si>
  <si>
    <t>El tema del proyecto no es necesario para la solución del reactivo, debido a que en la instrucción solo se requiere resolver la falta de integración del aula.</t>
  </si>
  <si>
    <t>DOCBAS-FÍSICA-25</t>
  </si>
  <si>
    <t>DOCBAS-FÍSICA-29-A</t>
  </si>
  <si>
    <t>En la instrucción falta un "s" a la palabra "Ciencia".
Las opciones A y D no son plausibles debido a que no son "ámbitos" como lo solicita la instrucción, su argumentación menciona que son ejes.</t>
  </si>
  <si>
    <t>El reactivo no corresponde con la condición de la especificación: La especificación solicita "A partir de situaciones.... que atienden características culturales..." y en el reactivo la situación no las presenta.
El reactivo no corresponde con el nivel taxonómico "Aplicación".
La opción B que es la correcta, es la única que retoma el tema que se plantea en la situación, el resto están redactadas de manera general.</t>
  </si>
  <si>
    <t>El reactivo no corresponde con la condición de la especificación: La especificación solicita "A partir de situaciones.... que atienden características culturales..." y en el reactivo la situación solo menciona "origen indígena".
El reactivo no corresponde con el nivel taxonómico "Aplicación".
La instrucción solicita que "atienda estas características culturales", sin embargo en la situación dichas características no se presentan.</t>
  </si>
  <si>
    <t>En la base se plantean dos problemáticas "falta de integración" y "poco interés" de los alumnos, sin embargo, la respuesta correcta solo atiende a la primera, como lo menciona su argumentación.</t>
  </si>
  <si>
    <t>El reactivo presenta otro problema con la especificación: La especificación señala el concepto "construcción del conocimiento", sin embargo, en el indicador se hace referencia a "situaciones de aprendizaje. Asimismo dicho concepto no está operacionalizado; por lo tanto, en los reactivos asociados no hay un criterio claro que permita la elección de la respuesta correcta.
Todas las respuestas pueden ser correctas debido a que permiten la construcción del conocimiento, como lo solicita la instrucción.</t>
  </si>
  <si>
    <t>El reactivo presenta otro problema con la especificación: La especificación señala el concepto "construcción del conocimiento", sin embargo, en el indicador se hace referencia a "situaciones de aprendizaje. Asimismo dicho concepto no está operacionalizado; por lo tanto, en los reactivos asociados no hay un criterio claro que permita la elección de la respuesta correcta.
Todas las respuestas pueden ser correctas debido a que permiten a los alumnos involucrarse en el proceso " de construcción de conocimiento científico" ,como lo solicita la instrucción.</t>
  </si>
  <si>
    <t>El reactivo no corresponde con la condición de la especificación: El reactivo no presenta el enfoque didáctico como lo solicita la especificación.</t>
  </si>
  <si>
    <t>Los reactivos 538 y 631 corresponden con la especificación DOCBAS-MUSICA-12-A, ya que plantean una situación de aula.</t>
  </si>
  <si>
    <t>DOCBAS-MUSICA-12-A</t>
  </si>
  <si>
    <t>El reactivo es de comprensión lectora. ya que la respuesta correcta está asociada directamente con la situación planteada.</t>
  </si>
  <si>
    <t>La opción D no es clara la redacción "Requiere a los alumnos que identifiquen...".</t>
  </si>
  <si>
    <t>DOCBAS-MUSICA-13</t>
  </si>
  <si>
    <t>La opción C es la única que no inicia con verbo en infinitivo.</t>
  </si>
  <si>
    <t>El reactivo no corresponde con la acción de la especificación: El reactivo no solicita el uso de los recursos propios de la música, como lo solicita la especificación.</t>
  </si>
  <si>
    <t>El reactivo no corresponde con la condición de la especificación: El reactivo no presenta una situación de aula como lo solicita la especificación.
No hay vinculación entre el párrafo primero y la instrucción, además no es claro cuál es el aprendizaje a favorecer.</t>
  </si>
  <si>
    <t>DOCBAS-LECTURA-TEC-45-A</t>
  </si>
  <si>
    <t>DOCBAS-LECTURA-TEC-46-A</t>
  </si>
  <si>
    <t>DOCBAS-LECTURA-TEC-47</t>
  </si>
  <si>
    <t>DOCBAS-CIVICA-29-A</t>
  </si>
  <si>
    <t>DOCBAS-CIVICA-30-A</t>
  </si>
  <si>
    <t>DOCBA-CIVICA-30-A</t>
  </si>
  <si>
    <t>DOCBAS-GEO-27</t>
  </si>
  <si>
    <t>DOCBAS-GEO-28-A</t>
  </si>
  <si>
    <t>DOCBAS-GEO-29-A</t>
  </si>
  <si>
    <t>Los elementos 1 y 3 pertenecen a otro campo semántico, ya que los elementos que corresponden a la respuesta correcta (2 y 4) permiten ubicar información específica que contribuyen al aprendizaje, como se señala en la argumentación, mientras que los elementos 1 y 3 corresponden a ubicación geográfica.</t>
  </si>
  <si>
    <t>DOCBAS-TEATRO-9</t>
  </si>
  <si>
    <t>La base del reactivo y la opción correcta comparten la palabra "valorar".</t>
  </si>
  <si>
    <t>DOCBAS-TEATRO-11-A</t>
  </si>
  <si>
    <t>EXAIN-TELE-9</t>
  </si>
  <si>
    <t>EXAIN-TELE-11-A</t>
  </si>
  <si>
    <t>DOCBAS-EDUFIS-11</t>
  </si>
  <si>
    <t>DOCBAS-EDUFIS-14-A</t>
  </si>
  <si>
    <t>DOCBAS-EDUFIS-15</t>
  </si>
  <si>
    <t>DOCBAS-EDUFIS-17</t>
  </si>
  <si>
    <t>Tanto en la base como en la opción de respuesta correcta "B" se presentan las palabras "condición física", lo que genera pista.</t>
  </si>
  <si>
    <t>La opción "D" no refiere a una forma de interacción como se solicita en la base , por lo que no es plausible.</t>
  </si>
  <si>
    <t>DOCBAS-FÍSICA-30-A</t>
  </si>
  <si>
    <t>DOCBAS-FÍSICA-33</t>
  </si>
  <si>
    <t>DOCBAS-FÍSICA-36-A</t>
  </si>
  <si>
    <t>El reactivo presenta otro problema con la especificación: La especificación señala el concepto "construcción del conocimiento", sin embargo, en el indicador se hace referencia a "situaciones de aprendizaje. Asimismo, dicho concepto no está operacionalizado; por lo tanto, en los reactivos asociados no hay un criterio claro que permita la elección de la respuesta correcta.
Todas las respuestas pueden ser correctas debido a que permiten la construcción del conocimiento, como lo solicita la instrucción.</t>
  </si>
  <si>
    <t>El reactivo presenta otro problema con la especificación: La especificación señala el concepto "construcción del conocimiento", sin embargo, en el indicador se hace referencia a "situaciones de aprendizaje. Asimismo dicho concepto no está operacionalizado; por lo tanto, en los reactivos asociados no hay un criterio claro que permita la elección de la respuesta correcta.
El reactivo no corresponde con el nivel taxonómico "Conocimiento".
Todas las respuestas pueden ser correctas debido a que permiten la construcción del conocimiento, como lo solicita la instrucción.</t>
  </si>
  <si>
    <t>El reactivo presenta otro problema con la especificación: La especificación señala el concepto "construcción del conocimiento", sin embargo, en el indicador se hace referencia a "situaciones de aprendizaje. Asimismo, dicho concepto no está operacionalizado; por lo tanto, en los reactivos asociados no hay un criterio claro que permita la elección de la respuesta correcta.
Todas las respuestas pueden ser correctas debido a que permiten la construcción del conocimiento, como lo solicita la base.</t>
  </si>
  <si>
    <t>El reactivo presenta otro problema con la especificación: La especificación señala el concepto "construcción del conocimiento", sin embargo, en el indicador se hace referencia a "situaciones de aprendizaje. Asimismo, dicho concepto no está operacionalizado; por lo tanto, en los reactivos asociados no hay un criterio claro que permita la elección de la respuesta correcta.
Todas las respuestas pueden ser correctas debido a que permiten la construcción del conocimiento, como lo solicita la instrucción.
La opción D, que es la correcta, es la única que no contiene un tema en específico.</t>
  </si>
  <si>
    <t>El reactivo presenta otro problema con la especificación: En la especificación la condición no es congruente con la acción, en la primera se solicita una "situación de aprendizaje en la que se trabaje un contenido" mientras que en la segunda se requiere "identificar la estrategia didáctica que permite involucrar a los alumnos en el aprendizaje"; la situación de aprendizaje ya contiene una estrategia para involucrar a los alumnos en el aprendizaje del contenido.
El reactivo no cumple con la condición de la especificación: En la base no se plantea una situación de aprendizaje.
La opción D no es plausible debido a que es una actividad y no una estrategia como lo solicita la instrucción.</t>
  </si>
  <si>
    <t>El reactivo presenta otro problema con la especificación: En la especificación la condición no es congruente con la acción, en la primera se solicita una "situación de aprendizaje en la que se trabaje un contenido" mientras que en la segunda se requiere "identificar la estrategia didáctica que permite involucrar a los alumnos en el aprendizaje"; la situación de aprendizaje ya contiene una estrategia para involucrar a los alumnos en el aprendizaje del contenido.
El reactivo no cumple con la condición y acción de la especificación: En la base no se plantea una situación de aprendizaje, y las opciones de respuesta contienen actividades, no estrategias.</t>
  </si>
  <si>
    <t>El reactivo presenta otro problema con la especificación: En la especificación la condición no es congruente con la acción, en la primera se solicita una "situación de aprendizaje en la que se trabaje un contenido" mientras que en la segunda se requiere "identificar la estrategia didáctica que permite involucrar a los alumnos en el aprendizaje"; la situación de aprendizaje ya contiene una estrategia para involucrar a los alumnos en el aprendizaje del contenido.
El reactivo no cumple con la condición y acción de la especificación: En la base no se plantea una situación de aprendizaje, y las opciones de respuesta contienen actividades, no estrategias</t>
  </si>
  <si>
    <t>El reactivo presenta otro problema con la especificación: En la especificación la condición no es congruente con la acción, en la primera se solicita una "situación de aprendizaje en la que se trabaje un contenido" mientras que en la segunda se requiere "identificar la estrategia didáctica que permite involucrar a los alumnos en el aprendizaje"; la situación de aprendizaje ya contiene una estrategia para involucrar a los alumnos en el aprendizaje del contenido.
El reactivo no cumple con la condición de la especificación: En la base no se plantea una situación de aprendizaje.
Las opciones C y D no son plausibles debido a que son actividades y no estrategias, como los solicita la instrucción.</t>
  </si>
  <si>
    <t>El reactivo presenta otro problema con la especificación: En la especificación la condición no es congruente con la acción, en la primera se solicita una "situación de aprendizaje en la que se trabaje un contenido" mientras que en la segunda se requiere "identificar la estrategia didáctica que permite involucrar a los alumnos en el aprendizaje"; la situación de aprendizaje ya contiene una estrategia para involucrar a los alumnos en el aprendizaje del contenido.
El reactivo no cumple con la condición de la especificación: En la base no se plantea una situación de aprendizaje.
Los distractores no son plausibles debido a que son actividades y no estrategias, como lo solicita la instrucción.</t>
  </si>
  <si>
    <t>El reactivo presenta otro problema con la especificación: En la especificación la condición no es congruente con la acción, en la primera se solicita una "situación de aprendizaje en la que se trabaje un contenido" mientras que en la segunda se requiere "identificar la estrategia didáctica que permite involucrar a los alumnos en el aprendizaje"; la situación de aprendizaje ya contiene una estrategia para involucrar a los alumnos en el aprendizaje del contenido.
El reactivo no cumple con la condición de la especificación: En la base no se plantea una situación de aprendizaje.
La opción de respuesta correcta D no es una estrategia, es una actividad, por lo tanto no atiende la instrucción.
La opción B no es plausible debido a que es una actividad y no estrategia, como lo solicita la instrucción.</t>
  </si>
  <si>
    <t>La opción de respuesta correcta es la única que contiene una herramienta específica: "Diagrama heurístico".</t>
  </si>
  <si>
    <t>La opción B es la única que menciona un contenido en específico "potencial eléctrico".
Las opciones B y D no son plausibles debido a que son actividades y no estrategias, como lo solicita la instrucción.</t>
  </si>
  <si>
    <t>La opción D, señalada como correcta, no atiende a la instrucción debido a que es una actividad y no una estrategia.
La opción D, que es la correcta, es de menor extensión que las demás.
La opción B no es plausible debido a que es una actividad y no estrategia, como lo solicita la instrucción.</t>
  </si>
  <si>
    <t>DOCBAS-FÍSICA-37</t>
  </si>
  <si>
    <t>La opción D no es plausible debido a que no son instrumentos de evaluación.</t>
  </si>
  <si>
    <t>DOCBAS-FÍSICA-39</t>
  </si>
  <si>
    <t>La opción C no es plausible debido a que está planteada de manera general, no retoma el contenido de la situación.</t>
  </si>
  <si>
    <t>DOCBAS-FÍSICA-43</t>
  </si>
  <si>
    <t>DOCBAS-FÍSICA-50</t>
  </si>
  <si>
    <t>La opción D no es plausible debido a que es una actividad y no estrategia, como los solicita la instrucción.</t>
  </si>
  <si>
    <t>La opción de respuesta C no atiende el planteamiento, debido a que es una actividad y no una estrategia.
La opción D no es plausible debido a que es una actividad y no estrategia, como lo solicita la instrucción.</t>
  </si>
  <si>
    <t>Las opciones B y C no son plausibles debido a que son actividades y no estrategias, como los solicita la instrucción.</t>
  </si>
  <si>
    <t>DOCBAS-MUSICA-14</t>
  </si>
  <si>
    <t>DOCBAS-MUSICA-15</t>
  </si>
  <si>
    <t>DOCBAS-MUSICA-17</t>
  </si>
  <si>
    <t>DOCBAS-MUSICA-20</t>
  </si>
  <si>
    <t>DOCBAS-MUSICA-21</t>
  </si>
  <si>
    <t>El reactivo no corresponde con la acción de la especificación: El reactivo no solicita identificar el tipo de interacción, como lo solicita la especificación.
El reactivo no corresponde con el nivel taxonómico "Aplicación".
No existe vinculación entre el primer párrafo y la instrucción, por lo que el reactivo se puede contestar sin esta información.</t>
  </si>
  <si>
    <t>DOCBAS-LECTURA-TEC-49</t>
  </si>
  <si>
    <t>DOCBAS-LECTURA-TEC-50</t>
  </si>
  <si>
    <t>Revisar la redacción de la base, ya que la frase "de la secuencia para elaborar un texto, que organiza el tiempo escolar..." es confuso.</t>
  </si>
  <si>
    <t>Verificar la redacción de la base del reactivo, se menciona "el técnico docente propone a sus alumnos una secuencia didáctica para que elaboren un texto...", sin embargo la secuencia didáctica la realiza el docente para su intervención y no el alumno.</t>
  </si>
  <si>
    <t>DOCBAS-CIVICA-32</t>
  </si>
  <si>
    <t>DOCBAS-CIVICA-33</t>
  </si>
  <si>
    <t>DOCBAS-CIVICA-35-A</t>
  </si>
  <si>
    <t>En cuestionamiento incluye valorar la comprensión del contenido y la única opción de respuesta que menciona la palabra "contenido" es la respuesta correcta "A".</t>
  </si>
  <si>
    <t>DOCBAS-CIVICA-36-A</t>
  </si>
  <si>
    <t>En la base se menciona "desarrollo del contenido" y en la respuesta correcta se menciona.</t>
  </si>
  <si>
    <t>En la base se mencionan "comportamientos discriminatorios" y en la opción de respuesta correcta "B", se refiere a "actitudes discriminatorias".</t>
  </si>
  <si>
    <t>Tanto en la base del reactivo como en la respuesta correcta se menciona "bien común y las responsabilidades".</t>
  </si>
  <si>
    <t>DOCBAS-CIVICA-37</t>
  </si>
  <si>
    <t>DOCBAS-CIVICA-38</t>
  </si>
  <si>
    <t>DOCBAS-CIVICA-45</t>
  </si>
  <si>
    <t>DOCBAS-CIVICA-50</t>
  </si>
  <si>
    <t>DOSCBAS-CIVICA-50</t>
  </si>
  <si>
    <t>DOCBAS-EDUFIS-23-A</t>
  </si>
  <si>
    <t>La opción "D" (correcta) es de mayor extensión respecto al resto de las opciones.</t>
  </si>
  <si>
    <t>DOCBAS-EDUFIS-24-A</t>
  </si>
  <si>
    <t>DOCBAS-EDUFIS-26</t>
  </si>
  <si>
    <t>La opción de respuesta "B" contiene información adicional: "...apoyo de personas de la comunidad."</t>
  </si>
  <si>
    <t>Tanto en la base como en la opción "A" (respuesta correcta) se presenta la palabra "situación".</t>
  </si>
  <si>
    <t>DOCBAS-TELE-12-A</t>
  </si>
  <si>
    <t>La opción A) también resuelve la problemática planteada en la base, pues considera la interacción de los alumnos.</t>
  </si>
  <si>
    <t>EXAIN-TELE-14</t>
  </si>
  <si>
    <t>EXAIN-TELE-15</t>
  </si>
  <si>
    <t>EXAIN-TELE-17</t>
  </si>
  <si>
    <t>Las opciones A), B) y C) presentan acciones de intervención muy generales y no corresponden con la problemática presentada (actividades que consideran los conocimientos prervios), por lo que no son plausibles.</t>
  </si>
  <si>
    <t>EXAIN-TELE-18</t>
  </si>
  <si>
    <t>Todos los reactivos, tanto de esta especificación como de la EXAIN-TELE-17, se enfocan en contenidos de la asignatura de Matemáticas.</t>
  </si>
  <si>
    <t>DOCBAS-EDUFIS-27-A</t>
  </si>
  <si>
    <t>En la base del reactivo, se refiere a "ventanas" en lugar de ventajas.</t>
  </si>
  <si>
    <t>Revisar la pertinencia del uso del término de "estrategia didáctica de observación", ya que en la especificación se hace referencia a estrategia de evaluación.</t>
  </si>
  <si>
    <t>La respuesta correcta "C" no contiene la información que solicita la base del reactivo, no se presenta el "consumo de sustancias adictivas" que está en la base del reactivo.</t>
  </si>
  <si>
    <t>El cuestionamiento de la base refiere a recursos multimedia y la respuesta correcta es la única opción que los menciona, lo que genera pista.</t>
  </si>
  <si>
    <t>Verificar la pertinencia de los textos de las opciones de respuesta, ya que  son muy extensos.</t>
  </si>
  <si>
    <t>DOCBAS-INGLÉSSEC.7</t>
  </si>
  <si>
    <t>DOCBAS-INGLÉSSEC.8</t>
  </si>
  <si>
    <t>DOCBAS-INGLÉSSEC.10</t>
  </si>
  <si>
    <t>DOCBAS-INGLÉSSEC.11</t>
  </si>
  <si>
    <t>La redacción de la opción D, correcta, no es suficientemente clara, no señala quiénes intervienen en el acuerdo, ni cuáles son las fases de la presentación.</t>
  </si>
  <si>
    <t>La redacción de la opción A puede generar confusión, ya que parece que son los equipos de los alumnos los que entregan la lista de canciones ("canciones por equipo), lo que la hace una respuesta correcta.</t>
  </si>
  <si>
    <t>En el elemento 4 falta señalar entre quiénes se lleva a cabo la conversación, ya que de eso depende que sea un elemento elegible como parte de la respuesta correcta.
Dado que la opción correcta C incluye el elemento 3, el cual no se relaciona con la temática de la base, no es factible como respuesta correcta.</t>
  </si>
  <si>
    <t>Con la frase "deficiencias para el aprendizaje" no es claro si se quiere aludir a un aprendizaje deficiente, o a deficiencias en el proceso de aprendizaje.
La opción C no precisa a quiénes se informa sobre las actividades que realizarán los alumnos.</t>
  </si>
  <si>
    <t>Hay información innecesaria en la base que no permite identificar cual es la problemática a resolver: la apatía del grupo, la "dificultad para comprender el sentido general y las ideas generales al elaborar sugerencias de los productos incluidos", o el logro del aprendizaje esperado, por lo que no es posible seleccionar los elementos que constituyen la respuesta correcta.
La base incorpora diversas ideas de forma poco clara, lo que dificulta su lectura: No se identifica quién es el sujeto que realiza las acciones planteadas en los elementos de la base. En el elemento 5, no queda claro a cual catálogo se refiere.</t>
  </si>
  <si>
    <t>DOCBAS-EDUFIS-28-A</t>
  </si>
  <si>
    <t>DOCBAS-EDUFIS-29-A</t>
  </si>
  <si>
    <t>Verificar la redacción de la opción "A", ya que comienza con la palabra "formas" y el resto con "Juego".</t>
  </si>
  <si>
    <t>Verificar la redacción de la opción "A", ya que comienza con la palabra "cuento" y el resto con "juego".</t>
  </si>
  <si>
    <t>DOCBAS-INGLÉSSEC.13-A</t>
  </si>
  <si>
    <t>La opción A, es distinta del resto debido a que el espacio entre las palabras que la conforman es más grande que las del resto.</t>
  </si>
  <si>
    <t>DOCBAS-INGLÉSSEC.14-A</t>
  </si>
  <si>
    <t>El reactivo presenta otro problema con la especificación: La redacción de la acción de la especificación es ambigua debido a que no señala si el “propósito” se debe relacionar con “la práctica social” o el “contenido de la asignatura”.</t>
  </si>
  <si>
    <t>DOCBAS-INGLÉSSEC.!4-A</t>
  </si>
  <si>
    <t>DOCBAS-INGLÉSSEC.15-A</t>
  </si>
  <si>
    <t>Las opciones B, C y D también responden a la situación planteada en la base, debido a que promueven el aprovechamiento de conocimientos previos, como se solicita en la instrucción.</t>
  </si>
  <si>
    <t>El reactivo presenta otro problema con la especificación: La redacción de la acción de la especificación es ambigua debido a que no señala si el “propósito” se debe relacionar con “la práctica social” o el “contenido de la asignatura”.
La instrucción no especifica si el “propósito” se debe relacionar con “la práctica social” o el “contenido de la asignatura” que se menciona en la base.
El reactivo contiene pista, debido a que en la base y en la opción correcta (B) se mencionan las palabras "culturales-cultura y culturas".</t>
  </si>
  <si>
    <t>El reactivo presenta otro problema con la especificación: La redacción de la acción de la especificación es ambigua debido a que no señala si el “propósito” se debe relacionar con “la práctica social” o el “contenido de la asignatura”.
Verificar con especialista que "Lectura de una historia corta" mencionada en la base, corresponda con una práctica social establecida en el programa de la asignatura.</t>
  </si>
  <si>
    <t>El reactivo presenta otro problema con la especificación: La redacción de la acción de la especificación es ambigua debido a que no señala si el “propósito” se debe relacionar con “la práctica social” o el “contenido de la asignatura”.
En la base, la actividad "seleccionen y revisen instructivos" que realiza el docente no es necesaria para responder el reactivo; las opciones de respuesta no la retoman.</t>
  </si>
  <si>
    <t>El reactivo presenta otro problema con la especificación: La redacción de la acción de la especificación es ambigua debido a que no señala si el “propósito” se debe relacionar con “la práctica social” o el “contenido de la asignatura”.En la instrucción no se especifica si el “propósito” se debe relacionar con “la práctica social” o el “contenido de la asignatura” que se menciona en la base.
Las opciones de respuesta A, B y C presentan doble interlineado entre ellas.</t>
  </si>
  <si>
    <t>El reactivo presenta otro problema con la especificación: La redacción de la acción de la especificación es ambigua debido a que no señala si el “propósito” se debe relacionar con “la práctica social” o el “contenido de la asignatura”.
La opción C puede ser correcta debido a que incluye la acción "editar textos", que se menciona en la opción A, que es la correcta.</t>
  </si>
  <si>
    <t xml:space="preserve">El reactivo presenta otro problema con la especificación: Con la condición de la especificación “a partir de formas de interacción” no es posible elaborar reactivos debido a que se requiere de un contenido o una problemática para identificar “la [forma de interacción] que favorezca el aprendizaje de los alumnos”. 
El reactivo no cumple con la condición, debido a que parte de una situación de aprendizaje y no de una forma de interacción como lo solicita la especificación. </t>
  </si>
  <si>
    <t>Falta información en la situación de la base ya que no se vincula con la instrucción, ésta solicita "...que atiende el interés detectado en el grupo" y en la situación se menciona "el técnico docente detecta que algunos presentan necesidades en el área de la escritura".</t>
  </si>
  <si>
    <t>El elemento 5, que es parte de las opciones C y D, no es plausible porque refiere a "suspender al alumno", lo que se contrapone a la instrucción que menciona: "favorecen un ambiente de sana convivencia para el desarrollo del aprendizaje" .</t>
  </si>
  <si>
    <t>En la opción C y la respuesta correcta D lo único que cambia es el verbo "realizar - participar", respectivamente, lo que puede causar confusión.</t>
  </si>
  <si>
    <t>El reactivo no corresponde con la condición de la especificación: La especificación solicita "A partir de la formulación de diferentes instrucciones para la creación de un texto", y el reactivo no desarrolla esta condición, ya que literalmente se coloca: "De la formulación de diferentes instrucciones".
El reactivo no corresponde con el nivel taxonómico "Aplicación".
Falta información en la base debido a que no se describen las instrucciones para la instrucción de un texto.
Las opciones son acciones y no estrategias, como lo solicita la base.</t>
  </si>
  <si>
    <t>Las opciones de respuesta son acciones y no estrategias, como lo solicita la base.</t>
  </si>
  <si>
    <t>Verificar con los especialistas que en la opción correcta B, al utilizar "Elaborar una infografía..." se cumpla con la instrucción: "combinan las nuevas tecnologías de información y comunicación con la escritura...", ya que la opción no refiere cómo se utilizan las TIC.</t>
  </si>
  <si>
    <t>El reactivo no corresponde con la condición de la especificación: La especificación solicita "A partir de ejemplos de utilización de materiales y recursos didácticos que incluyen Tecnologías de la Información y la Comunicación", y el reactivo solo menciona "ejemplos de utilización de materiales y recursos didácticos".
Debido a que no se precisa en la base el criterio para seleccionar la respuesta correcta, todas las opciones pueden ser correctas. En las argumentaciones se hace referencia al uso de las TIC, pero esto no está presente en la base del reactivo.</t>
  </si>
  <si>
    <t>El reactivo presenta otro problema con la especificación: La especificación contiene dos condiciones "A partir de situaciones escolares" e "...incluyendo las Tecnologías de la Información y la Comunicación".</t>
  </si>
  <si>
    <t>El reactivo presenta otro problema con la especificación: La especificación contiene dos condiciones "A partir de situaciones escolares" e "...incluyendo las Tecnologías de la Información y la Comunicación".
El reactivo no corresponde con el nivel taxonómico "Aplicación".</t>
  </si>
  <si>
    <t>El reactivo presenta otro problema con la especificación: La especificación señala el concepto "construcción del conocimiento", sin embargo, en el indicador se hace referencia a "situaciones de aprendizaje. Asimismo dicho concepto no está operacionalizado; por lo tanto, en los reactivos asociados no hay un criterio claro que permita la elección de la respuesta correcta.
Todas las respuestas pueden ser correctas debido a que permiten la construcción del conocimiento, como lo solicita la instrucción.
En la opción B se menciona "Power Point" sin embargo, es necesario poner la función o característica que realiza el programa y no hacer referencia al nombre comercial de un programa particular..</t>
  </si>
  <si>
    <t>El reactivo no corresponde con la condición de la especificación: La especificación solicita "A partir de situaciones.... que atienden características culturales..." y en el reactivo la situación no presenta las características culturales.
El reactivo no corresponde con el nivel taxonómico "Aplicación".</t>
  </si>
  <si>
    <t>Verificar la redacción de la base del reactivo, que dice: "cae en la cuenta de que…"
La opción D, señalada como correcta, es de un nivel de generalidad diferente al resto de las opciones de respuesta, no presenta una acción específica como las otras opciones.
Debido a que la opción D es demasiado general, y no es claro como "materiales de su cotidianidad" responde a la problemática del uso del tiempo planteada en la base del reactivo, no hay una respuesta correcta.</t>
  </si>
  <si>
    <t>El reactivo no corresponde con la condición de la especificación: La especificación solicita "A partir de actividades didácticas experimentales..." y en el reactivo solo se da el tema más no se describe la actividad.
La base no se relaciona con la instrucción, debido a que en el primer párrafo se habla de actividades y en la instrucción de situaciones.</t>
  </si>
  <si>
    <t>El reactivo no corresponde con la condición de la especificación: La especificación solicita "A partir de actividades didácticas experimentales..." y en el reactivo solo se da el tema más no se describe la actividad.
La situación no se vincula con la instrucción , debido a que la opción correcta no se retoma el tema planteado "electromagnetismo".
La opción B es distinto del resto, es la única que retoma el tema de la situación.</t>
  </si>
  <si>
    <t>En la TTV, el reactivo tiene asignado nivel taxonómico de comprensión, sin embargo, en los otros reactivos asociados a la especificación corresponden al nivel de aplicación.</t>
  </si>
  <si>
    <t>Se señala que la opción de respuesta correcta del reactivo, es la opción" (1,3,4); sin embargo, en la argumentación de esa opción de respuesta, se señala como correctos, los elementos 1, 2 y 3, por lo tanto, no es claro cuáles son los elementos que conforman la respuesta correcta.</t>
  </si>
  <si>
    <t>DOCBAS-GEO-30</t>
  </si>
  <si>
    <t>Las opciones de respuesta "B" y "C", también pueden ser correctas porque permiten obtener información para que los alumnos planteen conclusiones, es lo que se solicita.</t>
  </si>
  <si>
    <t>La base del reactivo no hace referencia explícita al sujeto que va a realizar la acción "obtener las conclusiones".</t>
  </si>
  <si>
    <t>DOCBAS-GEO-31</t>
  </si>
  <si>
    <t>La opción de respuesta correcta "B" no engloba de manera específica en su redacción, los elementos que se incluyen en la argumentación.</t>
  </si>
  <si>
    <t>La repuesta "A" (correcta), no es una estrategia de intervención docente únicamente hace referencia al requerimiento del desarrollo de un proyecto. Además, carece de información respecto al tipo o contenido a desarrollar en el proyecto.</t>
  </si>
  <si>
    <t>La opción "B", también soluciona el planteamiento , debido a que en ella se señala la búsqueda y la exposición de información, sin embargo, en la argumentación señala que la información a partir de la cual el alumno va a exponer, es otorgada por el docente, lo cual no se especifica en la redacción de la respuesta.</t>
  </si>
  <si>
    <t>DOCBAS-GEO-32</t>
  </si>
  <si>
    <t>Las opciones A, B y C no son plausibles debido a que no refieren al contexto para establecer la atención diferenciada a la que alude el reactivo.</t>
  </si>
  <si>
    <t>La opción "C" que es la correcta, no precisa la vinculación con el contexto que se expone en la base.</t>
  </si>
  <si>
    <t>Las opciones "B" y "C" no son plausibles debido a que no presentan  una atención diferenciada, ni vinculación con el contexto.</t>
  </si>
  <si>
    <t>El distractor "D" no es plausible debido a que no alude a una estrategia docente que impacta los alumnos, ni atiende el bajo rendimiento escolar.</t>
  </si>
  <si>
    <t>DOCBAS-GEO-33</t>
  </si>
  <si>
    <t>DOCBAS-GEO-34</t>
  </si>
  <si>
    <t>El reactivo no corresponde con el nivel taxonómico "Conocimiento".
La opción B también puede ser correcta  debido a que las evidencias  producto del desarrollo de un proyecto pueden tener carácter formativo.</t>
  </si>
  <si>
    <t>DOCBAS-GEO-35</t>
  </si>
  <si>
    <t>DOCBAS-GEO-37</t>
  </si>
  <si>
    <t>DOCBAS-GEO-38</t>
  </si>
  <si>
    <t>DOCBAS-GEO-42</t>
  </si>
  <si>
    <t>DOCBAS-GEO-44</t>
  </si>
  <si>
    <t>María Adriana Dander Flores</t>
  </si>
  <si>
    <t>La especificación presenta una acción con demasiados contenidos: "identificar las acciones docentes que fomentan el afecto y el respeto, así como la solidaridad y la participación de todos", por lo que en los reactivos asociados no se presentan acciones docentes que contemplen todos estos elementos.</t>
  </si>
  <si>
    <t>DOCBAS-EDUFIS-30</t>
  </si>
  <si>
    <t>DOCBAS-EDUFIS-35-A</t>
  </si>
  <si>
    <t>DOCBAS-EDUFIS-36</t>
  </si>
  <si>
    <t>DOCBAS-EDUFIS-37-A</t>
  </si>
  <si>
    <t>Tanto en la base como en la opción C (correcta) se presenta la palabra "...compartir..."</t>
  </si>
  <si>
    <t>DOCBAS-ESPA-1</t>
  </si>
  <si>
    <t>DOCBAS-ESPA-3</t>
  </si>
  <si>
    <t>DOCBAS-ESPA-6</t>
  </si>
  <si>
    <t>DOCBAS-ESPA-7</t>
  </si>
  <si>
    <t>DOCBAS-ESPA-9-A</t>
  </si>
  <si>
    <t>DOCBAS-EDUFIS-38-A</t>
  </si>
  <si>
    <t>DOCBAS-EDUFIS-39-A</t>
  </si>
  <si>
    <t>DOCBAS-ESPA-10-A</t>
  </si>
  <si>
    <t>DOCBAS-ESPA-12</t>
  </si>
  <si>
    <t>DOCBAS-ESPA-13</t>
  </si>
  <si>
    <t>El reactivo no corresponde con el nivel taxonómico "Comprensión".
En la base del reactivo, falta especificar el nivel educativo, para lograr identificar el propósito que se solicita.</t>
  </si>
  <si>
    <t>En los reactivos con ID 674 e ID 682 la instrucción y la respuesta correcta es la misma.</t>
  </si>
  <si>
    <t>El reactivo no corresponde con el nivel taxonómico "Comprensión".
Las opciones A, C y D no son plausibles porque son propósitos de otras asignaturas y se solicita identificar el de Educación Física de nivel preescolar.</t>
  </si>
  <si>
    <t>El reactivo no corresponde con el nivel taxonómico "Comprensión".
Falta especificar el nivel educativo para identificar el propósito que se solicita en la instrucción.
Las opciones A y B no son plausibles porque son propósitos de otras asignaturas y se solicita identificar el de Educación Física.</t>
  </si>
  <si>
    <t>El reactivo no corresponde con el nivel taxonómico "Comprensión".
Falta especificar el nivel educativo para identificar el propósito que se solicita en la instrucción.
Las opciones A, B y D no son plausibles porque son propósitos de otras asignaturas y se solicita identificar el de Educación Física.</t>
  </si>
  <si>
    <t>En la base del reactivo, falta especificar el aprendizaje esperado de nivel preescolar que se quiere favorecer con la interacción entre los alumnos.
Debido a que no se presenta el aprendizaje esperado, no es posible identificar la respuesta correcta.</t>
  </si>
  <si>
    <t>En la base del reactivo, falta explicitar el aprendizaje esperado que se desea favorecer con la interacción de los alumnos.
Debido a que no se presenta el aprendizaje esperado, no es posible identificar la respuesta correcta.</t>
  </si>
  <si>
    <t>En la opción "D" se incluye el juego" Tochito cinta", revisar si esta variable es de conocimiento general.</t>
  </si>
  <si>
    <t>El reactivo no corresponde con el nivel taxonómico "Comprensión".
Falta especificar el nivel educativo para identificar el propósito que se solicita en la instrucción.
Verificar si la opción A también es correcta,ya que en las argumentaciones de los reactivos 756 y 732 esta opción se señala como correcta.</t>
  </si>
  <si>
    <t>La opción C no refiere a una acción docente que considere la evaluación, como se solicita en la instrucción.</t>
  </si>
  <si>
    <t>El reactivo no corresponde con la condición de la especificación: La especificación solicita "... situación problemática relacionada con el desempeño (actitudinal, motriz o cognitivo)..." y el reactivo presenta "problemas de expresión oral... ", lo cual no es congruente con lo solicitado.
En la base se hace referencia a expresión oral y corporal, sin embargo, ni en la instrucción ni en las opciones se retoma este aspecto.</t>
  </si>
  <si>
    <t>Es confusa la redacción de la base del reactivo: "...de que en los dibujos que...".
El párrafo de la base es largo, se sugiere incluir una coma para facilitar la lectura.</t>
  </si>
  <si>
    <t>Verificar que el término "acantonamiento" sea una estrategia didáctica, como se solicita en la instrucción.</t>
  </si>
  <si>
    <t>La especificación plantea una condición (a partir de la descripción de un proyecto del programa) que dificulta la acción solicitada (identificar la etapa del desarrollo del alumno), por lo que se establece una relación que no es directa. Revisar la especificación.</t>
  </si>
  <si>
    <t>Verificar la especificación, cambia el sentido del indicador, ya que refiere al "perfil de egreso", el cual no está incluido en el indicador.</t>
  </si>
  <si>
    <t>DOCBAS-TELE-22-A</t>
  </si>
  <si>
    <t>DOCBAS-TELE-23-A</t>
  </si>
  <si>
    <t>EB</t>
  </si>
  <si>
    <t>Secundaria</t>
  </si>
  <si>
    <t>El reactivo presenta otro problema con la especificación: La especificación presenta dos condiciones: "a partir de una problemática relacionada con las características de los alumnos" y "de acuerdo con el enfoque didáctico".
El reactivo no corresponde con el nivel taxonómico "Aplicación".
El reactivo presenta una actividad que se puede interpretar como discriminactoria. Es una actividad que, en lugar de promover la inclusión, hace más evidente la limitación del alumno con discapacidad auditiva.
Revisar con especilista si la situación didáctica propuesta en la opción correcta (A) soluciona la problemática descrita.</t>
  </si>
  <si>
    <t>El reactivo presenta otro problema con la especificación: La especificación presenta dos condiciones: "a partir de una problemática relacionada con las características de los alumnos" y "de acuerdo con el enfoque didáctico".
El reactivo no corresponde con el nivel taxonómico "Aplicación".
La opción marcada como correcta (B) atiende a la necesidad educativa especial, pero no considera el enfoque didáctico de la asignatura de Ciencias I como lo solicita la instrucción de la base del reactivo.</t>
  </si>
  <si>
    <t>El reactivo presenta otro problema con la especificación: La especificación presenta dos condiciones: "a partir de una problemática relacionada con las características de los alumnos" y "de acuerdo con el enfoque didáctico".
El reactivo no corresponde con el nivel taxonómico "Aplicación".
La opción marcada como correcta (C) atiende a la necesidad educativa especial, pero no considera el enfoque didáctico de la asignatura de Matemáticas, como lo solicita la instrucción de la base del reactivo.</t>
  </si>
  <si>
    <t>El reactivo presenta otro problema con la especificación: La especificación presenta dos condiciones: "a partir de una problemática relacionada con las características de los alumnos" y "de acuerdo con el enfoque didáctico".
El reactivo no corresponde con el nivel taxonómico "Aplicación".</t>
  </si>
  <si>
    <t>EXAIN-TELE-20</t>
  </si>
  <si>
    <t>La especificación no cubre totalmente al indicador porque se enfoca en una asignatura y a un contenido en particular. El indicador solicita identificar aspectos generales de los campos del conocimiento en que se inscriben los contenidos educativos, mientras que la especificación solicita que "a partir de un espacio geográfico, identificar si corresponde a un mapa, croquis o plano".</t>
  </si>
  <si>
    <t>EXAXIN-TELE-20</t>
  </si>
  <si>
    <t>DOCBAS-TELE-21-A</t>
  </si>
  <si>
    <t>DOCBAS-EDUFIS-40</t>
  </si>
  <si>
    <t>DOCBAS-EDUFIS-41-A</t>
  </si>
  <si>
    <t>DOCBAS-EDUFIS-43-A</t>
  </si>
  <si>
    <t>La opción A refiere a sancionar a los alumnos en su calificación, lo cual es contrario al sentido formativo que se solicita en la instrucción, por lo que no es plausible.</t>
  </si>
  <si>
    <t>En la opción C se presenta la palabra "gymkana", revisar que sea del conocimiento de todos los sustentantes.</t>
  </si>
  <si>
    <t>DOCBAS-INGLÉSSEC.16-A</t>
  </si>
  <si>
    <t>En la instrucción no se especifica a qué se refiere el adjetivo posesivo "su".</t>
  </si>
  <si>
    <t>La respuesta correcta (B) no se vincula con la situación que se plantea en la base "Leer e interpretar canciones para reconocer valores humanos...", debido a que en su contenido hace referencia a "emoción" y no a valores.</t>
  </si>
  <si>
    <t>DOCBAS-INGLÉSSEC.18</t>
  </si>
  <si>
    <t>La especificación contiene elementos que no solicita el indicador (ambiente de aprendizaje). Además, la acción de la especificación solicita “identificar el ambiente de aprendizaje”, sin embargo en el Programa de la asignatura (currículo vigente) sólo existen tres tipos, por lo tanto una opción de respuesta incluye un ambiente que no está contemplado en el programa y eso la hace no plausible debido a que ese tipo no existe.</t>
  </si>
  <si>
    <t xml:space="preserve">La especificación contiene elementos que no solicita el indicador (ambiente de aprendizaje). Además, la acción de la especificación solicita “identificar el ambiente de aprendizaje”, sin embargo en el Programa de la asignatura (currículo vigente) sólo existen tres tipos, por lo tanto una opción de respuesta incluye un ambiente que no está contemplado en el programa y eso la hace no plausible debido a que ese tipo no existe. 
</t>
  </si>
  <si>
    <t>Además, la acción de la especificación solicita “identificar el ambiente de aprendizaje”, sin embargo en el Programa de la asignatura (currículo vigente) sólo existen tres tipos, por lo tanto una opción de respuesta incluye un ambiente que no está contemplado en el programa y eso la hace no plausible debido a que ese tipo no existe.</t>
  </si>
  <si>
    <t xml:space="preserve">El reactivo presenta otro problema con la especificación: Con la condición de la especificación “a partir de formas de interacción” no es posible elaborar reactivos congruentes con la acción de la especificación, debido a que se requiere de un contenido o una problemática para identificar “la [forma de interacción] que favorezca el aprendizaje de los alumnos”. 
El reactivo no cumple con la condición de la especificación: Parte de una situación de aprendizaje y no de una forma de interacción, como lo solicita la especificación. </t>
  </si>
  <si>
    <t>La respuesta correcta (B) es más corta con respecto al resto de las opciones.
La opción D no es plausible debido a que menciona un tema "práctica coral" que no está relacionado con la situación que se plantea en la base.</t>
  </si>
  <si>
    <t>Revisar con especialista si las opciones B y C también son correctas, porque pueden favorecer el aprendizaje, como lo solicita la instrucción.
Los verbos de las opciones A y D están conjugados y hacen alusión al instructivo que se menciona en la base, a diferencia de las demás en donde el verbo está en infinitivo.</t>
  </si>
  <si>
    <t>No existe una respuesta correcta debido a que el contenido de la opción C (que es correcta) es una actividad y no una forma de interacción, como lo solicita la instrucción.
Las opciones A y B no son plausibles debido a que son actividades y no una forma de interacción, como lo solicita la instrucción.</t>
  </si>
  <si>
    <t>DOCBAS-ESPA-16</t>
  </si>
  <si>
    <t>DOCBAS-ESPA-17</t>
  </si>
  <si>
    <t>DOCBAS-ESPA-19</t>
  </si>
  <si>
    <t>DOCBAS-ESPA-21-a</t>
  </si>
  <si>
    <t>DOCBAS-ESPA-21-A</t>
  </si>
  <si>
    <t>DOCBAS-ESPA-22-A</t>
  </si>
  <si>
    <t>La opción de respuesta "A" no es plausible porque no hace referencia a algún tipo de interacción.</t>
  </si>
  <si>
    <t>DOCBAS-TELE-24-A</t>
  </si>
  <si>
    <t>DOCBAS-TELE.24-A</t>
  </si>
  <si>
    <t>Consultar con especialista si la opción D) también es correcta, ya que la forma descrita de organizar a los alumnos también atiende a la problemática descrita en la base del reactivo.</t>
  </si>
  <si>
    <t>DOCBAS-TELE-25-A</t>
  </si>
  <si>
    <t>El reactivo no corresponde con el nivel taxonómico "Aplicación".
La base del reactivo menciona que el docente entrega un texto para su análisis y exposición en plenaria. La opción correcta (A) es la única que hace mención de una exposición.
Las opciones B, C y D no son plausibles porque no presentan formas de organizar a los alumnos.</t>
  </si>
  <si>
    <t>El reactivo no corresponde con el nivel taxonómico "Aplicación".
Las opciones A y D no son plausibles porque no presentan formas de organizar a los alumnos.</t>
  </si>
  <si>
    <t>El reactivo no corresponde con el nivel taxonómico "Aplicación".
Verificar si el concepto de "representaciones compartidas" es de uso común de los sustentantes.</t>
  </si>
  <si>
    <t>DOCBAS-HIS-1</t>
  </si>
  <si>
    <t>DOCBAS-HIS-4</t>
  </si>
  <si>
    <t>DOCBAS-HIS-6</t>
  </si>
  <si>
    <t>DOCBAS-HIS-7</t>
  </si>
  <si>
    <t>DOCBAS-HIS-8-A</t>
  </si>
  <si>
    <t>El reactivo presenta un problema de redacción al repetir la palabra que: "Identifique qué contenido que atiende al propósito...".</t>
  </si>
  <si>
    <t>DOCBAS-HIS-9-A</t>
  </si>
  <si>
    <t>DOCBAS-HIS-11</t>
  </si>
  <si>
    <t>DOCBAS-HIS-13</t>
  </si>
  <si>
    <t>DOCBAS-HIS-15</t>
  </si>
  <si>
    <t>DOCBAS-HIS-19</t>
  </si>
  <si>
    <t>DOCBAS-HIS-21</t>
  </si>
  <si>
    <t>DOCBAS-HIS-27</t>
  </si>
  <si>
    <t>DOCBAS-HIS-28-A</t>
  </si>
  <si>
    <t>DOCBAS-VISUALES-1</t>
  </si>
  <si>
    <t>Existe doble interlineado entre la opción A y B.</t>
  </si>
  <si>
    <t>DOCBAS-VISUALES-3</t>
  </si>
  <si>
    <t>DOCBAS-VISUALES-4</t>
  </si>
  <si>
    <t>DOCBAS-VISUALES-6</t>
  </si>
  <si>
    <t>DOCBAS-VISUALES-8</t>
  </si>
  <si>
    <t>DOCBAS-VISUALES-9-A</t>
  </si>
  <si>
    <t>La base y la opción correcta B comparte las palabras "producción visual".</t>
  </si>
  <si>
    <t>DOCBAS-VISUALES-11-A</t>
  </si>
  <si>
    <t>El reactivo presenta otro problema con la especificación: La especificación contiene dos condiciones: "A partir de formas de intervención docente que favorecen el aprendizaje y consideren el enfoque didáctico de las artes".</t>
  </si>
  <si>
    <t>El reactivo presenta otro problema con la especificación: La especificación contiene dos condiciones: "A partir de formas de intervención docente que favorecen el aprendizaje y consideren el enfoque didáctico de las artes".
Existe doble interlineado entre la opción A y B.</t>
  </si>
  <si>
    <t>DOCBAS-VISUALES-12-A</t>
  </si>
  <si>
    <t>El reactivo presenta otro problema con la especificación: La especificación no corresponde con el nivel taxonómico de "Aplicación".
El reactivo no corresponde con el nivel taxonómico "Aplicación".</t>
  </si>
  <si>
    <t>DOCBAS-VISUALES-16</t>
  </si>
  <si>
    <t>DOCBAS-VISUALES-17</t>
  </si>
  <si>
    <t>DOCBAS-VISUALES-20</t>
  </si>
  <si>
    <t>DOCBAS-VISUALES-24-A</t>
  </si>
  <si>
    <t>Los enunciados que se encuentran en la columna de "Actividad" están desalineados.</t>
  </si>
  <si>
    <t>DOCBAS-VISUALES-26-A</t>
  </si>
  <si>
    <t>El reactivo presenta otro problema con la especificación: La especificación no es congruente con el indicador, debido a que el indicador solicita "Selecciona los materiales y recursos adecuados (...) incluyendo el uso de las TIC", y la especificación solicita "A partir de una situación en el aula que involucre el uso de las TIC, identificar los materiales o recursos adecuados...". 
El reactivo no corresponde con el nivel taxonómico "Aplicación".</t>
  </si>
  <si>
    <t>El reactivo presenta otro problema con la especificación: La especificación no es congruente con el indicador, debido a que el indicador solicita "Selecciona los materiales y recursos adecuados (...) incluyendo el uso de las TIC", y la especificación solicita "A partir de una situación en el aula que involucre el uso de las TIC, identificar los materiales o recursos adecuados...".
Verificar con los especialistas que la palabra "streaming" que se encuentra en el elemento 2 sea del conocimiento de todos los docentes.
El elemento 5, que forman parte de la respuesta correcta, y la situación comparten la palabra "red".</t>
  </si>
  <si>
    <t xml:space="preserve">El reactivo presenta otro problema con la especificación: La especificación no es congruente con el indicador, debido a que el indicador solicita "Selecciona los materiales y recursos adecuados (...) incluyendo el uso de las TIC", y la especificación solicita "A partir de una situación en el aula que involucre el uso de las TIC, identificar los materiales o recursos adecuados...".
</t>
  </si>
  <si>
    <t>Los elementos que conforman la respuesta correcta son los únicos que  emplean el concepto de música y en la instrucción se encuentra la palabra "música", lo que genera pista para la solución.</t>
  </si>
  <si>
    <t>Tanto la base del reactivo como la respuesta correcta emplean el concepto de música (música, musical).
La opción D es de mayor extensión, respecto a las demás opciones de respuesta.</t>
  </si>
  <si>
    <t>La respuesta correcta presenta un nivel mayor de generalidad que el resto de las opciones menciona  "técnica eficaz".</t>
  </si>
  <si>
    <t>DOCBAS-MUSICA-22</t>
  </si>
  <si>
    <t>DOCBAS-MUSICA-26</t>
  </si>
  <si>
    <t>La opción C es parcialmente correcta, dado que en la planeación contiene actividades didácticas que se solicitan en la base del reactivo y en la especificación.</t>
  </si>
  <si>
    <t xml:space="preserve">En el elemento 4 contiene información muy general que no permite diferenciarla del elemento 1 "creación, producciones". 
</t>
  </si>
  <si>
    <t>DOCBAS-MUSICA-29 -A</t>
  </si>
  <si>
    <t>El reactivo no corresponde con la acción de la especificación: El reactivo plantea discriminar entre estrategias asignadas a las asignaturas de Artes danza, Artes música, Artes teatro y Artes visuales. Sin embargo la especificación se centra en identificar lo que involucra a los alumnos en situaciones de aprendizaje.
El reactivo no corresponde con el nivel taxonómico "Comprensión".</t>
  </si>
  <si>
    <t>DOCBAS-MUSICA-29-A</t>
  </si>
  <si>
    <t>El reactivo no corresponde con la acción de la especificación: El reactivo solicita que considere el entorno de estudiante, mientras que la especificación no lo menciona.</t>
  </si>
  <si>
    <t>Las opciones B y D también son correctas al involucrar a los alumnos en situaciones de aprendizaje.</t>
  </si>
  <si>
    <t>DOCBAS-MUSICA-30-A</t>
  </si>
  <si>
    <t>La opción A también es correcta, dado que para clasificar las obras se requiere de un proceso de análisis.</t>
  </si>
  <si>
    <t>Las opciones B y D son correctas porque presentan información relacionada con manifestaciones musicales en las que se puede promover la comprensión de éstas.</t>
  </si>
  <si>
    <t>El reactivo no corresponde con la acción de la especificación: El reactivo plantea solamente "...la estrategia didáctica que fomente el trabajo colaborativo" y no menciona nada sobre la comprensión de manifestaciones musicales como lo solicita la especificación.</t>
  </si>
  <si>
    <t>Las opciones A, C y D también son correctas ya que se presentan de manera general  al presentar información de manifestaciones musicales lo cual favorece la comprensión de éstas.</t>
  </si>
  <si>
    <t>DOCBAS-MUSICA-31</t>
  </si>
  <si>
    <t>El reactivo no corresponde con la acción de la especificación: El reactivo solicita el trabajo colaborativo en el entorno escolar, mientras que la especificación menciona que debe ser en la asignatura de artes música.</t>
  </si>
  <si>
    <t>Todas las opciones de respuesta son correctas ya que en cada estrategia planteada involucra que se propicie el trabajo colaborativo.</t>
  </si>
  <si>
    <t>Las opciones A y D también son correctas, porque en ellas se propicia el trabajo colaborativo como lo solicita la especificación.</t>
  </si>
  <si>
    <t>DOCBAS-MUSICA-33</t>
  </si>
  <si>
    <t>El primer párrafo y la instrucción de la base están planteados de diferente forma el primero alude a un alumno y la instrucción a un conjunto de alumnos.
La redacción de las opciones de repuesta no coincide con la situación de la base que está planteada en singular y las opciones en plural.</t>
  </si>
  <si>
    <t>DOCBAS-MUSICA-34</t>
  </si>
  <si>
    <t>Los reactivos asociados a esta especificación DOCBAS-MUSICA-34 solo abordan la contextualización de las manifestaciones musicales, pero no su interpretación.</t>
  </si>
  <si>
    <t>El primer párrafo no está vinculado con la instrucción, por lo tanto tampoco con las opciones de respuesta, lo anterior no permite identificar la respuesta correcta.</t>
  </si>
  <si>
    <t>DOCBAS-MUSICA-35</t>
  </si>
  <si>
    <t>La opción correcta D es ambigua en la expresión "intercambiar puntos de vista" como una evaluación del aprendizaje con sentido formativo. No se hace explícito la "reflexión y análisis" que se fundamenta en la argumentación.</t>
  </si>
  <si>
    <t>DOCBAS-MUSICA-38</t>
  </si>
  <si>
    <t>En el reactivo 584 es una respuesta correcta el portafolio de evidencias, mientras que para este no lo es, se requiere establecer congruencia ya que el aprendizaje esperado tiene características similares en ambos reactivos.</t>
  </si>
  <si>
    <t>En el reactivo 563 no es una respuesta correcta el portafolio de evidencias, mientras que para este si lo es, se requiere establecer congruencia ya que el aprendizaje esperado tiene características similares en ambos reactivos.</t>
  </si>
  <si>
    <t>El elemento 3 de la base del reactivo  trata de una evidencia para el logro del contenido mencionado, sin embargo la instrucción solicita un instrumento de evaluación.</t>
  </si>
  <si>
    <t>El reactivo presenta otro problema con la especificación: Revisar que la especificación DOCBAS-TEATRO-8-A y DOCBAS-TEATRO-9 no estén evaluando lo mismo.
En la instrucción se solicita relacionar los enfoques, pero en el programa solo hay un enfoque, por lo tanto lo que aparece en la columna de "Enfoque" corresponde a finalidades que se presentan dentro del enfoque de la asignatura.</t>
  </si>
  <si>
    <t xml:space="preserve"> La opción correcta, C,  refiere a "formar grupos antes de retroalimentar" una actividad previa a una acción docente que considere la discusión colectiva.
Las opciones A, B y D se refieren a acciones que no muestran una interacción colectiva, por lo que no son plausibles.</t>
  </si>
  <si>
    <t>DOCBAS-TEATRO-12-A</t>
  </si>
  <si>
    <t>El reactivo no corresponde con la condición de la especificación: La especificación indica que debe mostrarse una situación de aprendizaje pero la base no se describe dicha situación.
El reactivo no corresponde con el nivel taxonómico "Aplicación".</t>
  </si>
  <si>
    <t>DOCBAS-TEATRO-13</t>
  </si>
  <si>
    <t>DOCBAS-TEATRO-15</t>
  </si>
  <si>
    <t>La opción B de mayor extensión.</t>
  </si>
  <si>
    <t>DOCBAS-TEATRO-16</t>
  </si>
  <si>
    <t>La respuesta D , que es la correcta, es la de mayor extensión.</t>
  </si>
  <si>
    <t>DOCBAS-TEATRO-17</t>
  </si>
  <si>
    <t>DOCBAS-TEATRO-18</t>
  </si>
  <si>
    <t>DOCBAS-TEATRO-19</t>
  </si>
  <si>
    <t>La instrucción pide asociar el área de dominio con el contenido, lo correcto es con los contenidos.</t>
  </si>
  <si>
    <t>DOCBAS-TEATRO-20</t>
  </si>
  <si>
    <t>La opción A no es plausible ya que hace referencia al manejo corporal y vocal, y en la base del reactivo se indica que en el ejercicio no se involucran elementos verbales.</t>
  </si>
  <si>
    <t>DOCBAS-TEATRO-21</t>
  </si>
  <si>
    <t>El nivel taxonómico indica comprensión, no corresponde con lo solicitado en la especificación dado que a partir de una situación didáctica el sustentante debe determinar acciones docentes.</t>
  </si>
  <si>
    <t>DOCBAS-TEATRO-23</t>
  </si>
  <si>
    <t>DOCBAS-TEATRO-24</t>
  </si>
  <si>
    <t>DOCBAS-TEATRO-25</t>
  </si>
  <si>
    <t>En la respuesta correcta el fragmento "Músicos en clase,..." es ambiguo no se específica que es lo que llevará acabo.</t>
  </si>
  <si>
    <t>DOCBAS-TEATRO-26</t>
  </si>
  <si>
    <t>DOCBAS-TEATRO-27</t>
  </si>
  <si>
    <t>En la base del reactivo dice "Género teatrales", debe  decir "Géneros teatrales".</t>
  </si>
  <si>
    <t>En la base del reactivo dice "...el desarrollo de contenido...", debe decir "...el desarrollo del contenido...".</t>
  </si>
  <si>
    <t>DOCBAS-TEATRO-28</t>
  </si>
  <si>
    <t>DOCBAS-TEATRO-29-A</t>
  </si>
  <si>
    <t>La opción B es la única que presenta el verbo en infinitivo.</t>
  </si>
  <si>
    <t>En la opción correcta (D) es confusa la frase "... retomar la vida cotidiana de la zona en escena."</t>
  </si>
  <si>
    <t>DOCBAS-TEATRO-30</t>
  </si>
  <si>
    <t>DOCBAS-TEATRO-31</t>
  </si>
  <si>
    <t>DOCBAS-HIS-29-A</t>
  </si>
  <si>
    <t>El distractor D es parcialmente correcto debido a que involucra a los alumnos en la actividad para el logro del aprendizaje. La argumentación descarta esta opción mencionando que en la "estrategia no existen interacciones que permitan involucrar a todo el mundo", lo cual no se solicita en la base del reactivo ni en la especificación.</t>
  </si>
  <si>
    <t>DOCBAS-VISUALES-29-A</t>
  </si>
  <si>
    <t>DOCBAS-VISUALES-30-A</t>
  </si>
  <si>
    <t>DOCBAS-VISUALES-31</t>
  </si>
  <si>
    <t>DOCBAS-VISUALES-34</t>
  </si>
  <si>
    <t>DOCBAS-MUSICA-40</t>
  </si>
  <si>
    <t>DOCBAS-MUSICA-41</t>
  </si>
  <si>
    <t>DOCBAS-ESPA-23</t>
  </si>
  <si>
    <t>En la base del reactivo, revisar la pertinencia de mencionar que se favorezca la imaginación y no la búsqueda de soluciones (ambas se incluyen en la especificación). La instrucción solicita identificar la actividad que favorece que los alumnos imaginen; no obstante, según la opción correcta "Diseñar acciones relevantes para su solución", la actividad se enfoca en la búsqueda de soluciones.</t>
  </si>
  <si>
    <t>DOCBAS-TELE-26-A</t>
  </si>
  <si>
    <t>DOCBAS-TEATRO-32</t>
  </si>
  <si>
    <t>DOCBAS-ESPA-27</t>
  </si>
  <si>
    <t>Verificar que la WebQuest sea de conocimiento de la población a la que va dirigido este instrumento de evaluación.</t>
  </si>
  <si>
    <t>Verificar que la WebQuest sea del conocimiento de la población a la que va dirigido este examen.</t>
  </si>
  <si>
    <t>DOCBAS-ESPA-28</t>
  </si>
  <si>
    <t>Verificar que el término ThatQuiz sea del conocimiento de la población a la que va dirigido este examen.</t>
  </si>
  <si>
    <t>DOCBAS-ESPA-29-A</t>
  </si>
  <si>
    <t>DOCBAS-TEATRO-34</t>
  </si>
  <si>
    <t>DOCBAS-TEATRO-35</t>
  </si>
  <si>
    <t>DOCBAS-TEATRO-37</t>
  </si>
  <si>
    <t>El reactivo no corresponde con la condición de la especificación: La especificación solicita elegir un elemento de una lista de instrumentos de evaluación, el reactivo muestra un listado de productos o evidencias.
El reactivo no corresponde con el nivel taxonómico "Conocimiento".</t>
  </si>
  <si>
    <t>DOCBAS-TELE-29-A</t>
  </si>
  <si>
    <t>DOCBAS-TELE-30-A</t>
  </si>
  <si>
    <t>El reactivo no corresponde con el nivel taxonómico "Aplicación".
En la instrucción no se especifica que la actividad a seleccionar favorecerá la solución a la problemática planteada.</t>
  </si>
  <si>
    <t>El reactivo no corresponde con el nivel taxonómico "Aplicación".
La base del reactivo tiene un planteamiento muy general, pues solamente se menciona el desinterés mostrado por los alumnos. Falta más precisión en la problemática descrita en la base del reactivo que permita al sustentate elegir, de manera precisa, la respuesta correcta.</t>
  </si>
  <si>
    <t>DOCBAS-VISUALES-35</t>
  </si>
  <si>
    <t>DOCBAS-VISUALES-36</t>
  </si>
  <si>
    <t>DOCBAS-VISUALES-37-A</t>
  </si>
  <si>
    <t>La opción de respuesta correcta B es la única que refiere a un contexto "muralismo mexicano", las demás opciones solo mencionan la técnica de muralismo de manera general.
Revisar la redacción de la opción D "...con la mediante la técnica..."</t>
  </si>
  <si>
    <t>La base y la opción de respuesta correcta A comparten la palabra "mexicano (a)", lo que genera pista.</t>
  </si>
  <si>
    <t>DOCBAS-EDUFIS-44-A</t>
  </si>
  <si>
    <t>El reactivo no corresponde con la condición de la especificación: La especificación solicita "A partir de situaciones de interacción..." y el reactivo presenta estrategias.</t>
  </si>
  <si>
    <t>DOCBAS-EDUFIS-47-A</t>
  </si>
  <si>
    <t>Ninguna de las opciones de respuesta considera la inclusión para crear un clima de confianza, como lo solicita la instrucción.</t>
  </si>
  <si>
    <t>Los elementos 1 y 3 no plantean situaciones de interacción, por lo que las opciones de respuesta A, B y C no son plausibles.</t>
  </si>
  <si>
    <t>El elemento 1 no refiere a una situación de inclusión, por lo que las opciones A y B no son plausibles.</t>
  </si>
  <si>
    <t>La opción D no es plausible porque plantea una situación en la que se trasgrede el derecho a la educación de las alumnas, por lo que no es congruente con la situación de inclusión que se solicita en el reactivo.</t>
  </si>
  <si>
    <t>Las opciones A, C y D no son acciones en las que se reconozca el interés por lo que piensan los alumnos, por lo que no son plausibles.</t>
  </si>
  <si>
    <t>Las opciones de respuesta son tan generales que cualquiera puede ser la correcta ya que todas son ejemplos de evaluación que permiten obtener información para la mejora de la intervención docente.</t>
  </si>
  <si>
    <t>DOCBAS-MUSICA-42</t>
  </si>
  <si>
    <t>La respuesta correcta B es la única que no hace alusión a aspectos musicales o de sonido, mientras que el resto de las opciones de respuesta si lo mencionan.</t>
  </si>
  <si>
    <t>La respuesta correcta C es la única que no hace alusión a aspectos de música o sonido, mientras que el resto de las opciones si lo mencionan.</t>
  </si>
  <si>
    <t>DOCBAS-MUSICA-43</t>
  </si>
  <si>
    <t>El elemento 2 de la base favorece la diversidad por lo que la combinación de la opción D también es correcta.</t>
  </si>
  <si>
    <t>La opción C también puede ser correcta porque "Redactar en plenaria un reglamento de clases..." favorece un clima de respeto mutuo.</t>
  </si>
  <si>
    <t>DOCBAS-HIS-31</t>
  </si>
  <si>
    <t>DOCBAS-HIS-32</t>
  </si>
  <si>
    <t>DOCBAS-HIS-35</t>
  </si>
  <si>
    <t>DOCBAS-ESPA-30-A</t>
  </si>
  <si>
    <t>DOCBAS-ESPA-33</t>
  </si>
  <si>
    <t>DOCBAS-ESPA-34</t>
  </si>
  <si>
    <t>La respuesta correcta "C" es más extensa que las demás.
La respuesta correcta "C" es la única que hace referencia al cuestionamiento de la base del reactivo.</t>
  </si>
  <si>
    <t>DOCBAS-EDUFIS-48-A</t>
  </si>
  <si>
    <t>En la base se presenta una situación que no se emplea para resolver el reactivo.</t>
  </si>
  <si>
    <t>La especificación DOCBAS-EDUFIS-48-A esta asociada a siete reactivos, todos orientados a identificar acciones docentes que fomenten la participación de todos, y ninguno refiere al fomento a la solidaridad, como lo solicita la especificación.</t>
  </si>
  <si>
    <t>DOCBAS-EDUFIS-49</t>
  </si>
  <si>
    <t>Ninguna de las opciones de respuesta es correcta porque en ninguna de ellas se refiere al sentido formativo de la optimización del tiempo.</t>
  </si>
  <si>
    <t>La opción D no es plausible porque no es una acción que fomente la participación de todos, es una actividad que la realiza un alumno, por lo que no es congruente con la instrucción.</t>
  </si>
  <si>
    <t>DOCBAS-INGLÉSSEC.20</t>
  </si>
  <si>
    <t>DOCBAS-INGLÉSSEC.22-A</t>
  </si>
  <si>
    <t>Las opciones A y D, no son plausibles debido a que son acciones y no situaciones didácticas, como se solicita en la instrucción.</t>
  </si>
  <si>
    <t>En la instrucción no se especifica el criterio para elegir la respuesta correcta, debido a que no se menciona a qué elemento o parte del enfoque se hace referencia. De acuerdo con la argumentación de la opción correcta, dicho elemento es la "interacción", sin embargo esto no se hace explicito en la base.</t>
  </si>
  <si>
    <t>Entre las opciones A, B y C existe un doble interlineado.</t>
  </si>
  <si>
    <t>DOCBAS-INGLÉSSEC.25</t>
  </si>
  <si>
    <t>DOCBAS-INGLÉSSEC.27</t>
  </si>
  <si>
    <t>La redacción de la opción B es ambigua, debido a que no especifica sobre qué es el "listado digital".</t>
  </si>
  <si>
    <t>El elemento 2, que forma parte de las opciones A, C y D es parcialmente correcto, debido a que está contenido en el elemento 1, que conforma parte de la respuesta correcta.
El elemento 5, no es plausible, debido a que no se vincula con la problemática planteada (debilidad visual del alumno).</t>
  </si>
  <si>
    <t>En las opciones C y D no queda claro quién realiza la acción.
La respuesta correcta no atiende la problemática de los alumnos con rezago, lo hace sólo con los alumnos sobresalientes, debido a que para realizar la acción que se menciona en la opción correcta "formular y responder preguntas", se requiere la comprensión del tema.
La opción A no es plausible debido a que su contenido reitera la situación que ya se realizó en la situación planteada.</t>
  </si>
  <si>
    <t>La opción C, que es la correcta, es distinta del resto debido a que es la única que menciona la manera de organizar al grupo "en equipos".
La redacción de la opción D, es ambigua, debido a que no queda claro a qué se refiere con un "reporte electrónico".</t>
  </si>
  <si>
    <t>La opción C, puede ser correcta debido a que también "favorece el logro del aprendizaje esperado".
Las opciones B y D no son plausibles, debido a que no hacen referencia al tema que se menciona en la situación planteada en la base.</t>
  </si>
  <si>
    <t>DOCBAS-VISUALES-38-A</t>
  </si>
  <si>
    <t>DOCBAS-VISUALES-39</t>
  </si>
  <si>
    <t>DOCBAS-VISUALES-47</t>
  </si>
  <si>
    <t>DOCBAS-VISUALES-49</t>
  </si>
  <si>
    <t>Los elementos 1 y 4 que forman parte de la respuesta A, B y Con son plausibles porque se contraponen a la instrucción: "sentido formativo".</t>
  </si>
  <si>
    <t>DOCBAS-TEATRO-38</t>
  </si>
  <si>
    <t>DOCBAS-TEATRO-39</t>
  </si>
  <si>
    <t>DOCBAS-TEATRO-40</t>
  </si>
  <si>
    <t>La opción D es la única que no presenta el verbo de la acción en infinitivo.</t>
  </si>
  <si>
    <t>DOCBAS-HIS-36-A</t>
  </si>
  <si>
    <t>Las opciones de respuesta "C" y "D" están marcadas con color amarillo.</t>
  </si>
  <si>
    <t>DOCBAS-HIS-37-A</t>
  </si>
  <si>
    <t>DOCBAS-HIS-38-A</t>
  </si>
  <si>
    <t>EXAIN-TELE-31</t>
  </si>
  <si>
    <t>EXAIN-TELE-32</t>
  </si>
  <si>
    <t>EXAIN-TELE-34</t>
  </si>
  <si>
    <t>EXAIN-TELE-37</t>
  </si>
  <si>
    <t>Verificar la redacción de la base, que dice: "alumnos que acaban de llegar Estados Unidos..."</t>
  </si>
  <si>
    <t>El reactivo no corresponde con el nivel taxonómico "Comprensión".
Las opciones B y D no son plausibles, ya que no son instrumentos de evaluación.</t>
  </si>
  <si>
    <t>El reactivo no corresponde con el nivel taxonómico "Comprensión".
Revisar con especialista la pertinencia de utilizar una rúbrica, que es la respuesta marcada como correcta, para evaluar valores.
La opción de respuesta A no es un instrumento de evaluación, por lo que no es plausible.</t>
  </si>
  <si>
    <t>DOCBAS-TEATRO-42</t>
  </si>
  <si>
    <t>DOCBAS-TEATRO-43</t>
  </si>
  <si>
    <t>De acuerdo con el argumento de la respuesta D (correcta), "tomar conciencia de lo que se hace" es parte de la justificación para que esta sea correcta. Este aspecto también se considera en la opción C por lo tanto es necesario revisar si esta opción también es correcta.</t>
  </si>
  <si>
    <t>La opción C es de mayor extensión que las demás.</t>
  </si>
  <si>
    <t>DOCBAS-TEATRO-44</t>
  </si>
  <si>
    <t>El reactivo no corresponde con la condición de la especificación: La especificación solicita la descripción de un caso pero en el reactivo no se incluye.
El reactivo no corresponde con el nivel taxonómico "Aplicación".</t>
  </si>
  <si>
    <t>El reactivo no corresponde con la condición de la especificación: La especificación solicita un caso con la descripción de los resultados de la evaluación del aprendizaje y el reactivo no lo muestra.
El reactivo no corresponde con el nivel taxonómico "Aplicación".</t>
  </si>
  <si>
    <t>DOCBAS-ESPA-36</t>
  </si>
  <si>
    <t>La opción de respuesta correcta "C" no se relaciona con el cuestionamiento de la base.</t>
  </si>
  <si>
    <t>DOCBAS-ESPA-37-A</t>
  </si>
  <si>
    <t>DOCBAS-ESPA-38-A</t>
  </si>
  <si>
    <t>El integrar a los alumnos migrantes en actividades escolares es una acción que promueve la inclusión por lo que la combinación del elemento 1 y 4 (opción B) también es correcta.</t>
  </si>
  <si>
    <t>El elemento 4 es una acción previa a la acción que se describe en el elemento 2 que favorece un clima de confianza por lo que la opción de respuesta D también es correcta.</t>
  </si>
  <si>
    <t>DOCBAS-MUSICA-44</t>
  </si>
  <si>
    <t>DOCBAS-MUSICA-45-A</t>
  </si>
  <si>
    <t>DOCBAS-MUSICA-46-A</t>
  </si>
  <si>
    <t>La opción de respuesta correcta D no es plausible dado que en la base se plantea que esta fuera de servicio el aula de medios y la acción descrita en esta opción establece la proyección de un vídeo.</t>
  </si>
  <si>
    <t>La problemática planteada no corresponde al docente de Artes Música .
La descripción de la respuesta correcta es contradictoria al problema planteado, dado que al no existir señalización de rutas de emergencia no es posible solicitar a los alumnos que acudan a zonas de seguridad.</t>
  </si>
  <si>
    <t>DOCBAS-DANZA-2</t>
  </si>
  <si>
    <t>El reactivo no corresponde con la acción de la especificación: La especificación solicita identificar los conceptos de la danza que se relaciona con los procesos de desarrollo de los alumnos y el reactivo pide "desarrollar una danza creativa".</t>
  </si>
  <si>
    <t>El reactivo no corresponde con la acción ni con la condición de la especificación: La especificación solicita identificar los conceptos de la danza que se relaciona con los procesos de desarrollo de los alumnos y el reactivo pide "el concepto que favorece el proceso de desarrollo del tiempo". Además las opciones que se enlistan son enunciados y no conceptos como lo solicita la condición de la especificación.</t>
  </si>
  <si>
    <t>El reactivo no corresponde con la acción ni con la condición de la especificación: La especificación solicita identificar los conceptos de la danza que se relaciona con los procesos de desarrollo de los alumnos y el reactivo pide "el concepto que favorece el los alumnos el movimiento de su cuerpo". Además las opciones que se enlistan son enunciados y no conceptos como lo solicita la condición de la especificación.</t>
  </si>
  <si>
    <t>DOCBAS-DANZA-3</t>
  </si>
  <si>
    <t>El reactivo no corresponde con la acción de la especificación: La especificación solicita identificar el enunciado que mencione el argumento de como las artes inciden en el entorno sociocultural y el reactivo refiere a "seleccionar el enunciado del proceso de aprendizaje de las artes".</t>
  </si>
  <si>
    <t>DOCBAS-DANZA-5</t>
  </si>
  <si>
    <t>La base refiere a "formas básicas de zapateado" y la opción correcta C es la única que menciona "uso de puntos de apoyo de los pies" lo cual genera pista.</t>
  </si>
  <si>
    <t>DOCBAS-DANZA-7</t>
  </si>
  <si>
    <t>Existe un doble interlineado entre la opción A y B.</t>
  </si>
  <si>
    <t>DOCBAS-DANZA-8</t>
  </si>
  <si>
    <t>EXAIN-BIO-2</t>
  </si>
  <si>
    <t>EXAIN-BIO-3</t>
  </si>
  <si>
    <t>La base y la respuesta correcta "C" comparten la palabra "entorno".</t>
  </si>
  <si>
    <t>EXAIN-BIO-7-A</t>
  </si>
  <si>
    <t>No hay coherencia lógica en la frase "...Después escuchar las ideas".</t>
  </si>
  <si>
    <t>Todas las opciones pueden ser correctas, debido a que favorecen el "logro del aprendizaje" que se plantea en la situación.</t>
  </si>
  <si>
    <t>Ninguno de los elementos enlistados en la base atienden la situación que se plantea, debido a que no existe vinculo entre ellos y el contenido que se menciona.</t>
  </si>
  <si>
    <t>La redacción de la opción D, es ambigua debido a que no queda claro el uso que se le da a los "títulos del acervo del la biblioteca".</t>
  </si>
  <si>
    <t>DOCBAS-INGLÉSSEC.28-A</t>
  </si>
  <si>
    <t>DOCBAS-INGLÉSSEC.29-A</t>
  </si>
  <si>
    <t>La opción B no es plausible, debido a que describe una actividad y no una "estrategia", como lo solicita la instrucción.</t>
  </si>
  <si>
    <t>El reactivo presenta otro problema con la especificación: La especificación sobrepasa el contenido del indicador debido a que la condición contiene más elementos de los que pide el indicador: “secuencia de actividades y práctica social del lenguaje”, esto ocasiona que en el planteamiento de los reactivos se retome dicha información, sin embargo sólo se pregunte por los materiales o recursos que favorecen el aprendizaje.
El reactivo no corresponde con el nivel taxonómico "Aplicación".
La "secuencia" y la "práctica social" que se plantean en la situación, es información innecesaria para responder el reactivo, debido a que en la instrucción sólo se retoma el "aprendizaje esperado".
El reactivo contiene pista, debido a que la actividad de la opción A, que es la correcta, se menciona en el planteamiento de la base "grabar una presentación".
La opción D no es plausible debido a que no se relaciona con la situación planteada.</t>
  </si>
  <si>
    <t>El reactivo presenta otro problema con la especificación: La especificación sobrepasa el contenido del indicador debido a que la condición contiene más elementos de los que pide el indicador: “secuencia de actividades y práctica social del lenguaje”, esto ocasiona que en el planteamiento de los reactivos se retome dicha información, sin embargo sólo se pregunte por los materiales o recursos que favorecen el aprendizaje.
El reactivo no corresponde con el nivel taxonómico "Aplicación".
La "secuencia" y la "práctica social" que se plantean en la situación, es información innecesaria para responder el reactivo, debido a que en la instrucción sólo se retoma el "aprendizaje esperado".</t>
  </si>
  <si>
    <t>El reactivo contiene pista debido a que en la base y en la opción correcta B se menciona "culturales-cultura", respectivamente.
Las opciones C y D no son plausibles, debido a que describen una actividad y no una "estrategia", como lo solicita la instrucción.
La redacción de la opción D, es ambigua cuando menciona "concurso de búsqueda en diversas fuentes".</t>
  </si>
  <si>
    <t>EXAIN-TELE-38</t>
  </si>
  <si>
    <t>EXAIN-TELE-41</t>
  </si>
  <si>
    <t>La opción correcta es la única que refiere a la "secuencia didáctica" que se menciona en la base del reactivo.</t>
  </si>
  <si>
    <t>Falta información en la base que permita al sustentante identificar la respuesta correcta debido a que todas las opciones se pueden interpretar como correctas, pues todas dan información sobre el desempeño de los alumnos que permiten mejorar la intervención docente.</t>
  </si>
  <si>
    <t>EXAIN-TELE-44</t>
  </si>
  <si>
    <t>EXAIN-TELE-50</t>
  </si>
  <si>
    <t>Se le dio un sentido diferente al indicador en la especificación respecto a la optimización y gestión del tiempo escolar destinado al aprendizaje. El indicador menciona que "identifica formas de utilizar el tiempo escolar en actividades con sentido formativo para todos los alumnos" y la especificación dice "a partir de una planeación de actividades, determinar la distribución del tiempo que permita el aprendizaje con sentido formativo".
Por lo que los reactivos están planteados para identificar el tiempo (cantidad de minutos) destinados a las actividades.</t>
  </si>
  <si>
    <t>La opción A), mapa conceptual, no es un instrumento de evaluación, por lo que no es plausible.</t>
  </si>
  <si>
    <t>El reactivo no corresponde con la condición de la especificación: La especificación solicita que a partir de situaciones de evaluación se identifique la que contribuya a mejorar la intervención docente; sin embargo, el reactivo solo presenta acciones de intervención docente.
La base solicita identificar una situación de evaluación, pero ninguna de las opciones de respuesta, incluida la señalada como correcta, corresponde a lo solicitado.</t>
  </si>
  <si>
    <t>DOCBAS-MUSICA-47</t>
  </si>
  <si>
    <t>La respuesta correcta B (ensayo) no se relaciona con el problema planteado en la base (organización de actividades), por tanto no hay una respuesta correcta.</t>
  </si>
  <si>
    <t>DOCBAS-MUSICA-49</t>
  </si>
  <si>
    <t>La opción C también es correcta porque al dar orden a las intervenciones y las acciones necesarias para presentar el recital, se aprovecha el tiempo con sentido formativo.</t>
  </si>
  <si>
    <t>Las opciones de respuesta B y C contienen elementos del lenguaje musical, por lo que también pueden ser correctas.
La opción D es la única opción de respuesta que no hace alusión a algún aspecto de la música.</t>
  </si>
  <si>
    <t>El reactivo contiene pista, debido a que en la base y en la opción correcta (C) se menciona la frase "actividades recreativas".
La opción C, señalada como correcta, no atiende la instrucción debido a que es una actividad y no una "estrategia".
Las opciones A v B no son plausibles debido a que contienen una actividad y no una "estrategia", como se solicita en la instrucción.</t>
  </si>
  <si>
    <t>DOCBAS-QUIM-26</t>
  </si>
  <si>
    <t>EXAIN-BIO-9-A</t>
  </si>
  <si>
    <t>El contenido presentado en la base y la respuesta señalada como correcta tienen palabras clave o iguales, por lo que se sugiere incluir otro contenido que no tenga una clara relación con el propósito que se pide identificar.</t>
  </si>
  <si>
    <t>La respuesta "A", señalada como correcta, corresponde a un propósito de las Ciencias Naturales en la educación básica y no a Ciencias 1 (énfasis en Biología).</t>
  </si>
  <si>
    <t>EXAIN-BIO-10-A</t>
  </si>
  <si>
    <t>DOCBAS-BIO-10-A</t>
  </si>
  <si>
    <t>DOCBAS-QUIM-29-A</t>
  </si>
  <si>
    <t>DOCBAS-QUIM-30-A</t>
  </si>
  <si>
    <t>DOCBAS-QUIM-31</t>
  </si>
  <si>
    <t>El reactivo no corresponde con el nivel taxonómico "Aplicación".
La descripción del proyecto contenida en la base no es necesaria para identificar la respuesta correcta, pues la opción marcada como correcta (realizar en equipo un juego didáctico relacionado con los contenidos) aplica para cualquier situación de aprendizaje, independientemente del contenido.</t>
  </si>
  <si>
    <t>En la base, falta especificar el nivel educativo para responder el reactivo.</t>
  </si>
  <si>
    <t>EXAIN-BIO-12</t>
  </si>
  <si>
    <t>EXAIN-BIO-13</t>
  </si>
  <si>
    <t>EXAIN-BIO-16</t>
  </si>
  <si>
    <t>Falta especificar en la base la asignatura a la que corresponde el contenido que debe identificar el sustentante.</t>
  </si>
  <si>
    <t>EXAIN-BIO-17</t>
  </si>
  <si>
    <t>EXAIN-BIO-20</t>
  </si>
  <si>
    <t>EXAIN-BIO-24</t>
  </si>
  <si>
    <t>EXAIN-BIO-25</t>
  </si>
  <si>
    <t>El reactivo no corresponde con la acción de la especificación: La especificación solicita "identificar actividades que permitan el desarrollo de las habilidades cognitivas de los alumnos" y el reactivo se orienta a "identificar actividades que permite a los alumnos lograr el aprendizaje esperado".</t>
  </si>
  <si>
    <t>EXAIN-BIO-27</t>
  </si>
  <si>
    <t>La situación planteada en la base y la respuesta correcta "A" presentan la palabra "salud", lo que genera pista.</t>
  </si>
  <si>
    <t>La base y la respuesta correcta "C" presentan la palabra "saberes" y "saben", lo que genera pista.</t>
  </si>
  <si>
    <t>En la base aparece la palabra "saberes" y en la respuesta correcta "D" "saber", por lo que se genera pista.</t>
  </si>
  <si>
    <t>En la opción "C" no hay coherencia gramatical, dice: "... elaboración de para un modelo...".</t>
  </si>
  <si>
    <t>La opción "C" no corresponde a una metodología de enseñanza, por lo que no es plausible.</t>
  </si>
  <si>
    <t>DOCBAS-INGLÉSSEC.30-A</t>
  </si>
  <si>
    <t>DOCBAS-INGLÉSSEC.33</t>
  </si>
  <si>
    <t>El reactivo no corresponde con la acción de la especificación: La especificación solicita "identificar la estrategia didáctica...", y en el reactivo, las opciones de respuesta contienen una actividad.</t>
  </si>
  <si>
    <t>DOCBAS-INGLÉSSEC.37</t>
  </si>
  <si>
    <t>Las opciones C (debate) y D (ensayo), no son plausibles debido a que no son instrumentos de evaluación como se solicita en la instrucción.</t>
  </si>
  <si>
    <t>En la condición de la especificación se menciona “a partir de la elaboración de un subproducto”, sin embargo el concepto “subproducto” puede interpretarse de diversas formas. Además no se especifica si el instrumento de evaluación es para evaluar el proceso, el producto o ambos.</t>
  </si>
  <si>
    <t xml:space="preserve">
En la condición de la especificación se menciona “a partir de la elaboración de un subproducto”, sin embargo el concepto “subproducto” puede interpretarse de diversas formas. Además no se especifica si el instrumento de evaluación es para evaluar el proceso, el producto o ambos. 
</t>
  </si>
  <si>
    <t>En la condición de la especificación se menciona “a partir de la elaboración de un subproducto”, sin embargo el concepto “subproducto” puede interpretarse de diversas formas. Además no se especifica si el instrumento de evaluación es para evaluar el proceso, el producto o ambos. 
Las situaciones planteadas en este reactivo y en el 706 son similares y la respuesta correcta es la misma "rúbrica".</t>
  </si>
  <si>
    <t>DOCBAS-INGLÉSSEC.38</t>
  </si>
  <si>
    <t>El reactivo contiene pista debido a que en la base y en la opción correcta se menciona la frase "utiliza (r) diversas estrategias".</t>
  </si>
  <si>
    <t>La opción D, que es la correcta, está redactada de manera general, debido a que no contiene una temática en especifico como el resto.</t>
  </si>
  <si>
    <t>El reactivo no corresponde con la acción de la especificación: La especificación solicita "identificar la estrategia...", y en el reactivo, las opciones de respuesta contienen una actividad.
La redacción de la opción B, es ambigua debido a que no es claro a quién se refiere el adjetivo posesivo "sus".</t>
  </si>
  <si>
    <t>El reactivo no corresponde con la acción de la especificación: La especificación solicita "identificar la estrategia...", y en el reactivo, las opciones de respuesta contienen una actividad.
La opción B, que es la correcta, no es congruente con el problema planteado que es falta de avance en "leer literatura fantástica y describir personajes", debido a que para realizar la actividad mencionada en la opción "diseñar una historieta" el alumno tiene que recuperar información de lo que “no ha mostrado avance”.</t>
  </si>
  <si>
    <t>La opción C, no es plausible, debido a que el material que se indica: "imágenes", no se encuentra en el planteamiento.</t>
  </si>
  <si>
    <t>Las opciones A, B y D no son plausibles debido a que contienen una actividad y no una estrategia, como lo solicita la instrucción.</t>
  </si>
  <si>
    <t>Debido a que las opciones de respuesta contienen elementos o características del mapa conceptual, no hay respuesta correcta, ya que la base indica "seleccionar la definición de instrumentos de evaluación...".</t>
  </si>
  <si>
    <t>La opción C (correcta) refiere a baile y danza, aspectos que están relacionados con el "... ritmo de la música" que está en la base del reactivo, por lo que generan pista.</t>
  </si>
  <si>
    <t>En la base del reactivo no se especifica que se trata de un contenido de Ciencias 1 con énfasis en Biología.</t>
  </si>
  <si>
    <t>La opción "A" es idéntica a la opción "C", que está señalada como respuesta correcta.</t>
  </si>
  <si>
    <t>DOCBAS-BIO-29-A</t>
  </si>
  <si>
    <t>La opción D es de menor extensión respecto a las demás.</t>
  </si>
  <si>
    <t>DOCBAS-BIO-30-A</t>
  </si>
  <si>
    <t>La opción de respuesta "D" comienza con un verbo en infinitivo y el resto de las opciones no.</t>
  </si>
  <si>
    <t>EXAIN-BIO-33</t>
  </si>
  <si>
    <t>EXAIN-BIO-38</t>
  </si>
  <si>
    <t>La especificación no es congruente con lo que se solicita en el indicador. La especificación solicita "... identificar la estrategia que contemple el aspecto procedimental" mientras que el indicador solicita "determinar instrumentos de evaluación congruentes con el tipo de información que requiere sobre el desempeño de los alumnos".</t>
  </si>
  <si>
    <t>La opción C (correcta) es de mayor extensión con respecto a las demás.</t>
  </si>
  <si>
    <t>No se incluye el autor (Jean Piaget) bajo el cual el sustentante identifica las características intelectuales.
Revisar con especialista si es correcto el uso del concepto de "características intelectuales", ya que en el reactivo se hace referencia a las etapas del "desarrollo cognitivo" de Piaget.</t>
  </si>
  <si>
    <t>Revisar con especialista el elemento 2 de la base del reactivo "Aprende de acuerdo con su desarrollo", porque también puede ser una característica del desarrollo cognitivo de la adolescencia.</t>
  </si>
  <si>
    <t>Las opciones B) y D) no son etapas del desarrollo intelectual por lo que no son plausibles.</t>
  </si>
  <si>
    <t>La condición de la especificación menciona un "estudio de caso", que difícilmente se puede desarrollar en un reactivo. Valorar la pertinencia de referir a una "situación en el aula" o "situación didáctica".</t>
  </si>
  <si>
    <t>La condición de la especificación menciona un "estudio de caso", que difícilmente se puede desarrollar en un reactivo. Valorar la pertinencia de referir a una "situación en el aula" o "situación didáctica".
Este reactivo presenta el mismo "caso" que el reactivo 546.</t>
  </si>
  <si>
    <t>Hay un error en el uso de una palabra. En la base del reactivo se menciona "construcción colectiva" y debería decir "discusión colectiva", como se muestra en las argumentaciones.</t>
  </si>
  <si>
    <t>Revisar con especialista si la opción C) (crear un dibujo de los personajes del cuento) es una actividad que favorece que los alumnos desarrollen su imaginación.</t>
  </si>
  <si>
    <t>El reactivo no corresponde con la condición de la especificación: La especificación solicita una situación de aprendizaje; sin embargo, el reactivo muestra una situación problemática relacionada con el interés.</t>
  </si>
  <si>
    <t>El reactivo no corresponde con el nivel taxonómico "Aplicación".
Falta información en la base del reactivo respecto a la descripción del proyecto, que dé cuenta de que la respuesta correcta sea una estrategia didáctica que contribuya a solucionar la problemática planteada.</t>
  </si>
  <si>
    <t>El término "esquema cognitivo" puede no ser de uso cotidiano para los sustentantes.
La instrucción no se vincula con el planteamiento inicial de la base, lo que provoca que sea innecesario mencionar el contenido porque las opciones de respuesta se enfocan en la acción de exponer sin considerar el contenido de aprendizaje.
La instrucción del reactivo solicita "identificar la intervención docente que permite a los alumnos explicar y concluir"; sin embargo, la respuesta marcada como correcta, opción D, solo atiende a la condición de explicar.</t>
  </si>
  <si>
    <t>Revisar con especialista si la opción A también es correcta debido a que presenta formas de sistematizar información (cuadros, mapas, tablas y diagramas), como se solicita en la base del reactivo.</t>
  </si>
  <si>
    <t>Revisar con el especialista si la respuesta correcta (opción A) resuelve la problemática descrita en la base del reactivo, porque no se identifica la relación entre éstas.</t>
  </si>
  <si>
    <t>El reactivo no corresponde con el nivel taxonómico "Comprensión".
Revisar con especialista la pertinencia de utilizar una rúbrica, que es la respuesta marcada como correcta, para evaluar actitudes.
Las opciones de respuesta A y D no son plausibles ya que no son instrumentos de evaluación.</t>
  </si>
  <si>
    <t>El reactivo no corresponde con el nivel taxonómico "Comprensión".
Consultar con el especialista si el registro anecdótico, que es la respuesta correcta, es un instrumento de evaluación, como se solicita en el reactivo.
La opción A "organizadores gráficos" no es plausible porque no es un instrumento de evaluación, como se solicita en la base del reactivo.</t>
  </si>
  <si>
    <t>Revisar con el especialista si el cuaderno de los alumnos, que es la respuesta correcta, es un instrumento de evaluación.</t>
  </si>
  <si>
    <t>La condición de la especificación menciona el desarrollo de una sesión de aprendizaje, que difícilmente se puede desarrollar en un reactivo. Valorar la pertinencia de referir a una "situación de aprendizaje"</t>
  </si>
  <si>
    <t>La opción C "lista de registro" no es un instrumento de evaluación, por lo que no es plausible.</t>
  </si>
  <si>
    <t>La especificación presenta dos condiciones: "a partir de la descripción de una situación didáctica" y "de acuerdo con el enfoque didáctico".
Revisar con especialista la opción correcta (D), para verificar que "hacer una presentación con diapositivas..." implique que se observe en mayor tamaño para que el alumno con debilidad visual perciba el contenido. 
No es clara la congruencia entre la actividad y enfoque didáctico de la asignatura.</t>
  </si>
  <si>
    <t>La especificación presenta dos condiciones: "a partir de la descripción de una situación didáctica" y "de acuerdo con el enfoque didáctico".</t>
  </si>
  <si>
    <t>La especificación presenta dos condiciones: "a partir de la descripción de una situación didáctica" y "de acuerdo con el enfoque didáctico".
Revisar con el especialista si la respuesta marcada como correcta (opción B) es una actividad que atienda a la necesidad educativa especial del alumno considerando el enfoque de la asginatura de Geografía.</t>
  </si>
  <si>
    <t>La especificación presenta dos condiciones: "a partir de la descripción de una situación didáctica" y "de acuerdo con el enfoque didáctico".
Revisar con el especialista si la respuesta marcada como correcta (opción A) es una actividad que atienda a la necesidad educativa especial del alumno considerando el enfoque de la asginatura de Español.</t>
  </si>
  <si>
    <t>La especificación presenta dos condiciones: "a partir de la descripción de una situación didáctica" y "de acuerdo con el enfoque didáctico".
No se especifica quién realiza las acciones en las opciones de respuesta, éstas están orientadas a acciones que realiza el alumno y no a actividades que propone el docente para atender la necesidad educativa especial descrita en la base del reactivo.</t>
  </si>
  <si>
    <t>El reactivo presenta otro problema con la especificación: La especificación presenta dos condiciones: "a partir de una problemática relacionada con las características de los alumnos" y "de acuerdo con el enfoque didáctico".
El reactivo no corresponde con el nivel taxonómico "Aplicación".
En la opción marcada como correcta (A) no se vincula la situación didáctica con el enfoque de la asignatura de Español.</t>
  </si>
  <si>
    <t>En las opciones de respuesta no se presenta el sujeto que realiza las acciones.
Debido a que no se identifica quén realiza la acción en la opción D (elaborar un diario de clase), no se puede descartar  como respuesta correcta.</t>
  </si>
  <si>
    <t>La opción de respuesta C también puede ser correcta, debido a que los actores de la interacción son los mismos que se mencionan en la opción correcta (alumno-docente).</t>
  </si>
  <si>
    <t>La opción C) es una acción no plausible porque "aplicar un cuestionario a sus familiares" no ayuda al docente a saber porqué los alumnos no logran clasificar los materiales.</t>
  </si>
  <si>
    <t>El reactivo no corresponde con la acción de la especificación: La especificación solicita "identificar la situación didáctica...", y en el reactivo, las opciones de respuesta contienen una actividad realizada por el docente.
El contenido de la opción B no es plausible debido a que refiere a no realizar actividades.</t>
  </si>
  <si>
    <t>El reactivo presenta otro problema con la especificación: La especificación sobrepasa el contenido del indicador debido a que la condición contiene más elementos de los que pide el indicador: “secuencia de actividades y práctica social del lenguaje”, esto ocasiona que en el planteamiento de los reactivos se retome dicha información, sin embargo sólo se pregunte por los materiales o recursos que favorecen el aprendizaje.
El reactivo no corresponde con el nivel taxonómico "Aplicación".
La "secuencia" y la "práctica social" que se plantean en la situación, es información innecesaria para responder el reactivo, debido a que en la instrucción sólo se retoma el "aprendizaje esperado".
El reactivo contiene pista debido a que la base y la respuesta correcta (D) comparten la frase "enunciados para presentar (la)" y ambas hacen referencia al "grupo".</t>
  </si>
  <si>
    <t>El reactivo presenta otro problema con la especificación: La especificación sobrepasa el contenido del indicador debido a que la condición contiene más elementos de los que pide el indicador: “secuencia de actividades y práctica social del lenguaje”, esto ocasiona que en el planteamiento de los reactivos se retome dicha información, sin embargo sólo se pregunte por los materiales o recursos que favorecen el aprendizaje.
El "producto", la "secuencia" y la "competencia" que se plantean en la situación, es información innecesaria para responder el reactivo, debido a que en la instrucción sólo se retoma el "aprendizaje esperado".</t>
  </si>
  <si>
    <t>El reactivo no corresponde con la acción de la especificación: La especificación solicita "identificar la estrategia", y en el reactivo, las opciones enlistadas contienen una "actividad".
La respuesta correcta no especifica cómo atiende el planteamiento, debido a que en la instrucción se indica que se debe identificar la estrategia que involucre a los alumnos en la actividad [expresar opiniones], sin embargo en la opción correcta (B) se indica que ya se expresaron desacuerdos.</t>
  </si>
  <si>
    <t>El reactivo no corresponde con la acción de la especificación: La especificación solicita "identificar la estrategia", y en el reactivo, las opciones enlistadas contienen una actividad.</t>
  </si>
  <si>
    <t>Las opciones C y D, son distintas del resto debido a que no contienen un propósito de la actividad.</t>
  </si>
  <si>
    <t>Verificar la pertinencia de las especificaciones DOCBAS-INGLÉSSEC.29-A y DOCBAS-INGLÉSSEC.30-A, ya que ambas evaluan lo mismo, porque aunque contienen diferente condición, en ambas se parte de una problemática en que no se involucra un alumno.</t>
  </si>
  <si>
    <t>La redacción de la instrucción es ambigua debido a que no se especifica en qué tipo de aprendizaje deben involucrarse los alumnos.
La opción A, no atiende la instrucción debido a que en ella se solicita "identifique la estrategia" y el contenido de la respuesta es una actividad, por lo que no es plausible.
Las opciones C y D, no son plausibles debido a que son actividades y no estrategias, como se solicita en la instrucción.</t>
  </si>
  <si>
    <t>La base alude a dos problemas: "bajo desempeño escolar" y "apatía", por lo que no queda claro cuál es la problemática que debe atenderse por medio de la respuesta correcta. Tampoco se describe cómo o en qué actividades se expresa la apatía. 
El elemento 1, que es parte de la respuesta correcta, es más general que los elementos 2, 3 y 4; estos últimos, al ser más específicos, podrían ser parcialmente correctos.
Debido a que falta precisar elementos en la base, la opción A, que incluye también el elemento 1, podría ser correcta.</t>
  </si>
  <si>
    <t>DOCBAS-QUIM-34</t>
  </si>
  <si>
    <t>DOCBAS-QUIM-35-A</t>
  </si>
  <si>
    <t>En la instrucción de la base no se menciona que es el uso de los resultados de evaluación del proyecto con sentido formativo, solo dice "identifique el uso de resultados con sentido formativo".</t>
  </si>
  <si>
    <t>DOCBAS-QUIM-36-A</t>
  </si>
  <si>
    <t>No se entiende el sentido formativo de la autoevaluación. La opción C), que es la respuesta correcta, dice "Emitir una calificación al producto y la exposición, así como a la autoevaluación de los alumnos". En este enunciado se entiende que se emitirá una calificación a la autoevaluación; sin embargo, las argumentaciones lo plantean como una acción separada.</t>
  </si>
  <si>
    <t>DOCBAS-QUIM-37-A</t>
  </si>
  <si>
    <t>El reactivo no corresponde con la acción ni con la condición de la especificación: La especificación dice "a partir del desarrollo de una secuencia didáctica, identificar la acción docente que considera la evaluación con sentido formativo", mientras que el reactivo no desarrolla una secuencia didáctica y las acciones docentes de las opciones de respuesta no presentan evaluaciones con sentido formativo.</t>
  </si>
  <si>
    <t>DOCBAS-MAT-16</t>
  </si>
  <si>
    <t>DOCBAS-MAT-18</t>
  </si>
  <si>
    <t>DOCBAS-MAT-19</t>
  </si>
  <si>
    <t>DOCBAS-MAT-20</t>
  </si>
  <si>
    <t>DOCBAS-MAT-21</t>
  </si>
  <si>
    <t>El reactivo no corresponde con la condición de la especificación: El reactivo no cumple con la condición de la especificación debido a que no considera la interculturalidad.</t>
  </si>
  <si>
    <t>DOCBAS-MAT-23</t>
  </si>
  <si>
    <t>DOCBAS-MAT-25-A</t>
  </si>
  <si>
    <t>DOCBAS-INGLÉSSEC.43</t>
  </si>
  <si>
    <t>La opción correcta no es congruente con la situación, porque en la respuesta se menciona una solución para favorecer la inclusión del alumno, condición que no se encuentra en la base.</t>
  </si>
  <si>
    <t>DOCBAS-INGLÉSSEC.44</t>
  </si>
  <si>
    <t>La opción C está implicada en la A, por lo que puede ser correcta, debido a que las "actividades cooperativas", implican al menos la organización en binas.</t>
  </si>
  <si>
    <t>DOCBAS-INGLÉSSEC.45</t>
  </si>
  <si>
    <t>En la base, no hay un criterio específico que permita identificar la respuesta correcta, debido a que todas atienden a la situación didáctica.</t>
  </si>
  <si>
    <t>La opción A no es plausible debido a que es una forma de organización del grupo y no una distribución del espacio aúlico, como lo solicita la instrucción.</t>
  </si>
  <si>
    <t>En la base, la información sobre la actividad "ver un vídeo" y el "ambiente seguro", no es necesaria para responder el reactivo, debido a que en la respuesta correcta sólo se considera el criterio del logro del aprendizaje esperado.</t>
  </si>
  <si>
    <t>DOCBAS-INGLÉSSEC.46</t>
  </si>
  <si>
    <t>No se requiere toda la información que se plantea en la base: "los alumnos no se sienten cómodos con el rol asignado" y "favorece un ambiente seguro", debido a que la respuesta correcta sólo retoma la "organización del espacio en el aula".</t>
  </si>
  <si>
    <t>El reactivo no corresponde con la condición de la especificación: La especificación solicita " a partir de una situación problemática respecto al espacio aúlico" y en el reactivo se presenta un problema con respecto a la infraestructura del salón.</t>
  </si>
  <si>
    <t>DOCBAS-INGLÉSSEC.49</t>
  </si>
  <si>
    <t>El reactivo contiene pista, debido a que en la instrucción y en el elemento 1, que forma parte de la respuesta correcta, se menciona la palabra "aprendizaje".
La opción D, puede ser correcta debido a que el elemento 3, también "promueve un clima de confianza para el aprendizaje", como lo solicita la instrucción.</t>
  </si>
  <si>
    <t>El reactivo contiene pista debido a que en la base y la opción correcta se menciona la palabra "anécdota (s)".
La opción correcta no atiende la instrucción "mediante el diálogo", debido a que ésta sólo implica "un nuevo reto por resolver", sin contemplar el diálogo.</t>
  </si>
  <si>
    <t>El reactivo contiene pista, debido a la base y la opción correcta comparten la palabra "acuerdo (s)".
La opción correcta no atiende la "promoción del diálogo", como lo solicita la instrucción, ya que se queda a nivel de "reflexión".</t>
  </si>
  <si>
    <t>El reactivo no corresponde con la condición de la especificación: La especificación solicita " a partir de una situación problemática respecto al espacio aúlico" y en el reactivo se presenta un problema con respecto a la integridad de los alumnos.
La opción B, que es la correcta, no es una atribución exclusiva del docente de Inglés, por lo que no atiende la instrucción.</t>
  </si>
  <si>
    <t>El reactivo no corresponde con la condición de la especificación: La especificación solicita la optimización del tiempo a partir de un plan de clase, mientras que el reactivo plantea la preparación de un producto.</t>
  </si>
  <si>
    <t>EXAIN-BIO-41</t>
  </si>
  <si>
    <t>EXAIN-BIO-40</t>
  </si>
  <si>
    <t>El reactivo no corresponde con la acción de la especificación: La especificación solicita "identificar la información que permita el mejoramiento de la intervención docente " y el reactivo solicita relacionar el tipos de instrumentos con resultados.</t>
  </si>
  <si>
    <t>El reactivo no corresponde con la acción de la especificación: La especificación solicita "identificar la información que permita el mejoramiento de la intervención docente " y el reactivo solicita relacionar el tipos de estrategias de evaluación con resultados.</t>
  </si>
  <si>
    <t>EXAIN-BIO-45</t>
  </si>
  <si>
    <t>EXAIN-BIO-46</t>
  </si>
  <si>
    <t>El reactivo no corresponde con la acción de la especificación: La especificación solicita "identificar la información que permita el mejoramiento de la intervención docente" mientras que el reactivo solicita relacionar resultados con acciones que permiten el mejoramiento de la intervención.</t>
  </si>
  <si>
    <t>El reactivo no corresponde con la acción de la especificación: El reactivo no corresponde con la acción de la especificación. La especificación menciona que se identificará el instrumento de evaluación que permita recabar información sobre el desempeño de los alumnos. Y en el reactivo solamente se incluyen productos a evaluar.</t>
  </si>
  <si>
    <t>Consultar con el especialista si la opción B) también puede ser un instrumento de evaluación para evaluar el desarrollo de la práctica de química.</t>
  </si>
  <si>
    <t>DOCBAS-QUIM-39-A</t>
  </si>
  <si>
    <t>DOCBAS-QUIM-40-A</t>
  </si>
  <si>
    <t>Consultar con especialista si la opción B) (exponer la problemática en el CTE para encontrar propuestas de solución) puede también ser una acción de mejora docente para el logro del aprendizaje.</t>
  </si>
  <si>
    <t>La denominación del proyecto no es necesaria para responder el reactivo, debido a que solo se asocian las habilidades mencionadas con la etapa de desarrollo.</t>
  </si>
  <si>
    <t>La frase "presentar un diálogo" es ambigua, no es claro si lo que quiere decir en el reactivo es "establecer un diálogo" o "dialogar".</t>
  </si>
  <si>
    <t>La opción A no es plausible porque indica que no se realizó una acción que en la base se afirma que sí se hizo.
Las opciones B y D no son problemas de aprendizaje, como lo solicita la instrucción, son acciones docentes.</t>
  </si>
  <si>
    <t>Las opciones de respuesta no están planteadas como descripciones, como lo señala la base del reactivo, en todo caso son ejemplos o elementos que ilustran.</t>
  </si>
  <si>
    <t>El reactivo no cumple con la condición de la especificación: La especificación solicita "a partir de elementos de desarrollo lingüístico" y lo que se presenta en el reactivo son acciones
No se aprecia la vinculación entre el primer párrafo y la instrucción de la base, la redacción no permite identificar qué se le solicita al sustentante.</t>
  </si>
  <si>
    <t>Las opciones de respuesta no describen una relación, los elementos relacionan la lengua materna con la adquisición de una segunda lengua.</t>
  </si>
  <si>
    <t>No es necesario señalar en la base que los alumnos tienen bajo rendimiento, ya que puede desviar la atención del sustentante respecto a la carencia de recursos económicos, lo cual es el problema central que afronta en la actividad descrita.</t>
  </si>
  <si>
    <t>Falta el artículo "el" antes de "sentido general".</t>
  </si>
  <si>
    <t>Dado que falta información en la base, las opciones C y D también pueden ser correctas. Revisar con el especialista si el uso de diferentes textos y el trabajo en binas, también pueden generar el interés de los alumnos.</t>
  </si>
  <si>
    <t>En el reactivo se asocia la condición "indígena" con el acoso escolar, lo cual es un sesgo cultural.
La situación planteada "acoso escolar" no se vincula con la instrucción, que solicita "identificar el clima de confianza favorable" para el aprendizaje en el aula.</t>
  </si>
  <si>
    <t>Verificar la respuesta correcta, ya que "en parejas" está señalada como incorrecta en este reactivo, mientras que en el reactivo 594 está señalada como respuesta correcta, como una forma para optimizar el tiempo.</t>
  </si>
  <si>
    <t>El reactivo no corresponde con el nivel taxonómico "Aplicación".
Verificar la congruencia gramatical de la base, que dice: "... factores que han provocados cambios...".</t>
  </si>
  <si>
    <t>DOCBAS-ESPA-40</t>
  </si>
  <si>
    <t>La respuesta correcta "B" es la única que hace referencia a tres estrategias de evaluación.</t>
  </si>
  <si>
    <t>DOCBAS-TEATRO-45</t>
  </si>
  <si>
    <t>DOCBAS-TEATRO-47</t>
  </si>
  <si>
    <t>DOCBAS-TEATRO-48</t>
  </si>
  <si>
    <t>En la respuesta correcta falta precisar cuales son los aspectos subjetivos comunes, al no presentarlos no se puede determinar si esta opción es correcta.</t>
  </si>
  <si>
    <t>DOCBAS-TEATRO-49</t>
  </si>
  <si>
    <t>DOCBAS-DANZA-47-A</t>
  </si>
  <si>
    <t>DOCBAS-DANZA-48</t>
  </si>
  <si>
    <t>En la opción de respuesta "A" se presenta la palabra "contaturo", verificar si se trata de "contraturno".</t>
  </si>
  <si>
    <t>DOCBAS-QUIM-1-A</t>
  </si>
  <si>
    <t>DOCBAS-QUIM-2</t>
  </si>
  <si>
    <t>La base del reactivo tiene formato de dos columnas, las cuales se encuentran tan cercanas que se puede confundir la información que presentan.</t>
  </si>
  <si>
    <t>DOCBAS-QUIM-3</t>
  </si>
  <si>
    <t>El reactivo no corresponde con la condición de la especificación: El reactivo no incluye la condición de la especificación que es "proceso de desarrollo".
En el reactivo no se indica el tipo de descripción que solicita.</t>
  </si>
  <si>
    <t>DOCBAS-DANZA-9-A</t>
  </si>
  <si>
    <t>DOCBAS-DANZA-10-A</t>
  </si>
  <si>
    <t>La base y la respuesta correcta B comparten la palabra "movimiento".</t>
  </si>
  <si>
    <t>El reactivo no corresponde con el nivel taxonómico "Comprensión".
La opción correcta D es de mayor longitud que las demás.</t>
  </si>
  <si>
    <t>El reactivo no corresponde con el nivel taxonómico "Comprensión".
La opción correcta B es de menor extensión que las demás.</t>
  </si>
  <si>
    <t>La base y la opción correcta B contienen la frase "del mundo y de nuestro país" y "en nuestro país y el mundo", respectivamente.</t>
  </si>
  <si>
    <t>DOCBAS-HIS-39-A</t>
  </si>
  <si>
    <t>El reactivo no corresponde con la acción de la especificación: El reactivo no cumple con la especificación ya que las opciones de respuesta, no hacen referencia a "intervenciones didácticas" sino a acciones.</t>
  </si>
  <si>
    <t>DOCBAS-HIS-44</t>
  </si>
  <si>
    <t>El reactivo no corresponde con la condición de la especificación: El reactivo cumple con la condición de la especificación debido a que no plantea un "problema de discriminación".</t>
  </si>
  <si>
    <t>DOCBAS-HIS-46</t>
  </si>
  <si>
    <t>El reactivo no corresponde con la acción de la especificación: El reactivo no cumple con la especificación ya que las opciones de respuesta, no hacen referencia a "intervenciones didácticas" sino a acciones.
Las opciones de respuesta no refieren a acciones de "intervención didáctica" como lo solicita la base del reactivo.</t>
  </si>
  <si>
    <t>DOCBAS-DANZA-13</t>
  </si>
  <si>
    <t>DOCBAS-DANZA-15</t>
  </si>
  <si>
    <t>DOCBAS-DANZA-18</t>
  </si>
  <si>
    <t>DOCBAS-DANZA-19</t>
  </si>
  <si>
    <t>DOCBAS-MAT-2</t>
  </si>
  <si>
    <t>DOCBAS-MAT-3</t>
  </si>
  <si>
    <t>DOCBAS-MAT-6</t>
  </si>
  <si>
    <t>El elemento 2 del listado, que forma de la respuesta correcta, no presenta información que permita asociarlo con el uso del tiempo escolar con un sentido formativo. Revisar que sea correcto.</t>
  </si>
  <si>
    <t>DOCBAS-TEATRO-50</t>
  </si>
  <si>
    <t>En la base del reactivo es confusa, la parte "...si cuentan..." hace referencia a los alumnos, pero debe decir "...si cuenta..." para hacer referencia al docente.</t>
  </si>
  <si>
    <t>DOCBAS-QUIM-4</t>
  </si>
  <si>
    <t>DOCBAS-QUIM-5</t>
  </si>
  <si>
    <t>DOCBAS-QUIM-9-A</t>
  </si>
  <si>
    <t>DOCBAS-QUIM-10-A</t>
  </si>
  <si>
    <t>En la base se menciona la palabra "materiales" y la respuesta correcta "C" es la única opción de respuesta que presenta la palabra "materiales".</t>
  </si>
  <si>
    <t>La base del reactivo refiere a "consumo" y la respuesta correcta "B" es la única opción que incluye la palabra "consumo".</t>
  </si>
  <si>
    <t>DOCBAS-MAT-9-A</t>
  </si>
  <si>
    <t>DOCBAS-MAT-10-A</t>
  </si>
  <si>
    <t>DOCBAS-MAT-11-A</t>
  </si>
  <si>
    <t>DOCBAS-QUIM-12</t>
  </si>
  <si>
    <t>DOCBAS-QUIM-14</t>
  </si>
  <si>
    <t>DOCBAS-QUIM-15</t>
  </si>
  <si>
    <t>DOCBAS-QUIM-17</t>
  </si>
  <si>
    <t>DOCBAS-QUIM-20</t>
  </si>
  <si>
    <t>DOCBAS-QUIM-21-A</t>
  </si>
  <si>
    <t>La respuesta correcta "C" es más larga que las demás.</t>
  </si>
  <si>
    <t>DOCBAS-DANZA-22</t>
  </si>
  <si>
    <t>La base y la opción correcta A comparten la palabra "espacio".</t>
  </si>
  <si>
    <t>Los distractores no son plausibles porque no se vinculan con la instrucción: "...que favorece el aprendizaje de los contenidos para todos los alumnos".</t>
  </si>
  <si>
    <t>DOCBAS-DANZA-26-A</t>
  </si>
  <si>
    <t>Verificar el uso de los paréntesis en la acción de la especificación, debido a que puede causar confusión y provoca que éste acotamiento no se incluya en el reactivo.</t>
  </si>
  <si>
    <t>DOCBAS-MAT-12-A</t>
  </si>
  <si>
    <t>DOCBAS-MAT-14</t>
  </si>
  <si>
    <t>DOCBAS-MAT-26-A</t>
  </si>
  <si>
    <t>El reactivo no corresponde con la condición de la especificación: La especificación solicita una situación problemática como condición, sin embargo en la base del reactivo no se observa dicha situación sólo se presenta un problema o ejercicio asociado con los contenidos de la asignatura.</t>
  </si>
  <si>
    <t>El reactivo no corresponde con la condición de la especificación: La especificación solicita una situación problemática como condición, sin embargo en la base del reactivo no se observa dicha situación sólo se presenta un problema de contenido matemático.</t>
  </si>
  <si>
    <t>DOCBAS-MAT-29-A</t>
  </si>
  <si>
    <t>La opción A es de menor extensión que el resto.</t>
  </si>
  <si>
    <t>DOCBAS-MAT-30-A</t>
  </si>
  <si>
    <t>La respuesta correcta, C, incluye la palabra "colegiado", no es claro si se refiere a los alumnos u otros docentes.</t>
  </si>
  <si>
    <t>DOCBAS-QUIM-22-A</t>
  </si>
  <si>
    <t>Las opciones B y D no son plausibles porque no se vinculan con la base: "incluyendo las tecnologías de información y comunicación".</t>
  </si>
  <si>
    <t>DOCBAS-DANZA-27-A</t>
  </si>
  <si>
    <t>La base y la opción de respuesta correcta D comparten la palabra "movimiento".</t>
  </si>
  <si>
    <t>DOCBAS-DANZA-29-A</t>
  </si>
  <si>
    <t>Revisar con el especialista que la respuesta correcta C atienda a la situación planteada en la base: "estrategia docente que permite que los alumnos se involucren".</t>
  </si>
  <si>
    <t>La base y la opción correcta C comparten la palabra "ritual".</t>
  </si>
  <si>
    <t>La respuesta correcta B es mas extensa que el resto de las opciones.</t>
  </si>
  <si>
    <t>La opción D también puede ser correcta. La argumentación de esta opción indica que el profesor resuelve la situación pero eso no se indica en la redacción de esta opción ya que señala "...y resolverla con ellos,..."</t>
  </si>
  <si>
    <t>El reactivo no corresponde con la condición de la especificación: No cumple con la condición de la especificación la cual indica que se incluya una descripción de una problemática de falta de interés de los alumnos, en la base del reactivo sólo se incluye una problemática referente a falta de conocimiento (no se observa la falta de interés).</t>
  </si>
  <si>
    <t>En la respuesta correcta no es claro a qué se refiere con el problema desafiante que puede referirse a nivel de dificultad y no necesariamente a despertar el interés del estudiante.</t>
  </si>
  <si>
    <t>DOCBAS-MAT-31</t>
  </si>
  <si>
    <t>DOCBAS-MAT-35</t>
  </si>
  <si>
    <t>DOCBAS-MAT-37-A</t>
  </si>
  <si>
    <t>DOCBAS-MAT-38-A</t>
  </si>
  <si>
    <t>DOCBAS-DANZA-32</t>
  </si>
  <si>
    <t>Verificar que la opción de respuesta correcta B sea congruente con la problemática planteada en la base: "un alumno con debilidad auditiva".</t>
  </si>
  <si>
    <t>DOCBAS-DANZA-33</t>
  </si>
  <si>
    <t>DOCBAS-DANZA-37</t>
  </si>
  <si>
    <t>El reactivo no corresponde con la condición de la especificación: La especificación solicita "a partir del desempeño dancístico de los alumnos, identificar los instrumentos de evaluación..." y en el reactivo no se describe el desempeño dancístico, sino se pide literalmente en la instrucción.</t>
  </si>
  <si>
    <t>La respuesta correcta C es la única que añade un material (análisis de registro de un video).</t>
  </si>
  <si>
    <t>DOCBAS-QUIM-47</t>
  </si>
  <si>
    <t>DOCBAS-QUIM-49</t>
  </si>
  <si>
    <t>DOCBAS-MAT-41</t>
  </si>
  <si>
    <t>DOCBAS-MAT-47</t>
  </si>
  <si>
    <t>DOCBAS-MAT-50</t>
  </si>
  <si>
    <t>DOCBAS-DANZA-38</t>
  </si>
  <si>
    <t>DOCBAS-DANZA-40</t>
  </si>
  <si>
    <t>DOCBAS-DANZA-44</t>
  </si>
  <si>
    <t>La opción C no es plausible por que es una herramienta y no un instrumento como se menciona en la argumentación.</t>
  </si>
  <si>
    <t>La especificación alude a acciones que rebasan la función docente (transformar zonas de riesgo en espacios seguros).</t>
  </si>
  <si>
    <t>EXAIN-BIO-50</t>
  </si>
  <si>
    <t>Ninguna de las opciones de respuesta son estrategias, como se solicita en la instrucción, son acciones.</t>
  </si>
  <si>
    <t>El reactivo presenta otro problema con la especificación: La redacción de la condición es ambigua cuando menciona "una situación didáctica donde se compromete el logro de un aprendizaje".</t>
  </si>
  <si>
    <t>El reactivo no corresponde con la acción de la especificación: El reactivo no cumple con la especificación ya que las opciones de respuesta, no hacen referencia a "intervenciones didácticas" sino a acciones.
De acuerdo al documento referido por el reactivo "Programas de estudio 2011. Maestro de Historia" p.20, la opción de respuesta correcta "B", debería señalar la "línea de tiempo mural", sin embargo, hace referencia al "periódico mural".</t>
  </si>
  <si>
    <t>El reactivo no corresponde con la acción de la especificación: El reactivo no cumple con la especificación ya que las opciones de respuesta, no hacen referencia a "intervenciones didácticas", refieren a la atención del proceso evaluativo.</t>
  </si>
  <si>
    <t>No se necesita la situación de la base para responder el reactivo, este puede resolverse solo con la instrucción.
La opción de respuesta correcta C, no se vincula con la situación que se plantea en la base, debido a que no es una estrategia exclusiva del dadaísmo.</t>
  </si>
  <si>
    <t>Las opciones de respuesta son actividades y no estrategias, como lo solicita la base.</t>
  </si>
  <si>
    <t>Verificar que en la base y en las opciones de respuesta el uso del termino "alumnos con capacidades diferentes" sea el término oficial actual.</t>
  </si>
  <si>
    <t>El reactivo no corresponde con la condición de la especificación: La especificación solicita " a partir del desempeño dancístico de los alumnos..." y el reactivo refiere al desempeño académico de los alumnos.</t>
  </si>
  <si>
    <t>Los elementos que conforman las opciones de respuestas, no presentan "intervenciones didácticas", como se solicita en la instrucción.</t>
  </si>
  <si>
    <t>La especificación es ambigua al solicitar que se “genere interés en los alumnos para involucrarse en el aprendizaje”, ya que dicha acción es subjetiva y puede generar diversas respuestas correctas dentro de un  reactivo. Esta situación puede apreciarse en las argumentaciones de los reactivos (545, 563, 571, 591, 626, 631, 642).</t>
  </si>
  <si>
    <t>El reactivo no corresponde con la condición de la especificación: La especificación solicita una situación problemática como condición, sin embargo en la base del reactivo no se observa dicha situación, sólo se presenta un contenido a abordar.
El reactivo no corresponde con el nivel taxonómico "Conocimiento".
En la base del reactivo se hace referencia a "guiándolos en colegiado" como una condición para abordar el tema, pero no se observa cómo es necesario para resolver el reactivo.</t>
  </si>
  <si>
    <t>Este reactivo es idéntico al de la posición 77 con ID 592, solamente hay un cambio en la base del reactivo.</t>
  </si>
  <si>
    <t>La respuesta correcta "D" no presenta un instrumento de evaluación, como se  requiere en la instrucción.</t>
  </si>
  <si>
    <r>
      <t>En la base no existe información suficiente que describa cuál es la consigna a cumplir por los alumnos.</t>
    </r>
    <r>
      <rPr>
        <sz val="10"/>
        <color rgb="FFFF0000"/>
        <rFont val="Arial Narrow"/>
        <family val="2"/>
      </rPr>
      <t/>
    </r>
  </si>
  <si>
    <t>El reactivo no corresponde con la condición de la especificación: La especificación solicita la descripción de un caso donde se observe el resultado de la evaluación del aprendizaje pero el reactivo sólo presenta una situación con bajo desempeño sin describir en un caso los resultados del aprendizaje.
El reactivo no corresponde con el nivel taxonómico "Aplicación".</t>
  </si>
  <si>
    <t>El reactivo hace referencia a "Youtube", el cual es el nombre de un sitio web comercial, sin embargo, debería de describir la función o características de éste.</t>
  </si>
  <si>
    <t>El reactivo hace referencia a una situación y una problemática relacionada con la asignatura de Educación Física.</t>
  </si>
  <si>
    <t>La base del reactivo presenta información que no se requiere para la selección de la respuesta. Refiere un evento de evaluación sumativa mientras que la base solicita una respuesta sobre evaluación formativa.</t>
  </si>
  <si>
    <t>Las opciones de respuesta refieren la existencia de una gráfica, mientras que en la base del reactivo no se menciona.
La opción de respuesta correcta no es congruente con el cuestionamiento de la base del reactivo.</t>
  </si>
  <si>
    <t>La palabra "esfuerzo" que se presenta en todas las opciones de respuesta, refiere a una manifestación del alumno que no se presenta en la especificación ni en la base del reactivo. Tampoco se presenta como un elemento a evaluar en la bibliografía de las argumentaciones.</t>
  </si>
  <si>
    <t>Los distractores no son plausibles debido a que no se relacionan con el cuestionamiento de la base del reactivo.</t>
  </si>
  <si>
    <t>La opción D hace referencia a la actividad de lanzar aviones de papel para relajar, dicha actividad no tiene correspondencia con actividades asociadas a un sentido formativo, por lo que no es plausible.</t>
  </si>
  <si>
    <t>En el reactivo no se señala que la asignatura corresponde a Ciencias III con énfasis en Química.</t>
  </si>
  <si>
    <t>Verificar si hay contenidos que no presenten las mismas palabras que los propósitos con los que se deben relacionar, ya que en este reactivo, todos los contenidos presentan la palabra "área", que está presente en el propósito.</t>
  </si>
  <si>
    <t>Verificar si hay contenidos que no presenten las mismas palabras que los propósitos con los que se deben relacionar, ya que en este reactivo, todos los contenidos presentan la palabra "ecuación", que está presente en el propósito.</t>
  </si>
  <si>
    <t>Verificar la redacción de la especificación, ya que no es claro si la acción refiere a identificar las "experiencias" (porque la especificación dice "aquellas") o los "aspectos de la organización de las experiencias". Los reactivos están elaborados para identificar los "aspectos de la organización".</t>
  </si>
  <si>
    <t>Esta especificación está evaluando lo mismo que la DOCBAS-TEATRO-8-A, porque hace referencia a los propósitos educativos. Valorar modificar la condición de esta especificación, para que sea más congruente con el indicador 1.2.2</t>
  </si>
  <si>
    <t>Verificar que la opción D, señalada como correcta, solucione la problemática de inclusión, ya que la argumentación no presenta elementos para afirmar que es la correcta.</t>
  </si>
  <si>
    <t>La opción de respuesta B tiene una sentido similar al planteado en la respuesta correcta A, por tanto también es correcta. ya que ambas representan mejora en la intervención docente.</t>
  </si>
  <si>
    <t>La respuesta correcta B es la única que denota una actividad previa a la intervención docente "Seleccionar vídeos..."</t>
  </si>
  <si>
    <t>La opción B es de mayor extensión que el resto de las opciones.
La opción B es la única que incluye aspectos relacionados con la asignatura de Artes Música.</t>
  </si>
  <si>
    <t>La opción A es incongruente con respecto a la instrucción, mientras que la opción C corresponde a otro campo semántico (Calidad) por lo que ambas no son plausibles.</t>
  </si>
  <si>
    <t>El reactivo presenta otro problema con la especificación: La redacción de la especificación no es clara, ya que se señala que "a partir de una problemática [...] identificar la que promueve". Falta aclarar qué es lo que se va a identificar (acción, intervención, estrategia, etcétera).
El reactivo no corresponde con el nivel taxonómico "Comprensión".
Debido a que el primer párrafo no se vincula con la instrucción de la base de reactivo, éste se responde sin la necesidad de la problemática planteada.</t>
  </si>
  <si>
    <t>El reactivo presenta otro problema con la especificación: La redacción de la especificación no es clara, ya que se señala que "a partir de una problemática [...] identificar la que promueve". Falta aclarar qué es lo que se va a identificar (acción, intervención, estrategia, etcétera).
El reactivo no corresponde con el nivel taxonómico "Comprensión".
Verificar la respuesta correcta, ya que no es claro a qué se refiere con "proyectos extramuros". Este concepto no se identifica en la bibliografía del reactivo.
La opción D no es plausible porque no esta dentro de las funciones del docente realizar acciones de gestión de equipo con la comunidad escolar.</t>
  </si>
  <si>
    <t>El reactivo presenta otro problema con la especificación: La redacción de la especificación no es clara, ya que se señala que "a partir de una problemática [...] identificar la que promueve". Falta aclarar qué es lo que se va a identificar (acción, intervención, estrategia, etcétera).
El reactivo no corresponde con el nivel taxonómico "Comprensión".
La opción C es la de menor extensión respecto a las demás.
La opción C no es plausible dado que el salón de actos para prácticas corales no es un espacio común en todas las escuelas secundarias.</t>
  </si>
  <si>
    <t>El reactivo presenta otro problema con la especificación: La redacción de la especificación no es clara, ya que se señala que "a partir de una problemática [...] identificar la que promueve". Falta aclarar qué es lo que se va a identificar (acción, intervención, estrategia, etcétera).
El reactivo no corresponde con el nivel taxonómico "Comprensión".</t>
  </si>
  <si>
    <t>El reactivo presenta otro problema con la especificación: La redacción de la especificación no es clara, ya que se señala que "a partir de una problemática [...] identificar la que promueve". Falta aclarar qué es lo que se va a identificar (acción, intervención, estrategia, etcétera).
El reactivo no corresponde con el nivel taxonómico "Comprensión".
Falta información que clarifique cómo el problema de reparación  se vincula con la respuesta correcta.
La redacción de la base es incoherente al establecer una relación causal entre la reparación del edificio con abordar el eje de expresión.</t>
  </si>
  <si>
    <t>Las opciones C y D corresponden a otro campo semántico, dado que no son ejemplos de evaluación.</t>
  </si>
  <si>
    <t>Los reactivos asociados a la especificación DOCBAS-MUSICA-40 no corresponden con el indicador 2.3.3 ya que no recuperan la valoración de los aprendizajes como tópico central del indicador</t>
  </si>
  <si>
    <t>Falta información que especifique el aprendizaje esperado que se pretende desarrollar en la situación planteada, para que el sustentante pueda identificar la respuesta correcta.</t>
  </si>
  <si>
    <t>La opción B hace referencia a calificar la entrega de un trabajo sin tomar en cuenta el contenido por lo que no es plausible.</t>
  </si>
  <si>
    <t>El reactivo no corresponde con la acción de la especificación: El reactivo no precisa que debe utilizarse las TIC, como lo solicita la especificación: "(incluyendo el uso de las Tecnologías de la información y la Comunicación").</t>
  </si>
  <si>
    <t>El reactivo presenta otro problema con la especificación: El reactivo no precisa que debe utilizarse las TIC, como lo solicita la especificación: "(incluyendo el uso de las Tecnologías de la información y la Comunicación").</t>
  </si>
  <si>
    <t>El reactivo no corresponde con la acción ni con la condición de la especificación: El reactivo no cumple con la condición debido a que no presenta secuencias didácticas. Las opciones de respuesta no corresponden a secuencias didácticas, sino a acciones, tal cual se señala en la argumentación de la opción de respuesta correcta.</t>
  </si>
  <si>
    <t>El reactivo no corresponde con el nivel taxonómico "Aplicación".
La descripción del proyecto contenida en la base no es necesaria para identificar la respuesta correcta, pues la opción marcada como correcta (proponer que definan la ruta a seguir en la elaboración de su proyecto e incorporen tecnologías digitales para comunicar sus avances y dificultades) aplica para cualquier situación de aprendizaje, independientemente del contenido.</t>
  </si>
  <si>
    <t>En la instrucción no se especifica que se utilice la información derivada de los resultados de la evaluación del ensayo con sentido formativo.</t>
  </si>
  <si>
    <t>El reactivo no corresponde con el nivel taxonómico "Aplicación".
La redacción de la base no es correcta porque se presenta un listado de elementos asociados actividades con contenidos matemáticos pero ninguno hace referencia al desarrollo de la habilidad cognitiva de explicar.</t>
  </si>
  <si>
    <t>Verificar que la WebQuest sea del conocimiento de la población a a la que va dirigido este examen.</t>
  </si>
  <si>
    <t>En la opción de respuesta "C" se presentan las siglas UDEEI en minúsculas. Se debe incluir también las siglas USAER.</t>
  </si>
  <si>
    <t>La opción B es correcta, ya que, según su argumentación, también "brinda sugerencias sobre el trabajo con proyectos" de la misma manera que la respuesta correcta A.
Los distractores C y D no son plausibles, debido a que C está planteada de manera general al no contener un texto específico y D es un herramienta para el colectivo docente.</t>
  </si>
  <si>
    <r>
      <t xml:space="preserve">Los elementos 3 y 4, que forman la respuesta correcta, no son coherentes ni dan solución a la problemática, debido a que el alumno habla una lengua distinta al docente, </t>
    </r>
    <r>
      <rPr>
        <sz val="12"/>
        <color theme="1"/>
        <rFont val="Arial Narrow"/>
        <family val="2"/>
      </rPr>
      <t>porque el alumno no entendió desde que el docente leyó el cuento.</t>
    </r>
  </si>
  <si>
    <r>
      <t>La redacción del elemento 2 es distinta del resto, debido a qu</t>
    </r>
    <r>
      <rPr>
        <sz val="12"/>
        <rFont val="Arial Narrow"/>
        <family val="2"/>
      </rPr>
      <t xml:space="preserve">e contiene una acción por realizar </t>
    </r>
    <r>
      <rPr>
        <sz val="12"/>
        <color rgb="FF000000"/>
        <rFont val="Arial Narrow"/>
        <family val="2"/>
      </rPr>
      <t>a diferencia de los demás que son expectativas.
Existe más de una respuesta correcta, ya que el elemento 4, que forma parte de las opciones B y D, también podría permitir la mejora de los resultados educativos como lo solicita la instrucción.</t>
    </r>
  </si>
  <si>
    <t>A la instrucción del reactivo le falta información referente a que las estrategias de intervención del docente forman parte de un proceso para salvaguardar el desarrollo integral de los alumnos establecido en el documento "Orientaciones para la prevención, detección y actuación en caso de abuso sexual infantil, acoso escolar, y maltrato en las escuelas de Educación Básica", con la finalidad de que el sustentante pueda identificar la respuesta correcta.</t>
  </si>
  <si>
    <r>
      <rPr>
        <sz val="12"/>
        <rFont val="Arial Narrow"/>
        <family val="2"/>
      </rPr>
      <t>El reactivo presenta otro problema con la especificación: No se definió operacionalmente la especificación, de tal manera que se identifique con precisión qué habilidades y actitudes docentes se pueden observar para superar, junto con la comunidad educativa problemas que afecten los resultados en el aprendizaje.</t>
    </r>
    <r>
      <rPr>
        <sz val="12"/>
        <color rgb="FF000000"/>
        <rFont val="Arial Narrow"/>
        <family val="2"/>
      </rPr>
      <t xml:space="preserve">
El reactivo no corresponde con el nivel taxonómico "Aplicación".
En la pregunta no se indica de quién es la habilidad a la que se hace referencia.</t>
    </r>
  </si>
  <si>
    <r>
      <t xml:space="preserve">El reactivo no corresponde con la condición de la especificación: La especificación solicita "A partir de la descripción de una situación didáctica" y el </t>
    </r>
    <r>
      <rPr>
        <sz val="12"/>
        <color theme="1"/>
        <rFont val="Arial Narrow"/>
        <family val="2"/>
      </rPr>
      <t>reactivo no contiene dicha situación.
El reactivo no corresponde con el nivel taxonómico "Comprensión".
Las opciones B y C  mencionan "Paint" y "Adobe Premier" nombres de programas, sin embargo, debería de describir la función o característica por la cual el técnico docente lo utilizará.</t>
    </r>
    <r>
      <rPr>
        <sz val="12"/>
        <color rgb="FF000000"/>
        <rFont val="Arial Narrow"/>
        <family val="2"/>
      </rPr>
      <t xml:space="preserve">
La opción C podría ser correcta, debido a que también puede favorecer el aprendizaje esperado que se menciona en la base.</t>
    </r>
  </si>
  <si>
    <r>
      <rPr>
        <sz val="12"/>
        <color theme="1"/>
        <rFont val="Arial Narrow"/>
        <family val="2"/>
      </rPr>
      <t xml:space="preserve">La opción de respuesta  C, menciona  "Mindomo". </t>
    </r>
    <r>
      <rPr>
        <sz val="12"/>
        <color rgb="FF000000"/>
        <rFont val="Arial Narrow"/>
        <family val="2"/>
      </rPr>
      <t>Consultar con el especialista si es de uso común en la figura.
La opción de respuesta B menciona "Youtube" el nombre de un sitio web, sin embargo, debería de describir la función o característica por la cual el técnico docente lo utilizará.
No existe un criterio claro que permita elegir la respuesta correcta debido a que el término "desafío intelectual" es subjetivo. En la argumentación se mencionan las razones por la que la respuesta es correcta "comprender y razonar conceptos", sin embargo, esto no se hace explícito en la base.</t>
    </r>
  </si>
  <si>
    <r>
      <rPr>
        <sz val="12"/>
        <color theme="1"/>
        <rFont val="Arial Narrow"/>
        <family val="2"/>
      </rPr>
      <t>En los elementos 2 y 3  mencionan "Word"  el nombre de un programa, sin embargo, debería de describir la función o característica por la cual el técnico docente lo utilizará.</t>
    </r>
    <r>
      <rPr>
        <sz val="12"/>
        <color rgb="FF000000"/>
        <rFont val="Arial Narrow"/>
        <family val="2"/>
      </rPr>
      <t xml:space="preserve">
No existe un criterio claro que permita elegir la respuesta correcta debido a que el término "desafío intelectual" es subjetivo. En las argumentaciones se menciona que las actividades cumplen con lo planteado en el plan de estudios, sin embargo no se especifica qué contenido del plan se debe cubrir; asimismo esta condición no se encuentra explícita en la base del reactivo.</t>
    </r>
  </si>
  <si>
    <r>
      <t>El reactivo no corresponde con la acción de la especificación: La especificación solicita "identificar actividades con uso de TIC", si embargo en la instrucción esto no se señala.</t>
    </r>
    <r>
      <rPr>
        <sz val="12"/>
        <color rgb="FFFF0000"/>
        <rFont val="Arial Narrow"/>
        <family val="2"/>
      </rPr>
      <t xml:space="preserve">
</t>
    </r>
    <r>
      <rPr>
        <sz val="12"/>
        <color theme="1"/>
        <rFont val="Arial Narrow"/>
        <family val="2"/>
      </rPr>
      <t>La opciones de respuesta A y C mencionan "GeoGebra" y "PowerPoint" el nombre de  programas, sin embargo, debería de describir la función o característica por la cual el técnico docente lo utilizará.</t>
    </r>
    <r>
      <rPr>
        <sz val="12"/>
        <color rgb="FF000000"/>
        <rFont val="Arial Narrow"/>
        <family val="2"/>
      </rPr>
      <t xml:space="preserve">
No existe un criterio claro que permita elegir la respuesta correcta debido a que el término "desafío intelectual" es subjetivo. En la argumentación se mencionan las razones por la que la respuesta es correcta "cumplir con requisitos y normas previstas" , sin embargo, esto no se hace explícito en la base.</t>
    </r>
  </si>
  <si>
    <r>
      <t>No existe un criterio claro que permita elegir la respuesta correcta debido a que el término "desafío intelectual" es subjetivo. En la argumentación se mencionan las razones por la que la re</t>
    </r>
    <r>
      <rPr>
        <sz val="12"/>
        <color theme="1"/>
        <rFont val="Arial Narrow"/>
        <family val="2"/>
      </rPr>
      <t>spuesta correcta</t>
    </r>
    <r>
      <rPr>
        <sz val="12"/>
        <color rgb="FF000000"/>
        <rFont val="Arial Narrow"/>
        <family val="2"/>
      </rPr>
      <t xml:space="preserve"> sea "manipulación y movimiento", sin embargo esto no se hace explícito en la base.</t>
    </r>
  </si>
  <si>
    <r>
      <t>El reactivo no corresponde con la condición de la especificación: La especificación solicita "a partir de un proceso técnico o industrial" y en el reactivo, se presentan otros procesos</t>
    </r>
    <r>
      <rPr>
        <sz val="12"/>
        <color rgb="FFFF0000"/>
        <rFont val="Arial Narrow"/>
        <family val="2"/>
      </rPr>
      <t>.</t>
    </r>
    <r>
      <rPr>
        <sz val="12"/>
        <color rgb="FF000000"/>
        <rFont val="Arial Narrow"/>
        <family val="2"/>
      </rPr>
      <t xml:space="preserve">
Entre las opciones C y D hay un doble interlineado.</t>
    </r>
  </si>
  <si>
    <r>
      <t xml:space="preserve">La base y la respuesta correcta comparten la palabra "comunidades" lo que genera pista.
La opción "D" responde a lo que solicita la base del reactivo porque genera la participación del grupo, </t>
    </r>
    <r>
      <rPr>
        <sz val="12"/>
        <color rgb="FFFF0000"/>
        <rFont val="Arial Narrow"/>
        <family val="2"/>
      </rPr>
      <t>y es contraria a la argumentación, en la que se señala que solo participan dos alumnos</t>
    </r>
    <r>
      <rPr>
        <sz val="12"/>
        <color rgb="FF000000"/>
        <rFont val="Arial Narrow"/>
        <family val="2"/>
      </rPr>
      <t>.</t>
    </r>
  </si>
  <si>
    <r>
      <t xml:space="preserve">El reactivo presenta otro problema con la especificación: La especificación tiene un sentido distinto al indicador. La especificación dice: " a partir de propósitos educativos de las asignaturas de EB, identificar el que corresponde al sentido formativo de una de ellas", mientras que el indicador menciona que: "Identifica el sentido formativo de los propósitos educativos de la EB".
Las opciones de respuesta no son congruentes con la instrucción, que solicita identificar el propósito que corresponde al sentido formativo de la asignatura, mientras que en las opciones se identifica el propósito que corresponde a la asignatura y nivel educativo.
</t>
    </r>
    <r>
      <rPr>
        <sz val="12"/>
        <rFont val="Arial Narrow"/>
        <family val="2"/>
      </rPr>
      <t>Todas las opciones de respuesta son correctas porque corresponden a propósitos de Educación Básica como se solicita en la base del reactivo.</t>
    </r>
  </si>
  <si>
    <t>La opción de respuesta A es más extensa que las demás opciones.</t>
  </si>
  <si>
    <t>Verificar que la respuesta marcada como correcta B, solucione la problemática planteada ya que "Ampliar los contenidos y profundizarlos..." puede propiciar que el alumno cuestione más al docente.</t>
  </si>
  <si>
    <r>
      <t>El reactivo no corresponde con la condición de la especificación: La especificación solicita "A partir de una situación didáctica en la que se recuperen las formas de expresión de los alumnos", sin embarg</t>
    </r>
    <r>
      <rPr>
        <sz val="12"/>
        <rFont val="Arial Narrow"/>
        <family val="2"/>
      </rPr>
      <t>o en el reactivo no se recupera esta condición.</t>
    </r>
    <r>
      <rPr>
        <sz val="12"/>
        <color rgb="FF000000"/>
        <rFont val="Arial Narrow"/>
        <family val="2"/>
      </rPr>
      <t xml:space="preserve">
El elemento 5, que forma parte de la respuesta correcta, </t>
    </r>
    <r>
      <rPr>
        <sz val="12"/>
        <rFont val="Arial Narrow"/>
        <family val="2"/>
      </rPr>
      <t xml:space="preserve">y la situación </t>
    </r>
    <r>
      <rPr>
        <sz val="12"/>
        <color rgb="FF000000"/>
        <rFont val="Arial Narrow"/>
        <family val="2"/>
      </rPr>
      <t>comparten la frase "expresión oral".</t>
    </r>
  </si>
  <si>
    <t>Los elementos 1 y 4, que forman parte de la respuesta correcta, no se vinculan con la situación, ya que no refieren a acciones que favorezcan el aprendizaje de una segunda lengua.</t>
  </si>
  <si>
    <t>El reactivo no corresponde  con la condición de la especificación: El reactivo no cumple con la condición debido a que la especificación solicita " partir de un diagrama de la visión sistémica..." en el cuál no se presenta en el reactivo.</t>
  </si>
  <si>
    <t>La opción A no corresponde actividades que propician la discusión colectiva, por lo que no es plausible.</t>
  </si>
  <si>
    <r>
      <t>El reactivo no corresponde con la condición de la especificación: La especificación indica que "a partir de una situación de aprendiz</t>
    </r>
    <r>
      <rPr>
        <sz val="12"/>
        <color theme="1"/>
        <rFont val="Arial Narrow"/>
        <family val="2"/>
      </rPr>
      <t>aje  ...", esta condición no  se observa en la base del reactivo.</t>
    </r>
    <r>
      <rPr>
        <sz val="12"/>
        <color rgb="FF000000"/>
        <rFont val="Arial Narrow"/>
        <family val="2"/>
      </rPr>
      <t xml:space="preserve">
El reactivo no corresponde con el nivel taxonómico "Aplicación".
La respuesta correcta no presenta el elemento de discusión colectiva que debe tener la estrategia de intervención docente que solicita la instrucción de la base.</t>
    </r>
  </si>
  <si>
    <r>
      <t xml:space="preserve">La opción C no es plausible porque no se vincula con </t>
    </r>
    <r>
      <rPr>
        <sz val="12"/>
        <color theme="1"/>
        <rFont val="Arial Narrow"/>
        <family val="2"/>
      </rPr>
      <t>algún</t>
    </r>
    <r>
      <rPr>
        <sz val="12"/>
        <color rgb="FF000000"/>
        <rFont val="Arial Narrow"/>
        <family val="2"/>
      </rPr>
      <t xml:space="preserve"> aspecto de la interacción </t>
    </r>
    <r>
      <rPr>
        <sz val="12"/>
        <color theme="1"/>
        <rFont val="Arial Narrow"/>
        <family val="2"/>
      </rPr>
      <t>que</t>
    </r>
    <r>
      <rPr>
        <sz val="12"/>
        <color rgb="FF000000"/>
        <rFont val="Arial Narrow"/>
        <family val="2"/>
      </rPr>
      <t xml:space="preserve"> se describe en la situación planteada.</t>
    </r>
  </si>
  <si>
    <r>
      <rPr>
        <sz val="12"/>
        <color theme="1"/>
        <rFont val="Arial Narrow"/>
        <family val="2"/>
      </rPr>
      <t>El reactivo no corresponde con la condición de la especificación: El reactivo refiere a un problema de afinación, mientras que la especificación plantea un problema con el ritmo o de entonación.</t>
    </r>
    <r>
      <rPr>
        <sz val="12"/>
        <color rgb="FF000000"/>
        <rFont val="Arial Narrow"/>
        <family val="2"/>
      </rPr>
      <t xml:space="preserve">
El reactivo no corresponde con el nivel taxonómico "Comprensión".</t>
    </r>
  </si>
  <si>
    <t>La información de la base, respecto a lo que el docente observa en el alumno y la situación en la que lo observa, no es suficiente para seleccionar una de las opciones de respuesta.
Dado que la información de la base no es suficiente, no es factible seleccionar la respuesta correcta.</t>
  </si>
  <si>
    <t>Falta brindar mayor información sobre cómo presenta el alumno su Anécdota autobiográfica, si en grupo, equipo o individualmente, para poder seleccionar la opción correcta.
La respuesta correcta, B, no representa una solución a la situación planteada en la base.</t>
  </si>
  <si>
    <t>La redacción de la respuesta correcta es imprecisa, no queda claro en qué consiste la secuencia de las tres pelotas y si es una situación de aprendizaje.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</si>
</sst>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1"/>
      <color theme="1"/>
      <name val="Calibri"/>
      <family val="2"/>
      <scheme val="minor"/>
    </font>
    <font>
      <b/>
      <sz val="10"/>
      <color theme="0"/>
      <name val="Arial"/>
      <family val="2"/>
    </font>
    <font>
      <b/>
      <sz val="10"/>
      <name val="Arial"/>
      <family val="2"/>
    </font>
    <font>
      <b/>
      <sz val="11"/>
      <color theme="0"/>
      <name val="Calibri"/>
      <family val="2"/>
    </font>
    <font>
      <sz val="8"/>
      <color rgb="FF000000"/>
      <name val="Arial Narrow"/>
      <family val="2"/>
    </font>
    <font>
      <sz val="6"/>
      <color rgb="FF000000"/>
      <name val="Arial Narrow"/>
      <family val="2"/>
    </font>
    <font>
      <b/>
      <sz val="11"/>
      <color theme="0"/>
      <name val="Arial Narrow"/>
      <family val="2"/>
    </font>
    <font>
      <b/>
      <sz val="10"/>
      <color rgb="FF000000"/>
      <name val="Arial Narrow"/>
      <family val="2"/>
    </font>
    <font>
      <sz val="10"/>
      <color theme="1"/>
      <name val="Arial"/>
      <family val="2"/>
    </font>
    <font>
      <sz val="10"/>
      <name val="Arial"/>
      <family val="2"/>
    </font>
    <font>
      <sz val="10"/>
      <color rgb="FF000000"/>
      <name val="Arial"/>
      <family val="2"/>
    </font>
    <font>
      <b/>
      <sz val="12"/>
      <color theme="0"/>
      <name val="Arial Narrow"/>
      <family val="2"/>
    </font>
    <font>
      <sz val="10"/>
      <color rgb="FF000000"/>
      <name val="Arial Narrow"/>
      <family val="2"/>
    </font>
    <font>
      <sz val="10"/>
      <color theme="1"/>
      <name val="Arial Narrow"/>
      <family val="2"/>
    </font>
    <font>
      <sz val="10"/>
      <name val="Arial Narrow"/>
      <family val="2"/>
    </font>
    <font>
      <sz val="12"/>
      <color theme="1"/>
      <name val="Calibri"/>
      <family val="2"/>
      <scheme val="minor"/>
    </font>
    <font>
      <sz val="12"/>
      <color rgb="FF000000"/>
      <name val="Arial"/>
      <family val="2"/>
    </font>
    <font>
      <sz val="10"/>
      <color theme="1"/>
      <name val="Calibri"/>
      <family val="2"/>
      <scheme val="minor"/>
    </font>
    <font>
      <sz val="9"/>
      <color theme="1"/>
      <name val="Calibri"/>
      <family val="2"/>
      <scheme val="minor"/>
    </font>
    <font>
      <sz val="8"/>
      <color theme="1"/>
      <name val="Calibri"/>
      <family val="2"/>
      <scheme val="minor"/>
    </font>
    <font>
      <sz val="10"/>
      <name val="Calibri"/>
      <family val="2"/>
      <scheme val="minor"/>
    </font>
    <font>
      <b/>
      <sz val="11"/>
      <color theme="0"/>
      <name val="Arial"/>
      <family val="2"/>
    </font>
    <font>
      <sz val="10"/>
      <color rgb="FFFF0000"/>
      <name val="Calibri"/>
      <family val="2"/>
      <scheme val="minor"/>
    </font>
    <font>
      <sz val="10"/>
      <color rgb="FFFF0000"/>
      <name val="Arial Narrow"/>
      <family val="2"/>
    </font>
    <font>
      <sz val="12"/>
      <color rgb="FF000000"/>
      <name val="Arial Narrow"/>
      <family val="2"/>
    </font>
    <font>
      <sz val="12"/>
      <name val="Arial Narrow"/>
      <family val="2"/>
    </font>
    <font>
      <sz val="12"/>
      <color theme="1"/>
      <name val="Arial Narrow"/>
      <family val="2"/>
    </font>
    <font>
      <sz val="12"/>
      <color rgb="FFFF0000"/>
      <name val="Arial Narrow"/>
      <family val="2"/>
    </font>
  </fonts>
  <fills count="18">
    <fill>
      <patternFill patternType="none"/>
    </fill>
    <fill>
      <patternFill patternType="gray125"/>
    </fill>
    <fill>
      <patternFill patternType="solid">
        <fgColor rgb="FF002060"/>
        <bgColor indexed="64"/>
      </patternFill>
    </fill>
    <fill>
      <patternFill patternType="solid">
        <fgColor rgb="FFCCECFF"/>
        <bgColor indexed="64"/>
      </patternFill>
    </fill>
    <fill>
      <patternFill patternType="solid">
        <fgColor theme="4" tint="0.79995117038483843"/>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F9999"/>
        <bgColor indexed="64"/>
      </patternFill>
    </fill>
  </fills>
  <borders count="4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11" fillId="0" borderId="0"/>
  </cellStyleXfs>
  <cellXfs count="265">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4" borderId="2" xfId="0" applyFont="1" applyFill="1" applyBorder="1" applyAlignment="1">
      <alignment wrapText="1"/>
    </xf>
    <xf numFmtId="0" fontId="5" fillId="4" borderId="3" xfId="0" applyFont="1" applyFill="1" applyBorder="1" applyAlignment="1">
      <alignment wrapText="1"/>
    </xf>
    <xf numFmtId="0" fontId="5" fillId="4" borderId="5" xfId="0" applyFont="1" applyFill="1" applyBorder="1" applyAlignment="1">
      <alignment wrapText="1"/>
    </xf>
    <xf numFmtId="0" fontId="5" fillId="0" borderId="2" xfId="0" applyFont="1" applyBorder="1" applyAlignment="1">
      <alignment wrapText="1"/>
    </xf>
    <xf numFmtId="0" fontId="5" fillId="0" borderId="3" xfId="0" applyFont="1" applyBorder="1" applyAlignment="1">
      <alignment wrapText="1"/>
    </xf>
    <xf numFmtId="0" fontId="5" fillId="0" borderId="5" xfId="0" applyFont="1" applyBorder="1" applyAlignment="1">
      <alignment wrapText="1"/>
    </xf>
    <xf numFmtId="0" fontId="8" fillId="5" borderId="10"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9" fillId="0" borderId="0" xfId="0" applyFont="1" applyAlignment="1">
      <alignment wrapText="1"/>
    </xf>
    <xf numFmtId="0" fontId="10" fillId="0" borderId="16" xfId="0" applyFont="1" applyBorder="1" applyAlignment="1">
      <alignment vertical="center" wrapText="1"/>
    </xf>
    <xf numFmtId="0" fontId="10" fillId="0" borderId="17" xfId="0" applyFont="1" applyBorder="1" applyAlignment="1">
      <alignment vertical="center" wrapText="1"/>
    </xf>
    <xf numFmtId="0" fontId="10" fillId="0" borderId="18"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13"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22" xfId="0" applyFont="1" applyBorder="1" applyAlignment="1">
      <alignment horizontal="center" vertical="center" wrapText="1"/>
    </xf>
    <xf numFmtId="9" fontId="9" fillId="0" borderId="23" xfId="1" applyFont="1" applyBorder="1" applyAlignment="1">
      <alignment horizontal="center" vertical="center" wrapText="1"/>
    </xf>
    <xf numFmtId="0" fontId="9" fillId="0" borderId="31" xfId="0" applyFont="1" applyBorder="1" applyAlignment="1">
      <alignment horizontal="center" vertical="center" wrapText="1"/>
    </xf>
    <xf numFmtId="0" fontId="9" fillId="0" borderId="31" xfId="0" applyFont="1" applyBorder="1" applyAlignment="1">
      <alignment wrapText="1"/>
    </xf>
    <xf numFmtId="0" fontId="9" fillId="0" borderId="6" xfId="0" applyFont="1" applyBorder="1" applyAlignment="1">
      <alignment horizontal="center" wrapText="1"/>
    </xf>
    <xf numFmtId="0" fontId="9" fillId="0" borderId="3" xfId="0" applyFont="1" applyBorder="1" applyAlignment="1">
      <alignment horizontal="center" wrapText="1"/>
    </xf>
    <xf numFmtId="0" fontId="9" fillId="0" borderId="2" xfId="0" applyFont="1" applyBorder="1" applyAlignment="1">
      <alignment horizontal="center" wrapText="1"/>
    </xf>
    <xf numFmtId="0" fontId="9" fillId="0" borderId="5" xfId="0" applyFont="1" applyBorder="1" applyAlignment="1">
      <alignment horizontal="center" wrapText="1"/>
    </xf>
    <xf numFmtId="0" fontId="9" fillId="0" borderId="6"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34" xfId="0" applyFont="1" applyBorder="1" applyAlignment="1">
      <alignment horizontal="center" vertical="center" wrapText="1"/>
    </xf>
    <xf numFmtId="0" fontId="9" fillId="0" borderId="1" xfId="0" applyFont="1" applyBorder="1" applyAlignment="1">
      <alignment horizontal="center" vertical="center" wrapText="1"/>
    </xf>
    <xf numFmtId="9" fontId="9" fillId="0" borderId="36" xfId="1" applyFont="1" applyBorder="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center" wrapText="1"/>
    </xf>
    <xf numFmtId="9" fontId="9" fillId="0" borderId="0" xfId="1" applyFont="1" applyAlignment="1">
      <alignment wrapText="1"/>
    </xf>
    <xf numFmtId="0" fontId="0" fillId="0" borderId="0" xfId="0" applyFont="1" applyAlignment="1"/>
    <xf numFmtId="0" fontId="5" fillId="4" borderId="40" xfId="0" applyFont="1" applyFill="1" applyBorder="1" applyAlignment="1">
      <alignment horizontal="center" vertical="center" wrapText="1"/>
    </xf>
    <xf numFmtId="0" fontId="5" fillId="4" borderId="33" xfId="0" applyFont="1" applyFill="1" applyBorder="1" applyAlignment="1">
      <alignment horizontal="center" vertical="center" wrapText="1"/>
    </xf>
    <xf numFmtId="0" fontId="6" fillId="4" borderId="33" xfId="0" applyFont="1" applyFill="1" applyBorder="1" applyAlignment="1">
      <alignment horizontal="center" vertical="center" wrapText="1"/>
    </xf>
    <xf numFmtId="0" fontId="5" fillId="4" borderId="41" xfId="0" applyFont="1" applyFill="1" applyBorder="1" applyAlignment="1">
      <alignment horizontal="center" vertical="center" wrapText="1"/>
    </xf>
    <xf numFmtId="0" fontId="5" fillId="0" borderId="32" xfId="0" applyFont="1" applyBorder="1" applyAlignment="1">
      <alignment horizontal="center" vertical="center" wrapText="1"/>
    </xf>
    <xf numFmtId="0" fontId="5" fillId="0" borderId="33" xfId="0" applyFont="1" applyBorder="1" applyAlignment="1">
      <alignment horizontal="center" vertical="center" wrapText="1"/>
    </xf>
    <xf numFmtId="0" fontId="5" fillId="0" borderId="41" xfId="0" applyFont="1" applyBorder="1" applyAlignment="1">
      <alignment horizontal="center" vertical="center" wrapText="1"/>
    </xf>
    <xf numFmtId="0" fontId="5" fillId="4" borderId="32"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8" fillId="5" borderId="6"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14" fillId="0" borderId="29" xfId="0" applyFont="1" applyFill="1" applyBorder="1"/>
    <xf numFmtId="0" fontId="14" fillId="0" borderId="24" xfId="0" applyFont="1" applyFill="1" applyBorder="1"/>
    <xf numFmtId="0" fontId="14" fillId="0" borderId="28" xfId="0" applyFont="1" applyFill="1" applyBorder="1"/>
    <xf numFmtId="0" fontId="14" fillId="8" borderId="27" xfId="0" applyFont="1" applyFill="1" applyBorder="1"/>
    <xf numFmtId="0" fontId="14" fillId="0" borderId="30" xfId="0" applyFont="1" applyFill="1" applyBorder="1" applyAlignment="1">
      <alignment wrapText="1"/>
    </xf>
    <xf numFmtId="0" fontId="13" fillId="0" borderId="30" xfId="0" applyFont="1" applyBorder="1" applyAlignment="1">
      <alignment horizontal="center"/>
    </xf>
    <xf numFmtId="0" fontId="13" fillId="4" borderId="29" xfId="0" applyFont="1" applyFill="1" applyBorder="1" applyAlignment="1">
      <alignment horizontal="center" vertical="center"/>
    </xf>
    <xf numFmtId="0" fontId="13" fillId="4" borderId="24" xfId="0" applyFont="1" applyFill="1" applyBorder="1" applyAlignment="1">
      <alignment horizontal="center" vertical="center"/>
    </xf>
    <xf numFmtId="0" fontId="13" fillId="4" borderId="26" xfId="0" applyFont="1" applyFill="1" applyBorder="1" applyAlignment="1">
      <alignment horizontal="center" vertical="center"/>
    </xf>
    <xf numFmtId="0" fontId="13" fillId="0" borderId="29" xfId="0" applyFont="1" applyBorder="1" applyAlignment="1">
      <alignment horizontal="center" vertical="center"/>
    </xf>
    <xf numFmtId="0" fontId="13" fillId="0" borderId="24" xfId="0" applyFont="1" applyBorder="1" applyAlignment="1">
      <alignment horizontal="center" vertical="center"/>
    </xf>
    <xf numFmtId="0" fontId="13" fillId="0" borderId="28" xfId="0" applyFont="1" applyBorder="1" applyAlignment="1">
      <alignment horizontal="center" vertical="center"/>
    </xf>
    <xf numFmtId="0" fontId="13" fillId="4" borderId="25" xfId="0" applyFont="1" applyFill="1" applyBorder="1" applyAlignment="1">
      <alignment horizontal="center" vertical="center"/>
    </xf>
    <xf numFmtId="0" fontId="13" fillId="0" borderId="26" xfId="0" applyFont="1" applyBorder="1" applyAlignment="1">
      <alignment horizontal="center" vertical="center"/>
    </xf>
    <xf numFmtId="0" fontId="13" fillId="4" borderId="30" xfId="0" applyFont="1" applyFill="1" applyBorder="1" applyAlignment="1">
      <alignment horizontal="center" vertical="center"/>
    </xf>
    <xf numFmtId="0" fontId="13" fillId="0" borderId="30" xfId="0" applyFont="1" applyBorder="1" applyAlignment="1">
      <alignment wrapText="1"/>
    </xf>
    <xf numFmtId="0" fontId="13" fillId="0" borderId="27" xfId="0" applyFont="1" applyBorder="1" applyAlignment="1">
      <alignment wrapText="1"/>
    </xf>
    <xf numFmtId="0" fontId="14" fillId="0" borderId="29" xfId="0" applyFont="1" applyFill="1" applyBorder="1" applyAlignment="1">
      <alignment horizontal="center" vertical="center"/>
    </xf>
    <xf numFmtId="0" fontId="14" fillId="0" borderId="24" xfId="0" applyFont="1" applyFill="1" applyBorder="1" applyAlignment="1">
      <alignment horizontal="center" vertical="center"/>
    </xf>
    <xf numFmtId="0" fontId="14" fillId="0" borderId="28" xfId="0" applyFont="1" applyFill="1" applyBorder="1" applyAlignment="1">
      <alignment horizontal="center" vertical="center"/>
    </xf>
    <xf numFmtId="0" fontId="14" fillId="8" borderId="27" xfId="0" applyFont="1" applyFill="1" applyBorder="1" applyAlignment="1">
      <alignment horizontal="center" vertical="center"/>
    </xf>
    <xf numFmtId="0" fontId="14" fillId="0" borderId="30" xfId="0" applyFont="1" applyFill="1" applyBorder="1" applyAlignment="1">
      <alignment horizontal="left" vertical="center" wrapText="1"/>
    </xf>
    <xf numFmtId="0" fontId="15" fillId="0" borderId="30" xfId="0" applyFont="1" applyBorder="1" applyAlignment="1">
      <alignment wrapText="1"/>
    </xf>
    <xf numFmtId="0" fontId="13" fillId="0" borderId="30" xfId="0" applyFont="1" applyFill="1" applyBorder="1" applyAlignment="1">
      <alignment horizontal="center"/>
    </xf>
    <xf numFmtId="0" fontId="0" fillId="0" borderId="1"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0" fontId="0" fillId="0" borderId="36" xfId="0" applyFont="1" applyBorder="1" applyAlignment="1">
      <alignment horizontal="center"/>
    </xf>
    <xf numFmtId="0" fontId="16" fillId="0" borderId="1" xfId="0" applyFont="1" applyBorder="1" applyAlignment="1">
      <alignment horizontal="center" wrapText="1"/>
    </xf>
    <xf numFmtId="0" fontId="14" fillId="0" borderId="36" xfId="0" applyFont="1" applyBorder="1" applyAlignment="1">
      <alignment horizontal="center"/>
    </xf>
    <xf numFmtId="0" fontId="14" fillId="0" borderId="1" xfId="0" applyFont="1" applyBorder="1" applyAlignment="1">
      <alignment horizontal="center"/>
    </xf>
    <xf numFmtId="0" fontId="14" fillId="0" borderId="2" xfId="0" applyFont="1" applyBorder="1" applyAlignment="1">
      <alignment horizontal="center"/>
    </xf>
    <xf numFmtId="0" fontId="14" fillId="0" borderId="2" xfId="0" applyFont="1" applyBorder="1" applyAlignment="1">
      <alignment horizontal="center" wrapText="1"/>
    </xf>
    <xf numFmtId="0" fontId="11" fillId="0" borderId="0" xfId="2" applyFont="1" applyAlignment="1"/>
    <xf numFmtId="0" fontId="17" fillId="0" borderId="0" xfId="2" applyFont="1" applyAlignment="1">
      <alignment wrapText="1"/>
    </xf>
    <xf numFmtId="0" fontId="11" fillId="0" borderId="0" xfId="2" applyFont="1" applyAlignment="1">
      <alignment horizontal="left" wrapText="1"/>
    </xf>
    <xf numFmtId="0" fontId="10" fillId="0" borderId="14" xfId="0" applyFont="1" applyBorder="1" applyAlignment="1">
      <alignment vertical="center" wrapText="1"/>
    </xf>
    <xf numFmtId="0" fontId="10" fillId="0" borderId="15" xfId="0" applyFont="1" applyBorder="1" applyAlignment="1">
      <alignment vertical="center" wrapText="1"/>
    </xf>
    <xf numFmtId="0" fontId="9" fillId="0" borderId="18" xfId="0" applyFont="1" applyBorder="1" applyAlignment="1">
      <alignment horizontal="center" vertical="center" wrapText="1"/>
    </xf>
    <xf numFmtId="0" fontId="9" fillId="0" borderId="43"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9" fontId="9" fillId="0" borderId="44" xfId="1" applyFont="1" applyBorder="1" applyAlignment="1">
      <alignment horizontal="center" vertical="center" wrapText="1"/>
    </xf>
    <xf numFmtId="0" fontId="19" fillId="0" borderId="24" xfId="0" applyFont="1" applyFill="1" applyBorder="1" applyAlignment="1">
      <alignment horizontal="center" vertical="center"/>
    </xf>
    <xf numFmtId="0" fontId="19" fillId="0" borderId="24" xfId="0" applyFont="1" applyFill="1" applyBorder="1" applyAlignment="1">
      <alignment horizontal="center" vertical="center" wrapText="1"/>
    </xf>
    <xf numFmtId="0" fontId="10" fillId="0" borderId="18" xfId="0" applyFont="1" applyFill="1" applyBorder="1" applyAlignment="1">
      <alignment horizontal="center" vertical="center" wrapText="1"/>
    </xf>
    <xf numFmtId="0" fontId="9" fillId="0" borderId="23" xfId="0" applyFont="1" applyBorder="1" applyAlignment="1">
      <alignment horizontal="center" vertical="center" wrapText="1"/>
    </xf>
    <xf numFmtId="0" fontId="9" fillId="0" borderId="44" xfId="0" applyFont="1" applyBorder="1" applyAlignment="1">
      <alignment horizontal="center" vertical="center" wrapText="1"/>
    </xf>
    <xf numFmtId="0" fontId="6" fillId="0" borderId="10" xfId="0" applyFont="1" applyBorder="1" applyAlignment="1">
      <alignment wrapText="1"/>
    </xf>
    <xf numFmtId="0" fontId="6" fillId="0" borderId="9" xfId="0" applyFont="1" applyBorder="1" applyAlignment="1">
      <alignment wrapText="1"/>
    </xf>
    <xf numFmtId="0" fontId="5" fillId="4" borderId="4" xfId="0" applyFont="1" applyFill="1" applyBorder="1" applyAlignment="1">
      <alignment wrapText="1"/>
    </xf>
    <xf numFmtId="0" fontId="11" fillId="0" borderId="25" xfId="0" applyFont="1" applyBorder="1" applyAlignment="1">
      <alignment horizontal="center" vertical="center" wrapText="1"/>
    </xf>
    <xf numFmtId="0" fontId="11" fillId="0" borderId="26" xfId="0" applyFont="1" applyBorder="1" applyAlignment="1">
      <alignment horizontal="center" vertical="center" wrapText="1"/>
    </xf>
    <xf numFmtId="0" fontId="3" fillId="3" borderId="45" xfId="0" applyFont="1" applyFill="1" applyBorder="1" applyAlignment="1">
      <alignment horizontal="center" vertical="center" wrapText="1"/>
    </xf>
    <xf numFmtId="9" fontId="9" fillId="0" borderId="29" xfId="1" applyFont="1" applyBorder="1" applyAlignment="1">
      <alignment horizontal="center" vertical="center" wrapText="1"/>
    </xf>
    <xf numFmtId="9" fontId="9" fillId="0" borderId="46" xfId="1" applyFont="1" applyBorder="1" applyAlignment="1">
      <alignment horizontal="center" vertical="center" wrapText="1"/>
    </xf>
    <xf numFmtId="0" fontId="7" fillId="2" borderId="37" xfId="0" applyFont="1" applyFill="1" applyBorder="1" applyAlignment="1">
      <alignment horizontal="center" vertical="center" wrapText="1"/>
    </xf>
    <xf numFmtId="0" fontId="11" fillId="10" borderId="27" xfId="0" applyFont="1" applyFill="1" applyBorder="1" applyAlignment="1">
      <alignment horizontal="center" vertical="center" wrapText="1"/>
    </xf>
    <xf numFmtId="0" fontId="9" fillId="10" borderId="39" xfId="0" applyFont="1" applyFill="1" applyBorder="1" applyAlignment="1">
      <alignment horizontal="center" vertical="center" wrapText="1"/>
    </xf>
    <xf numFmtId="0" fontId="13" fillId="0" borderId="30" xfId="0" applyFont="1" applyFill="1" applyBorder="1" applyAlignment="1">
      <alignment wrapText="1"/>
    </xf>
    <xf numFmtId="0" fontId="13" fillId="0" borderId="27" xfId="0" applyFont="1" applyFill="1" applyBorder="1" applyAlignment="1">
      <alignment wrapText="1"/>
    </xf>
    <xf numFmtId="0" fontId="18" fillId="0" borderId="24" xfId="0" applyFont="1" applyFill="1" applyBorder="1" applyAlignment="1">
      <alignment horizontal="center" vertical="center"/>
    </xf>
    <xf numFmtId="0" fontId="18" fillId="0" borderId="24" xfId="0" applyFont="1" applyFill="1" applyBorder="1" applyAlignment="1">
      <alignment horizontal="center" vertical="center" wrapText="1"/>
    </xf>
    <xf numFmtId="0" fontId="20" fillId="0" borderId="24" xfId="0" applyFont="1" applyBorder="1" applyAlignment="1">
      <alignment horizontal="left" vertical="top" wrapText="1"/>
    </xf>
    <xf numFmtId="0" fontId="22" fillId="2" borderId="1" xfId="0" applyFont="1" applyFill="1" applyBorder="1" applyAlignment="1">
      <alignment horizontal="center" vertical="center" wrapText="1"/>
    </xf>
    <xf numFmtId="0" fontId="21" fillId="0" borderId="28" xfId="0" applyFont="1" applyFill="1" applyBorder="1" applyAlignment="1">
      <alignment horizontal="left" vertical="top" wrapText="1"/>
    </xf>
    <xf numFmtId="0" fontId="19" fillId="9" borderId="24" xfId="0" applyFont="1" applyFill="1" applyBorder="1" applyAlignment="1">
      <alignment horizontal="center" vertical="center" wrapText="1"/>
    </xf>
    <xf numFmtId="0" fontId="24" fillId="0" borderId="30" xfId="0" applyFont="1" applyBorder="1" applyAlignment="1">
      <alignment wrapText="1"/>
    </xf>
    <xf numFmtId="0" fontId="14" fillId="0" borderId="30" xfId="0" applyFont="1" applyBorder="1" applyAlignment="1">
      <alignment wrapText="1"/>
    </xf>
    <xf numFmtId="0" fontId="21" fillId="12" borderId="28" xfId="0" applyFont="1" applyFill="1" applyBorder="1" applyAlignment="1">
      <alignment horizontal="left" vertical="top" wrapText="1"/>
    </xf>
    <xf numFmtId="0" fontId="21" fillId="13" borderId="28" xfId="0" applyFont="1" applyFill="1" applyBorder="1" applyAlignment="1">
      <alignment horizontal="left" vertical="top" wrapText="1"/>
    </xf>
    <xf numFmtId="0" fontId="21" fillId="14" borderId="28" xfId="0" applyFont="1" applyFill="1" applyBorder="1" applyAlignment="1">
      <alignment horizontal="left" vertical="top" wrapText="1"/>
    </xf>
    <xf numFmtId="0" fontId="25" fillId="0" borderId="23" xfId="0" applyFont="1" applyBorder="1" applyAlignment="1">
      <alignment horizontal="center"/>
    </xf>
    <xf numFmtId="0" fontId="25" fillId="4" borderId="43" xfId="0" applyFont="1" applyFill="1" applyBorder="1" applyAlignment="1">
      <alignment horizontal="center" vertical="center"/>
    </xf>
    <xf numFmtId="0" fontId="25" fillId="4" borderId="12" xfId="0" applyFont="1" applyFill="1" applyBorder="1" applyAlignment="1">
      <alignment horizontal="center" vertical="center"/>
    </xf>
    <xf numFmtId="0" fontId="25" fillId="4" borderId="15" xfId="0" applyFont="1" applyFill="1" applyBorder="1" applyAlignment="1">
      <alignment horizontal="center" vertical="center"/>
    </xf>
    <xf numFmtId="0" fontId="25" fillId="0" borderId="43"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5" fillId="4" borderId="14" xfId="0" applyFont="1" applyFill="1" applyBorder="1" applyAlignment="1">
      <alignment horizontal="center" vertical="center"/>
    </xf>
    <xf numFmtId="0" fontId="25" fillId="0" borderId="21" xfId="0" applyFont="1" applyBorder="1" applyAlignment="1">
      <alignment horizontal="center" vertical="center"/>
    </xf>
    <xf numFmtId="0" fontId="25" fillId="0" borderId="17" xfId="0" applyFont="1" applyBorder="1" applyAlignment="1">
      <alignment horizontal="center" vertical="center"/>
    </xf>
    <xf numFmtId="0" fontId="25" fillId="4" borderId="44" xfId="0" applyFont="1" applyFill="1" applyBorder="1" applyAlignment="1">
      <alignment horizontal="center" vertical="center"/>
    </xf>
    <xf numFmtId="0" fontId="25" fillId="0" borderId="44" xfId="0" applyFont="1" applyBorder="1" applyAlignment="1">
      <alignment horizontal="center"/>
    </xf>
    <xf numFmtId="0" fontId="25" fillId="0" borderId="15" xfId="0" applyFont="1" applyBorder="1" applyAlignment="1">
      <alignment horizontal="center" vertical="center"/>
    </xf>
    <xf numFmtId="0" fontId="25" fillId="0" borderId="30" xfId="0" applyFont="1" applyBorder="1" applyAlignment="1">
      <alignment horizontal="center"/>
    </xf>
    <xf numFmtId="0" fontId="25" fillId="4" borderId="29" xfId="0" applyFont="1" applyFill="1" applyBorder="1" applyAlignment="1">
      <alignment horizontal="center" vertical="center"/>
    </xf>
    <xf numFmtId="0" fontId="25" fillId="4" borderId="24" xfId="0" applyFont="1" applyFill="1" applyBorder="1" applyAlignment="1">
      <alignment horizontal="center" vertical="center"/>
    </xf>
    <xf numFmtId="0" fontId="25" fillId="4" borderId="26" xfId="0" applyFont="1" applyFill="1" applyBorder="1" applyAlignment="1">
      <alignment horizontal="center" vertical="center"/>
    </xf>
    <xf numFmtId="0" fontId="25" fillId="0" borderId="29" xfId="0" applyFont="1" applyBorder="1" applyAlignment="1">
      <alignment horizontal="center" vertical="center"/>
    </xf>
    <xf numFmtId="0" fontId="25" fillId="0" borderId="24" xfId="0" applyFont="1" applyBorder="1" applyAlignment="1">
      <alignment horizontal="center" vertical="center"/>
    </xf>
    <xf numFmtId="0" fontId="25" fillId="0" borderId="28" xfId="0" applyFont="1" applyBorder="1" applyAlignment="1">
      <alignment horizontal="center" vertical="center"/>
    </xf>
    <xf numFmtId="0" fontId="25" fillId="4" borderId="25" xfId="0" applyFont="1" applyFill="1" applyBorder="1" applyAlignment="1">
      <alignment horizontal="center" vertical="center"/>
    </xf>
    <xf numFmtId="0" fontId="25" fillId="0" borderId="26" xfId="0" applyFont="1" applyBorder="1" applyAlignment="1">
      <alignment horizontal="center" vertical="center"/>
    </xf>
    <xf numFmtId="0" fontId="25" fillId="4" borderId="30" xfId="0" applyFont="1" applyFill="1" applyBorder="1" applyAlignment="1">
      <alignment horizontal="center" vertical="center"/>
    </xf>
    <xf numFmtId="0" fontId="26" fillId="4" borderId="24" xfId="0" applyFont="1" applyFill="1" applyBorder="1" applyAlignment="1">
      <alignment horizontal="center" vertical="center"/>
    </xf>
    <xf numFmtId="0" fontId="25" fillId="0" borderId="30" xfId="0" applyFont="1" applyFill="1" applyBorder="1" applyAlignment="1">
      <alignment horizontal="center"/>
    </xf>
    <xf numFmtId="0" fontId="27" fillId="0" borderId="43" xfId="0" applyFont="1" applyBorder="1" applyAlignment="1">
      <alignment horizontal="center" vertical="center"/>
    </xf>
    <xf numFmtId="0" fontId="28" fillId="4" borderId="14" xfId="0" applyFont="1" applyFill="1" applyBorder="1" applyAlignment="1">
      <alignment horizontal="center" vertical="center"/>
    </xf>
    <xf numFmtId="0" fontId="27" fillId="4" borderId="14" xfId="0" applyFont="1" applyFill="1" applyBorder="1" applyAlignment="1">
      <alignment horizontal="center" vertical="center"/>
    </xf>
    <xf numFmtId="0" fontId="27" fillId="4" borderId="12" xfId="0" applyFont="1" applyFill="1" applyBorder="1" applyAlignment="1">
      <alignment horizontal="center" vertical="center"/>
    </xf>
    <xf numFmtId="0" fontId="25" fillId="4" borderId="30" xfId="0" applyFont="1" applyFill="1" applyBorder="1" applyAlignment="1">
      <alignment horizontal="center" vertical="center" wrapText="1"/>
    </xf>
    <xf numFmtId="0" fontId="27" fillId="0" borderId="30" xfId="0" applyFont="1" applyFill="1" applyBorder="1" applyAlignment="1">
      <alignment horizontal="left" vertical="top" wrapText="1"/>
    </xf>
    <xf numFmtId="0" fontId="25" fillId="11" borderId="30" xfId="0" applyFont="1" applyFill="1" applyBorder="1" applyAlignment="1">
      <alignment horizontal="center"/>
    </xf>
    <xf numFmtId="0" fontId="16" fillId="0" borderId="1" xfId="0" applyFont="1" applyBorder="1" applyAlignment="1">
      <alignment horizontal="center"/>
    </xf>
    <xf numFmtId="0" fontId="16" fillId="0" borderId="2" xfId="0" applyFont="1" applyBorder="1" applyAlignment="1">
      <alignment horizontal="center"/>
    </xf>
    <xf numFmtId="0" fontId="16" fillId="0" borderId="3" xfId="0" applyFont="1" applyBorder="1" applyAlignment="1">
      <alignment horizontal="center"/>
    </xf>
    <xf numFmtId="0" fontId="16" fillId="0" borderId="4" xfId="0" applyFont="1" applyBorder="1" applyAlignment="1">
      <alignment horizontal="center"/>
    </xf>
    <xf numFmtId="0" fontId="16" fillId="0" borderId="5" xfId="0" applyFont="1" applyBorder="1" applyAlignment="1">
      <alignment horizontal="center"/>
    </xf>
    <xf numFmtId="0" fontId="16" fillId="0" borderId="36" xfId="0" applyFont="1" applyBorder="1" applyAlignment="1">
      <alignment horizontal="center"/>
    </xf>
    <xf numFmtId="0" fontId="17" fillId="0" borderId="0" xfId="2" applyFont="1" applyAlignment="1"/>
    <xf numFmtId="0" fontId="25" fillId="0" borderId="30" xfId="0" applyFont="1" applyBorder="1" applyAlignment="1">
      <alignment vertical="top" wrapText="1"/>
    </xf>
    <xf numFmtId="0" fontId="25" fillId="0" borderId="44" xfId="0" applyFont="1" applyBorder="1" applyAlignment="1">
      <alignment vertical="top" wrapText="1"/>
    </xf>
    <xf numFmtId="0" fontId="25" fillId="0" borderId="20" xfId="0" applyFont="1" applyBorder="1" applyAlignment="1">
      <alignment vertical="top" wrapText="1"/>
    </xf>
    <xf numFmtId="0" fontId="25" fillId="0" borderId="18" xfId="0" applyFont="1" applyBorder="1" applyAlignment="1">
      <alignment vertical="top" wrapText="1"/>
    </xf>
    <xf numFmtId="0" fontId="25" fillId="9" borderId="44" xfId="0" applyFont="1" applyFill="1" applyBorder="1" applyAlignment="1">
      <alignment vertical="top" wrapText="1"/>
    </xf>
    <xf numFmtId="0" fontId="25" fillId="0" borderId="27" xfId="0" applyFont="1" applyBorder="1" applyAlignment="1">
      <alignment vertical="top" wrapText="1"/>
    </xf>
    <xf numFmtId="0" fontId="25" fillId="9" borderId="30" xfId="0" applyFont="1" applyFill="1" applyBorder="1" applyAlignment="1">
      <alignment vertical="top" wrapText="1"/>
    </xf>
    <xf numFmtId="0" fontId="26" fillId="0" borderId="30" xfId="0" applyFont="1" applyBorder="1" applyAlignment="1">
      <alignment vertical="top" wrapText="1"/>
    </xf>
    <xf numFmtId="0" fontId="27" fillId="0" borderId="30" xfId="0" applyFont="1" applyBorder="1" applyAlignment="1">
      <alignment vertical="top" wrapText="1"/>
    </xf>
    <xf numFmtId="0" fontId="27" fillId="0" borderId="44" xfId="0" applyFont="1" applyFill="1" applyBorder="1" applyAlignment="1">
      <alignment vertical="top" wrapText="1"/>
    </xf>
    <xf numFmtId="0" fontId="27" fillId="0" borderId="44" xfId="0" applyFont="1" applyBorder="1" applyAlignment="1">
      <alignment vertical="top" wrapText="1"/>
    </xf>
    <xf numFmtId="0" fontId="27" fillId="9" borderId="44" xfId="0" applyFont="1" applyFill="1" applyBorder="1" applyAlignment="1">
      <alignment vertical="top" wrapText="1"/>
    </xf>
    <xf numFmtId="0" fontId="25" fillId="0" borderId="30" xfId="0" applyFont="1" applyFill="1" applyBorder="1" applyAlignment="1">
      <alignment vertical="top" wrapText="1"/>
    </xf>
    <xf numFmtId="0" fontId="28" fillId="0" borderId="30" xfId="0" applyFont="1" applyBorder="1" applyAlignment="1">
      <alignment vertical="top" wrapText="1"/>
    </xf>
    <xf numFmtId="0" fontId="26" fillId="0" borderId="44" xfId="0" applyFont="1" applyFill="1" applyBorder="1" applyAlignment="1">
      <alignment vertical="top" wrapText="1"/>
    </xf>
    <xf numFmtId="0" fontId="25" fillId="0" borderId="27" xfId="0" applyFont="1" applyFill="1" applyBorder="1" applyAlignment="1">
      <alignment vertical="top" wrapText="1"/>
    </xf>
    <xf numFmtId="0" fontId="16" fillId="0" borderId="1" xfId="0" applyFont="1" applyBorder="1" applyAlignment="1">
      <alignment horizontal="center" vertical="top" wrapText="1"/>
    </xf>
    <xf numFmtId="0" fontId="17" fillId="0" borderId="0" xfId="2" applyFont="1" applyAlignment="1">
      <alignment vertical="top" wrapText="1"/>
    </xf>
    <xf numFmtId="0" fontId="26" fillId="9" borderId="30" xfId="0" applyFont="1" applyFill="1" applyBorder="1" applyAlignment="1">
      <alignment vertical="top" wrapText="1"/>
    </xf>
    <xf numFmtId="0" fontId="28" fillId="0" borderId="27" xfId="0" applyFont="1" applyBorder="1" applyAlignment="1">
      <alignment vertical="top" wrapText="1"/>
    </xf>
    <xf numFmtId="0" fontId="26" fillId="0" borderId="27" xfId="0" applyFont="1" applyBorder="1" applyAlignment="1">
      <alignment vertical="top" wrapText="1"/>
    </xf>
    <xf numFmtId="0" fontId="26" fillId="0" borderId="44" xfId="0" applyFont="1" applyBorder="1" applyAlignment="1">
      <alignment vertical="top" wrapText="1"/>
    </xf>
    <xf numFmtId="0" fontId="25" fillId="0" borderId="44" xfId="0" applyFont="1" applyFill="1" applyBorder="1" applyAlignment="1">
      <alignment vertical="top" wrapText="1"/>
    </xf>
    <xf numFmtId="0" fontId="26" fillId="0" borderId="27" xfId="0" applyFont="1" applyFill="1" applyBorder="1" applyAlignment="1">
      <alignment vertical="top" wrapText="1"/>
    </xf>
    <xf numFmtId="0" fontId="28" fillId="0" borderId="44" xfId="0" applyFont="1" applyBorder="1" applyAlignment="1">
      <alignment vertical="top" wrapText="1"/>
    </xf>
    <xf numFmtId="0" fontId="26" fillId="9" borderId="44" xfId="0" applyFont="1" applyFill="1" applyBorder="1" applyAlignment="1">
      <alignment vertical="top" wrapText="1"/>
    </xf>
    <xf numFmtId="0" fontId="27" fillId="0" borderId="30" xfId="0" applyFont="1" applyFill="1" applyBorder="1" applyAlignment="1">
      <alignment vertical="top" wrapText="1"/>
    </xf>
    <xf numFmtId="0" fontId="28" fillId="9" borderId="30" xfId="0" applyFont="1" applyFill="1" applyBorder="1" applyAlignment="1">
      <alignment vertical="top" wrapText="1"/>
    </xf>
    <xf numFmtId="0" fontId="25" fillId="0" borderId="44" xfId="0" applyFont="1" applyBorder="1" applyAlignment="1">
      <alignment wrapText="1"/>
    </xf>
    <xf numFmtId="0" fontId="25" fillId="0" borderId="20" xfId="0" applyFont="1" applyBorder="1" applyAlignment="1">
      <alignment wrapText="1"/>
    </xf>
    <xf numFmtId="0" fontId="25" fillId="0" borderId="18" xfId="0" applyFont="1" applyBorder="1" applyAlignment="1">
      <alignment wrapText="1"/>
    </xf>
    <xf numFmtId="0" fontId="25" fillId="9" borderId="44" xfId="0" applyFont="1" applyFill="1" applyBorder="1" applyAlignment="1">
      <alignment wrapText="1"/>
    </xf>
    <xf numFmtId="0" fontId="25" fillId="0" borderId="44" xfId="0" applyFont="1" applyFill="1" applyBorder="1" applyAlignment="1">
      <alignment horizontal="center"/>
    </xf>
    <xf numFmtId="0" fontId="28" fillId="0" borderId="44" xfId="0" applyFont="1" applyBorder="1" applyAlignment="1">
      <alignment wrapText="1"/>
    </xf>
    <xf numFmtId="0" fontId="25" fillId="0" borderId="30" xfId="0" applyFont="1" applyBorder="1" applyAlignment="1">
      <alignment wrapText="1"/>
    </xf>
    <xf numFmtId="0" fontId="25" fillId="0" borderId="27" xfId="0" applyFont="1" applyBorder="1" applyAlignment="1">
      <alignment wrapText="1"/>
    </xf>
    <xf numFmtId="0" fontId="25" fillId="9" borderId="30" xfId="0" applyFont="1" applyFill="1" applyBorder="1" applyAlignment="1">
      <alignment wrapText="1"/>
    </xf>
    <xf numFmtId="0" fontId="26" fillId="0" borderId="30" xfId="0" applyFont="1" applyBorder="1" applyAlignment="1">
      <alignment wrapText="1"/>
    </xf>
    <xf numFmtId="0" fontId="25" fillId="0" borderId="27" xfId="0" applyFont="1" applyFill="1" applyBorder="1" applyAlignment="1">
      <alignment wrapText="1"/>
    </xf>
    <xf numFmtId="0" fontId="28" fillId="0" borderId="30" xfId="0" applyFont="1" applyBorder="1" applyAlignment="1">
      <alignment wrapText="1"/>
    </xf>
    <xf numFmtId="0" fontId="25" fillId="0" borderId="30" xfId="0" applyFont="1" applyFill="1" applyBorder="1" applyAlignment="1">
      <alignment wrapText="1"/>
    </xf>
    <xf numFmtId="0" fontId="28" fillId="0" borderId="27" xfId="0" applyFont="1" applyBorder="1" applyAlignment="1">
      <alignment wrapText="1"/>
    </xf>
    <xf numFmtId="0" fontId="27" fillId="0" borderId="30" xfId="0" applyFont="1" applyBorder="1" applyAlignment="1">
      <alignment wrapText="1"/>
    </xf>
    <xf numFmtId="0" fontId="26" fillId="9" borderId="44" xfId="0" applyFont="1" applyFill="1" applyBorder="1" applyAlignment="1">
      <alignment wrapText="1"/>
    </xf>
    <xf numFmtId="0" fontId="25" fillId="0" borderId="18" xfId="0" applyFont="1" applyFill="1" applyBorder="1" applyAlignment="1">
      <alignment wrapText="1"/>
    </xf>
    <xf numFmtId="0" fontId="28" fillId="9" borderId="30" xfId="0" applyFont="1" applyFill="1" applyBorder="1" applyAlignment="1">
      <alignment wrapText="1"/>
    </xf>
    <xf numFmtId="0" fontId="26" fillId="4" borderId="30" xfId="0" applyFont="1" applyFill="1" applyBorder="1" applyAlignment="1">
      <alignment horizontal="center" vertical="center"/>
    </xf>
    <xf numFmtId="0" fontId="27" fillId="0" borderId="44" xfId="0" applyFont="1" applyBorder="1" applyAlignment="1">
      <alignment wrapText="1"/>
    </xf>
    <xf numFmtId="0" fontId="26" fillId="9" borderId="30" xfId="0" applyFont="1" applyFill="1" applyBorder="1" applyAlignment="1">
      <alignment wrapText="1"/>
    </xf>
    <xf numFmtId="0" fontId="27" fillId="9" borderId="30" xfId="0" applyFont="1" applyFill="1" applyBorder="1" applyAlignment="1">
      <alignment wrapText="1"/>
    </xf>
    <xf numFmtId="0" fontId="27" fillId="0" borderId="30" xfId="0" applyFont="1" applyFill="1" applyBorder="1" applyAlignment="1">
      <alignment wrapText="1"/>
    </xf>
    <xf numFmtId="0" fontId="26" fillId="0" borderId="27" xfId="0" applyFont="1" applyBorder="1" applyAlignment="1">
      <alignment wrapText="1"/>
    </xf>
    <xf numFmtId="0" fontId="25" fillId="0" borderId="20" xfId="0" applyFont="1" applyFill="1" applyBorder="1" applyAlignment="1">
      <alignment wrapText="1"/>
    </xf>
    <xf numFmtId="0" fontId="25" fillId="0" borderId="44" xfId="0" applyFont="1" applyFill="1" applyBorder="1" applyAlignment="1">
      <alignment wrapText="1"/>
    </xf>
    <xf numFmtId="0" fontId="26" fillId="0" borderId="20" xfId="0" applyFont="1" applyBorder="1" applyAlignment="1">
      <alignment wrapText="1"/>
    </xf>
    <xf numFmtId="0" fontId="26" fillId="0" borderId="44" xfId="0" applyFont="1" applyBorder="1" applyAlignment="1">
      <alignment wrapText="1"/>
    </xf>
    <xf numFmtId="0" fontId="26" fillId="0" borderId="44" xfId="0" applyFont="1" applyFill="1" applyBorder="1" applyAlignment="1">
      <alignment wrapText="1"/>
    </xf>
    <xf numFmtId="0" fontId="26" fillId="0" borderId="18" xfId="0" applyFont="1" applyBorder="1" applyAlignment="1">
      <alignment wrapText="1"/>
    </xf>
    <xf numFmtId="0" fontId="26" fillId="11" borderId="27" xfId="0" applyFont="1" applyFill="1" applyBorder="1" applyAlignment="1">
      <alignment wrapText="1"/>
    </xf>
    <xf numFmtId="0" fontId="26" fillId="0" borderId="30" xfId="0" applyFont="1" applyFill="1" applyBorder="1" applyAlignment="1">
      <alignment wrapText="1"/>
    </xf>
    <xf numFmtId="0" fontId="4" fillId="2" borderId="6"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8" fillId="5" borderId="35" xfId="0" applyFont="1" applyFill="1" applyBorder="1" applyAlignment="1">
      <alignment horizontal="center" vertical="center" wrapText="1"/>
    </xf>
    <xf numFmtId="0" fontId="8" fillId="5" borderId="36" xfId="0" applyFont="1" applyFill="1" applyBorder="1" applyAlignment="1">
      <alignment horizontal="left" vertical="center" wrapText="1"/>
    </xf>
    <xf numFmtId="0" fontId="8" fillId="4" borderId="37" xfId="0" applyFont="1" applyFill="1" applyBorder="1" applyAlignment="1">
      <alignment horizontal="center" vertical="center" wrapText="1"/>
    </xf>
    <xf numFmtId="0" fontId="8" fillId="4" borderId="39" xfId="0" applyFont="1" applyFill="1" applyBorder="1" applyAlignment="1">
      <alignment horizontal="center" vertical="center" wrapText="1"/>
    </xf>
    <xf numFmtId="0" fontId="2" fillId="7" borderId="35" xfId="0" applyFont="1" applyFill="1" applyBorder="1" applyAlignment="1">
      <alignment horizontal="center"/>
    </xf>
    <xf numFmtId="0" fontId="2" fillId="7" borderId="31" xfId="0" applyFont="1" applyFill="1" applyBorder="1" applyAlignment="1">
      <alignment horizontal="center"/>
    </xf>
    <xf numFmtId="0" fontId="2" fillId="7" borderId="36" xfId="0" applyFont="1" applyFill="1" applyBorder="1" applyAlignment="1">
      <alignment horizontal="center"/>
    </xf>
    <xf numFmtId="0" fontId="7" fillId="7" borderId="38" xfId="0" applyFont="1" applyFill="1" applyBorder="1" applyAlignment="1">
      <alignment horizontal="center" wrapText="1"/>
    </xf>
    <xf numFmtId="0" fontId="7" fillId="7" borderId="42" xfId="0" applyFont="1" applyFill="1" applyBorder="1" applyAlignment="1">
      <alignment horizontal="center" wrapText="1"/>
    </xf>
    <xf numFmtId="0" fontId="12" fillId="7" borderId="37" xfId="0" applyFont="1" applyFill="1" applyBorder="1" applyAlignment="1">
      <alignment horizontal="center" wrapText="1"/>
    </xf>
    <xf numFmtId="0" fontId="12" fillId="7" borderId="39" xfId="0" applyFont="1" applyFill="1" applyBorder="1" applyAlignment="1">
      <alignment horizontal="center" wrapText="1"/>
    </xf>
    <xf numFmtId="0" fontId="25" fillId="15" borderId="30" xfId="0" applyFont="1" applyFill="1" applyBorder="1" applyAlignment="1">
      <alignment horizontal="center"/>
    </xf>
    <xf numFmtId="0" fontId="25" fillId="16" borderId="30" xfId="0" applyFont="1" applyFill="1" applyBorder="1" applyAlignment="1">
      <alignment horizontal="center"/>
    </xf>
    <xf numFmtId="0" fontId="25" fillId="17" borderId="30" xfId="0" applyFont="1" applyFill="1" applyBorder="1" applyAlignment="1">
      <alignment horizontal="center"/>
    </xf>
    <xf numFmtId="0" fontId="25" fillId="17" borderId="30" xfId="0" applyFont="1" applyFill="1" applyBorder="1" applyAlignment="1">
      <alignment wrapText="1"/>
    </xf>
    <xf numFmtId="0" fontId="26" fillId="17" borderId="30" xfId="0" applyFont="1" applyFill="1" applyBorder="1" applyAlignment="1">
      <alignment wrapText="1"/>
    </xf>
    <xf numFmtId="0" fontId="25" fillId="17" borderId="27" xfId="0" applyFont="1" applyFill="1" applyBorder="1" applyAlignment="1">
      <alignment wrapText="1"/>
    </xf>
    <xf numFmtId="0" fontId="25" fillId="17" borderId="44" xfId="0" applyFont="1" applyFill="1" applyBorder="1" applyAlignment="1">
      <alignment wrapText="1"/>
    </xf>
    <xf numFmtId="0" fontId="13" fillId="17" borderId="30" xfId="0" applyFont="1" applyFill="1" applyBorder="1" applyAlignment="1">
      <alignment wrapText="1"/>
    </xf>
    <xf numFmtId="0" fontId="25" fillId="17" borderId="30" xfId="0" applyFont="1" applyFill="1" applyBorder="1" applyAlignment="1">
      <alignment vertical="top" wrapText="1"/>
    </xf>
    <xf numFmtId="0" fontId="26" fillId="17" borderId="30" xfId="0" applyFont="1" applyFill="1" applyBorder="1" applyAlignment="1">
      <alignment vertical="top" wrapText="1"/>
    </xf>
    <xf numFmtId="0" fontId="26" fillId="17" borderId="27" xfId="0" applyFont="1" applyFill="1" applyBorder="1" applyAlignment="1">
      <alignment vertical="top" wrapText="1"/>
    </xf>
    <xf numFmtId="0" fontId="25" fillId="17" borderId="27" xfId="0" applyFont="1" applyFill="1" applyBorder="1" applyAlignment="1">
      <alignment vertical="top" wrapText="1"/>
    </xf>
    <xf numFmtId="0" fontId="15" fillId="17" borderId="27" xfId="0" applyFont="1" applyFill="1" applyBorder="1" applyAlignment="1">
      <alignment wrapText="1"/>
    </xf>
    <xf numFmtId="0" fontId="15" fillId="17" borderId="30" xfId="0" applyFont="1" applyFill="1" applyBorder="1" applyAlignment="1">
      <alignment wrapText="1"/>
    </xf>
    <xf numFmtId="0" fontId="25" fillId="17" borderId="44" xfId="0" applyFont="1" applyFill="1" applyBorder="1" applyAlignment="1">
      <alignment vertical="top" wrapText="1"/>
    </xf>
    <xf numFmtId="0" fontId="25" fillId="17" borderId="44" xfId="0" applyFont="1" applyFill="1" applyBorder="1" applyAlignment="1">
      <alignment horizontal="center"/>
    </xf>
    <xf numFmtId="0" fontId="25" fillId="17" borderId="44" xfId="0" applyFont="1" applyFill="1" applyBorder="1" applyAlignment="1">
      <alignment horizontal="left" wrapText="1"/>
    </xf>
    <xf numFmtId="0" fontId="25" fillId="17" borderId="18" xfId="0" applyFont="1" applyFill="1" applyBorder="1" applyAlignment="1">
      <alignment wrapText="1"/>
    </xf>
    <xf numFmtId="0" fontId="13" fillId="15" borderId="30" xfId="0" applyFont="1" applyFill="1" applyBorder="1" applyAlignment="1">
      <alignment horizontal="center"/>
    </xf>
  </cellXfs>
  <cellStyles count="3">
    <cellStyle name="Normal" xfId="0" builtinId="0"/>
    <cellStyle name="Normal 2" xfId="2"/>
    <cellStyle name="Porcentaje" xfId="1" builtinId="5"/>
  </cellStyles>
  <dxfs count="5">
    <dxf>
      <fill>
        <patternFill patternType="solid">
          <fgColor rgb="FFFF9999"/>
          <bgColor rgb="FF000000"/>
        </patternFill>
      </fill>
    </dxf>
    <dxf>
      <fill>
        <patternFill patternType="solid">
          <fgColor rgb="FFFF9999"/>
          <bgColor rgb="FF000000"/>
        </patternFill>
      </fill>
    </dxf>
    <dxf>
      <fill>
        <patternFill patternType="solid">
          <fgColor rgb="FFFF9999"/>
          <bgColor rgb="FF000000"/>
        </patternFill>
      </fill>
    </dxf>
    <dxf>
      <fill>
        <patternFill patternType="solid">
          <fgColor rgb="FFFF9999"/>
          <bgColor rgb="FF000000"/>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I40"/>
  <sheetViews>
    <sheetView zoomScale="90" zoomScaleNormal="90" workbookViewId="0">
      <pane xSplit="1" ySplit="1" topLeftCell="C8" activePane="bottomRight" state="frozen"/>
      <selection activeCell="G3" sqref="G3"/>
      <selection pane="topRight" activeCell="G3" sqref="G3"/>
      <selection pane="bottomLeft" activeCell="G3" sqref="G3"/>
      <selection pane="bottomRight" activeCell="C46" sqref="C46"/>
    </sheetView>
  </sheetViews>
  <sheetFormatPr baseColWidth="10" defaultRowHeight="12.75" x14ac:dyDescent="0.2"/>
  <cols>
    <col min="1" max="1" width="3" style="42" bestFit="1" customWidth="1"/>
    <col min="2" max="2" width="16.42578125" style="42" customWidth="1"/>
    <col min="3" max="3" width="43.28515625" style="42" customWidth="1"/>
    <col min="4" max="4" width="44.42578125" style="16" customWidth="1"/>
    <col min="5" max="5" width="10.7109375" style="43" hidden="1" customWidth="1"/>
    <col min="6" max="6" width="9.28515625" style="16" hidden="1" customWidth="1"/>
    <col min="7" max="7" width="12.85546875" style="16" customWidth="1"/>
    <col min="8" max="9" width="7.28515625" style="16" hidden="1" customWidth="1"/>
    <col min="10" max="10" width="11.42578125" style="16" customWidth="1"/>
    <col min="11" max="19" width="11.42578125" style="16" hidden="1" customWidth="1"/>
    <col min="20" max="20" width="14.7109375" style="16" hidden="1" customWidth="1"/>
    <col min="21" max="23" width="11.42578125" style="16" hidden="1" customWidth="1"/>
    <col min="24" max="24" width="12.140625" style="16" hidden="1" customWidth="1"/>
    <col min="25" max="25" width="10.85546875" style="16" hidden="1" customWidth="1"/>
    <col min="26" max="26" width="10.28515625" style="16" hidden="1" customWidth="1"/>
    <col min="27" max="27" width="9.85546875" style="16" bestFit="1" customWidth="1"/>
    <col min="28" max="28" width="12.28515625" style="16" customWidth="1"/>
    <col min="29" max="29" width="9.28515625" style="16" hidden="1" customWidth="1"/>
    <col min="30" max="30" width="9.42578125" style="16" hidden="1" customWidth="1"/>
    <col min="31" max="35" width="11.42578125" style="16" hidden="1" customWidth="1"/>
    <col min="36" max="16384" width="11.42578125" style="16"/>
  </cols>
  <sheetData>
    <row r="1" spans="1:35" ht="52.5" customHeight="1" thickBot="1" x14ac:dyDescent="0.3">
      <c r="A1" s="1" t="s">
        <v>0</v>
      </c>
      <c r="B1" s="1"/>
      <c r="C1" s="1" t="s">
        <v>34</v>
      </c>
      <c r="D1" s="126" t="s">
        <v>1</v>
      </c>
      <c r="E1" s="2" t="s">
        <v>2</v>
      </c>
      <c r="F1" s="3" t="s">
        <v>3</v>
      </c>
      <c r="G1" s="4" t="s">
        <v>4</v>
      </c>
      <c r="H1" s="233" t="s">
        <v>5</v>
      </c>
      <c r="I1" s="234"/>
      <c r="J1" s="5" t="s">
        <v>6</v>
      </c>
      <c r="K1" s="6" t="s">
        <v>7</v>
      </c>
      <c r="L1" s="7" t="s">
        <v>8</v>
      </c>
      <c r="M1" s="7" t="s">
        <v>9</v>
      </c>
      <c r="N1" s="8" t="s">
        <v>10</v>
      </c>
      <c r="O1" s="9" t="s">
        <v>11</v>
      </c>
      <c r="P1" s="10" t="s">
        <v>12</v>
      </c>
      <c r="Q1" s="10" t="s">
        <v>13</v>
      </c>
      <c r="R1" s="11" t="s">
        <v>14</v>
      </c>
      <c r="S1" s="6" t="s">
        <v>15</v>
      </c>
      <c r="T1" s="7" t="s">
        <v>58</v>
      </c>
      <c r="U1" s="7" t="s">
        <v>16</v>
      </c>
      <c r="V1" s="7" t="s">
        <v>17</v>
      </c>
      <c r="W1" s="7" t="s">
        <v>18</v>
      </c>
      <c r="X1" s="112" t="s">
        <v>19</v>
      </c>
      <c r="Y1" s="110" t="s">
        <v>20</v>
      </c>
      <c r="Z1" s="111" t="s">
        <v>21</v>
      </c>
      <c r="AA1" s="118" t="s">
        <v>22</v>
      </c>
      <c r="AB1" s="115" t="s">
        <v>23</v>
      </c>
      <c r="AC1" s="12" t="s">
        <v>24</v>
      </c>
      <c r="AD1" s="13" t="s">
        <v>25</v>
      </c>
      <c r="AE1" s="13" t="s">
        <v>26</v>
      </c>
      <c r="AF1" s="13" t="s">
        <v>27</v>
      </c>
      <c r="AG1" s="13" t="s">
        <v>28</v>
      </c>
      <c r="AH1" s="14" t="s">
        <v>29</v>
      </c>
      <c r="AI1" s="15" t="s">
        <v>30</v>
      </c>
    </row>
    <row r="2" spans="1:35" ht="22.5" x14ac:dyDescent="0.2">
      <c r="A2" s="123">
        <v>1</v>
      </c>
      <c r="B2" s="123" t="s">
        <v>1522</v>
      </c>
      <c r="C2" s="125" t="s">
        <v>59</v>
      </c>
      <c r="D2" s="127" t="s">
        <v>60</v>
      </c>
      <c r="E2" s="105"/>
      <c r="F2" s="105"/>
      <c r="G2" s="128">
        <v>119</v>
      </c>
      <c r="H2" s="17"/>
      <c r="I2" s="18"/>
      <c r="J2" s="19">
        <f>'01_DOC_PREE'!I122</f>
        <v>119</v>
      </c>
      <c r="K2" s="20">
        <f>'01_DOC_PREE'!J122</f>
        <v>3</v>
      </c>
      <c r="L2" s="21">
        <f>'01_DOC_PREE'!K122</f>
        <v>8</v>
      </c>
      <c r="M2" s="21">
        <f>'01_DOC_PREE'!L122</f>
        <v>0</v>
      </c>
      <c r="N2" s="22">
        <f>'01_DOC_PREE'!M122</f>
        <v>0</v>
      </c>
      <c r="O2" s="20">
        <f>'01_DOC_PREE'!N122</f>
        <v>9</v>
      </c>
      <c r="P2" s="21">
        <f>'01_DOC_PREE'!O122</f>
        <v>2</v>
      </c>
      <c r="Q2" s="21">
        <f>'01_DOC_PREE'!P122</f>
        <v>0</v>
      </c>
      <c r="R2" s="22">
        <f>'01_DOC_PREE'!Q122</f>
        <v>0</v>
      </c>
      <c r="S2" s="20">
        <f>'01_DOC_PREE'!R122</f>
        <v>3</v>
      </c>
      <c r="T2" s="21">
        <f>'01_DOC_PREE'!S122</f>
        <v>3</v>
      </c>
      <c r="U2" s="21">
        <f>'01_DOC_PREE'!T122</f>
        <v>4</v>
      </c>
      <c r="V2" s="21">
        <f>'01_DOC_PREE'!U122</f>
        <v>7</v>
      </c>
      <c r="W2" s="21">
        <f>'01_DOC_PREE'!V122</f>
        <v>1</v>
      </c>
      <c r="X2" s="23">
        <f>'01_DOC_PREE'!W122</f>
        <v>0</v>
      </c>
      <c r="Y2" s="113">
        <f>'01_DOC_PREE'!X122</f>
        <v>0</v>
      </c>
      <c r="Z2" s="114">
        <f>'01_DOC_PREE'!Y122</f>
        <v>0</v>
      </c>
      <c r="AA2" s="119">
        <f>'01_DOC_PREE'!Z122</f>
        <v>33</v>
      </c>
      <c r="AB2" s="116">
        <f t="shared" ref="AB2:AB25" si="0">1-(AA2/J2)</f>
        <v>0.72268907563025209</v>
      </c>
      <c r="AC2" s="108"/>
      <c r="AD2" s="25"/>
      <c r="AE2" s="26"/>
      <c r="AF2" s="27"/>
      <c r="AG2" s="24"/>
      <c r="AH2" s="28"/>
      <c r="AI2" s="28"/>
    </row>
    <row r="3" spans="1:35" ht="22.5" x14ac:dyDescent="0.2">
      <c r="A3" s="123">
        <v>2</v>
      </c>
      <c r="B3" s="123" t="s">
        <v>1522</v>
      </c>
      <c r="C3" s="125" t="s">
        <v>59</v>
      </c>
      <c r="D3" s="127" t="s">
        <v>61</v>
      </c>
      <c r="E3" s="105"/>
      <c r="F3" s="105"/>
      <c r="G3" s="106">
        <v>89</v>
      </c>
      <c r="H3" s="98"/>
      <c r="I3" s="99"/>
      <c r="J3" s="19">
        <f>'02_DOC_PRIM'!I92</f>
        <v>89</v>
      </c>
      <c r="K3" s="20">
        <f>'02_DOC_PRIM'!J92</f>
        <v>11</v>
      </c>
      <c r="L3" s="21">
        <f>'02_DOC_PRIM'!K92</f>
        <v>5</v>
      </c>
      <c r="M3" s="21">
        <f>'02_DOC_PRIM'!L92</f>
        <v>0</v>
      </c>
      <c r="N3" s="22">
        <f>'02_DOC_PRIM'!M92</f>
        <v>0</v>
      </c>
      <c r="O3" s="20">
        <f>'02_DOC_PRIM'!N92</f>
        <v>0</v>
      </c>
      <c r="P3" s="21">
        <f>'02_DOC_PRIM'!O92</f>
        <v>2</v>
      </c>
      <c r="Q3" s="21">
        <f>'02_DOC_PRIM'!P92</f>
        <v>0</v>
      </c>
      <c r="R3" s="22">
        <f>'02_DOC_PRIM'!Q92</f>
        <v>0</v>
      </c>
      <c r="S3" s="20">
        <f>'02_DOC_PRIM'!R92</f>
        <v>9</v>
      </c>
      <c r="T3" s="21">
        <f>'02_DOC_PRIM'!S92</f>
        <v>0</v>
      </c>
      <c r="U3" s="21">
        <f>'02_DOC_PRIM'!T92</f>
        <v>0</v>
      </c>
      <c r="V3" s="21">
        <f>'02_DOC_PRIM'!U92</f>
        <v>1</v>
      </c>
      <c r="W3" s="21">
        <f>'02_DOC_PRIM'!V92</f>
        <v>1</v>
      </c>
      <c r="X3" s="23">
        <f>'02_DOC_PRIM'!W92</f>
        <v>0</v>
      </c>
      <c r="Y3" s="113">
        <f>'02_DOC_PRIM'!X92</f>
        <v>0</v>
      </c>
      <c r="Z3" s="114">
        <f>'02_DOC_PRIM'!Y92</f>
        <v>0</v>
      </c>
      <c r="AA3" s="119">
        <f>'02_DOC_PRIM'!Z92</f>
        <v>21</v>
      </c>
      <c r="AB3" s="116">
        <f t="shared" si="0"/>
        <v>0.7640449438202247</v>
      </c>
      <c r="AC3" s="109"/>
      <c r="AD3" s="101"/>
      <c r="AE3" s="102"/>
      <c r="AF3" s="103"/>
      <c r="AG3" s="100"/>
      <c r="AH3" s="104"/>
      <c r="AI3" s="104"/>
    </row>
    <row r="4" spans="1:35" ht="22.5" x14ac:dyDescent="0.2">
      <c r="A4" s="123">
        <v>3</v>
      </c>
      <c r="B4" s="123" t="s">
        <v>1523</v>
      </c>
      <c r="C4" s="125" t="s">
        <v>59</v>
      </c>
      <c r="D4" s="132" t="s">
        <v>62</v>
      </c>
      <c r="E4" s="105"/>
      <c r="F4" s="105"/>
      <c r="G4" s="106">
        <v>104</v>
      </c>
      <c r="H4" s="98"/>
      <c r="I4" s="99"/>
      <c r="J4" s="19">
        <f>'03_DOC_SEC_ESP'!I107</f>
        <v>104</v>
      </c>
      <c r="K4" s="20">
        <f>'03_DOC_SEC_ESP'!J107</f>
        <v>0</v>
      </c>
      <c r="L4" s="21">
        <f>'03_DOC_SEC_ESP'!K107</f>
        <v>0</v>
      </c>
      <c r="M4" s="21">
        <f>'03_DOC_SEC_ESP'!L107</f>
        <v>6</v>
      </c>
      <c r="N4" s="22">
        <f>'03_DOC_SEC_ESP'!M107</f>
        <v>1</v>
      </c>
      <c r="O4" s="20">
        <f>'03_DOC_SEC_ESP'!N107</f>
        <v>2</v>
      </c>
      <c r="P4" s="21">
        <f>'03_DOC_SEC_ESP'!O107</f>
        <v>0</v>
      </c>
      <c r="Q4" s="21">
        <f>'03_DOC_SEC_ESP'!P107</f>
        <v>0</v>
      </c>
      <c r="R4" s="22">
        <f>'03_DOC_SEC_ESP'!Q107</f>
        <v>0</v>
      </c>
      <c r="S4" s="20">
        <f>'03_DOC_SEC_ESP'!R107</f>
        <v>3</v>
      </c>
      <c r="T4" s="21">
        <f>'03_DOC_SEC_ESP'!S107</f>
        <v>1</v>
      </c>
      <c r="U4" s="21">
        <f>'03_DOC_SEC_ESP'!T107</f>
        <v>2</v>
      </c>
      <c r="V4" s="21">
        <f>'03_DOC_SEC_ESP'!U107</f>
        <v>1</v>
      </c>
      <c r="W4" s="21">
        <f>'03_DOC_SEC_ESP'!V107</f>
        <v>2</v>
      </c>
      <c r="X4" s="23">
        <f>'03_DOC_SEC_ESP'!W107</f>
        <v>0</v>
      </c>
      <c r="Y4" s="113">
        <f>'03_DOC_SEC_ESP'!X107</f>
        <v>0</v>
      </c>
      <c r="Z4" s="114">
        <f>'03_DOC_SEC_ESP'!Y107</f>
        <v>0</v>
      </c>
      <c r="AA4" s="119">
        <f>'03_DOC_SEC_ESP'!Z107</f>
        <v>16</v>
      </c>
      <c r="AB4" s="116">
        <f t="shared" si="0"/>
        <v>0.84615384615384615</v>
      </c>
      <c r="AC4" s="109"/>
      <c r="AD4" s="101"/>
      <c r="AE4" s="102"/>
      <c r="AF4" s="103"/>
      <c r="AG4" s="100"/>
      <c r="AH4" s="104"/>
      <c r="AI4" s="104"/>
    </row>
    <row r="5" spans="1:35" ht="22.5" x14ac:dyDescent="0.2">
      <c r="A5" s="124">
        <v>4</v>
      </c>
      <c r="B5" s="124" t="s">
        <v>1523</v>
      </c>
      <c r="C5" s="125" t="s">
        <v>59</v>
      </c>
      <c r="D5" s="132" t="s">
        <v>63</v>
      </c>
      <c r="E5" s="106"/>
      <c r="F5" s="106"/>
      <c r="G5" s="106">
        <v>83</v>
      </c>
      <c r="H5" s="98"/>
      <c r="I5" s="99"/>
      <c r="J5" s="19">
        <f>'04_DOC_SEC_MAT'!I86</f>
        <v>83</v>
      </c>
      <c r="K5" s="20">
        <f>'04_DOC_SEC_MAT'!J86</f>
        <v>5</v>
      </c>
      <c r="L5" s="21">
        <f>'04_DOC_SEC_MAT'!K86</f>
        <v>5</v>
      </c>
      <c r="M5" s="21">
        <f>'04_DOC_SEC_MAT'!L86</f>
        <v>0</v>
      </c>
      <c r="N5" s="22">
        <f>'04_DOC_SEC_MAT'!M86</f>
        <v>0</v>
      </c>
      <c r="O5" s="20">
        <f>'04_DOC_SEC_MAT'!N86</f>
        <v>2</v>
      </c>
      <c r="P5" s="21">
        <f>'04_DOC_SEC_MAT'!O86</f>
        <v>1</v>
      </c>
      <c r="Q5" s="21">
        <f>'04_DOC_SEC_MAT'!P86</f>
        <v>0</v>
      </c>
      <c r="R5" s="22">
        <f>'04_DOC_SEC_MAT'!Q86</f>
        <v>0</v>
      </c>
      <c r="S5" s="20">
        <f>'04_DOC_SEC_MAT'!R86</f>
        <v>1</v>
      </c>
      <c r="T5" s="21">
        <f>'04_DOC_SEC_MAT'!S86</f>
        <v>2</v>
      </c>
      <c r="U5" s="21">
        <f>'04_DOC_SEC_MAT'!T86</f>
        <v>0</v>
      </c>
      <c r="V5" s="21">
        <f>'04_DOC_SEC_MAT'!U86</f>
        <v>0</v>
      </c>
      <c r="W5" s="21">
        <f>'04_DOC_SEC_MAT'!V86</f>
        <v>2</v>
      </c>
      <c r="X5" s="23">
        <f>'04_DOC_SEC_MAT'!W86</f>
        <v>0</v>
      </c>
      <c r="Y5" s="113">
        <f>'04_DOC_SEC_MAT'!X86</f>
        <v>0</v>
      </c>
      <c r="Z5" s="114">
        <f>'04_DOC_SEC_MAT'!Y86</f>
        <v>0</v>
      </c>
      <c r="AA5" s="119">
        <f>'04_DOC_SEC_MAT'!Z86</f>
        <v>15</v>
      </c>
      <c r="AB5" s="116">
        <f t="shared" si="0"/>
        <v>0.81927710843373491</v>
      </c>
      <c r="AC5" s="109"/>
      <c r="AD5" s="101"/>
      <c r="AE5" s="102"/>
      <c r="AF5" s="103"/>
      <c r="AG5" s="100"/>
      <c r="AH5" s="104"/>
      <c r="AI5" s="104"/>
    </row>
    <row r="6" spans="1:35" ht="22.5" x14ac:dyDescent="0.2">
      <c r="A6" s="123">
        <v>5</v>
      </c>
      <c r="B6" s="123" t="s">
        <v>1523</v>
      </c>
      <c r="C6" s="125" t="s">
        <v>59</v>
      </c>
      <c r="D6" s="132" t="s">
        <v>64</v>
      </c>
      <c r="E6" s="105"/>
      <c r="F6" s="105"/>
      <c r="G6" s="106">
        <v>77</v>
      </c>
      <c r="H6" s="98"/>
      <c r="I6" s="99"/>
      <c r="J6" s="19">
        <f>'05_DOC_SEC_BIO'!I80</f>
        <v>77</v>
      </c>
      <c r="K6" s="20">
        <f>'05_DOC_SEC_BIO'!J80</f>
        <v>9</v>
      </c>
      <c r="L6" s="21">
        <f>'05_DOC_SEC_BIO'!K80</f>
        <v>3</v>
      </c>
      <c r="M6" s="21">
        <f>'05_DOC_SEC_BIO'!L80</f>
        <v>0</v>
      </c>
      <c r="N6" s="22">
        <f>'05_DOC_SEC_BIO'!M80</f>
        <v>0</v>
      </c>
      <c r="O6" s="20">
        <f>'05_DOC_SEC_BIO'!N80</f>
        <v>3</v>
      </c>
      <c r="P6" s="21">
        <f>'05_DOC_SEC_BIO'!O80</f>
        <v>2</v>
      </c>
      <c r="Q6" s="21">
        <f>'05_DOC_SEC_BIO'!P80</f>
        <v>1</v>
      </c>
      <c r="R6" s="22">
        <f>'05_DOC_SEC_BIO'!Q80</f>
        <v>3</v>
      </c>
      <c r="S6" s="20">
        <f>'05_DOC_SEC_BIO'!R80</f>
        <v>2</v>
      </c>
      <c r="T6" s="21">
        <f>'05_DOC_SEC_BIO'!S80</f>
        <v>2</v>
      </c>
      <c r="U6" s="21">
        <f>'05_DOC_SEC_BIO'!T80</f>
        <v>1</v>
      </c>
      <c r="V6" s="21">
        <f>'05_DOC_SEC_BIO'!U80</f>
        <v>1</v>
      </c>
      <c r="W6" s="21">
        <f>'05_DOC_SEC_BIO'!V80</f>
        <v>1</v>
      </c>
      <c r="X6" s="23">
        <f>'05_DOC_SEC_BIO'!W80</f>
        <v>0</v>
      </c>
      <c r="Y6" s="113">
        <f>'05_DOC_SEC_BIO'!X80</f>
        <v>0</v>
      </c>
      <c r="Z6" s="114">
        <f>'05_DOC_SEC_BIO'!Y80</f>
        <v>0</v>
      </c>
      <c r="AA6" s="119">
        <f>'05_DOC_SEC_BIO'!Z80</f>
        <v>23</v>
      </c>
      <c r="AB6" s="116">
        <f t="shared" si="0"/>
        <v>0.70129870129870131</v>
      </c>
      <c r="AC6" s="109"/>
      <c r="AD6" s="101"/>
      <c r="AE6" s="102"/>
      <c r="AF6" s="103"/>
      <c r="AG6" s="100"/>
      <c r="AH6" s="104"/>
      <c r="AI6" s="104"/>
    </row>
    <row r="7" spans="1:35" ht="22.5" x14ac:dyDescent="0.2">
      <c r="A7" s="123">
        <v>6</v>
      </c>
      <c r="B7" s="123" t="s">
        <v>1523</v>
      </c>
      <c r="C7" s="125" t="s">
        <v>59</v>
      </c>
      <c r="D7" s="131" t="s">
        <v>65</v>
      </c>
      <c r="E7" s="105"/>
      <c r="F7" s="105"/>
      <c r="G7" s="106">
        <v>59</v>
      </c>
      <c r="H7" s="98"/>
      <c r="I7" s="99"/>
      <c r="J7" s="19">
        <f>'06_DOC_SEC_FIS'!I62</f>
        <v>59</v>
      </c>
      <c r="K7" s="20">
        <f>'06_DOC_SEC_FIS'!J62</f>
        <v>21</v>
      </c>
      <c r="L7" s="21">
        <f>'06_DOC_SEC_FIS'!K62</f>
        <v>7</v>
      </c>
      <c r="M7" s="21">
        <f>'06_DOC_SEC_FIS'!L62</f>
        <v>0</v>
      </c>
      <c r="N7" s="22">
        <f>'06_DOC_SEC_FIS'!M62</f>
        <v>0</v>
      </c>
      <c r="O7" s="20">
        <f>'06_DOC_SEC_FIS'!N62</f>
        <v>11</v>
      </c>
      <c r="P7" s="21">
        <f>'06_DOC_SEC_FIS'!O62</f>
        <v>1</v>
      </c>
      <c r="Q7" s="21">
        <f>'06_DOC_SEC_FIS'!P62</f>
        <v>0</v>
      </c>
      <c r="R7" s="22">
        <f>'06_DOC_SEC_FIS'!Q62</f>
        <v>0</v>
      </c>
      <c r="S7" s="20">
        <f>'06_DOC_SEC_FIS'!R62</f>
        <v>14</v>
      </c>
      <c r="T7" s="21">
        <f>'06_DOC_SEC_FIS'!S62</f>
        <v>1</v>
      </c>
      <c r="U7" s="21">
        <f>'06_DOC_SEC_FIS'!T62</f>
        <v>6</v>
      </c>
      <c r="V7" s="21">
        <f>'06_DOC_SEC_FIS'!U62</f>
        <v>12</v>
      </c>
      <c r="W7" s="21">
        <f>'06_DOC_SEC_FIS'!V62</f>
        <v>2</v>
      </c>
      <c r="X7" s="23">
        <f>'06_DOC_SEC_FIS'!W62</f>
        <v>0</v>
      </c>
      <c r="Y7" s="113">
        <f>'06_DOC_SEC_FIS'!X62</f>
        <v>0</v>
      </c>
      <c r="Z7" s="114">
        <f>'06_DOC_SEC_FIS'!Y62</f>
        <v>1</v>
      </c>
      <c r="AA7" s="119">
        <f>'06_DOC_SEC_FIS'!Z62</f>
        <v>42</v>
      </c>
      <c r="AB7" s="116">
        <f t="shared" si="0"/>
        <v>0.28813559322033899</v>
      </c>
      <c r="AC7" s="109"/>
      <c r="AD7" s="101"/>
      <c r="AE7" s="102"/>
      <c r="AF7" s="103"/>
      <c r="AG7" s="100"/>
      <c r="AH7" s="104"/>
      <c r="AI7" s="104"/>
    </row>
    <row r="8" spans="1:35" ht="22.5" x14ac:dyDescent="0.2">
      <c r="A8" s="123">
        <v>7</v>
      </c>
      <c r="B8" s="123" t="s">
        <v>1523</v>
      </c>
      <c r="C8" s="125" t="s">
        <v>59</v>
      </c>
      <c r="D8" s="132" t="s">
        <v>66</v>
      </c>
      <c r="E8" s="105"/>
      <c r="F8" s="105"/>
      <c r="G8" s="106">
        <v>110</v>
      </c>
      <c r="H8" s="98"/>
      <c r="I8" s="99"/>
      <c r="J8" s="19">
        <f>'07_DOC_SEC_QUIM'!I113</f>
        <v>110</v>
      </c>
      <c r="K8" s="20">
        <f>'07_DOC_SEC_QUIM'!J113</f>
        <v>3</v>
      </c>
      <c r="L8" s="21">
        <f>'07_DOC_SEC_QUIM'!K113</f>
        <v>2</v>
      </c>
      <c r="M8" s="21">
        <f>'07_DOC_SEC_QUIM'!L113</f>
        <v>0</v>
      </c>
      <c r="N8" s="22">
        <f>'07_DOC_SEC_QUIM'!M113</f>
        <v>0</v>
      </c>
      <c r="O8" s="20">
        <f>'07_DOC_SEC_QUIM'!N113</f>
        <v>6</v>
      </c>
      <c r="P8" s="21">
        <f>'07_DOC_SEC_QUIM'!O113</f>
        <v>1</v>
      </c>
      <c r="Q8" s="21">
        <f>'07_DOC_SEC_QUIM'!P113</f>
        <v>0</v>
      </c>
      <c r="R8" s="22">
        <f>'07_DOC_SEC_QUIM'!Q113</f>
        <v>2</v>
      </c>
      <c r="S8" s="20">
        <f>'07_DOC_SEC_QUIM'!R113</f>
        <v>2</v>
      </c>
      <c r="T8" s="21">
        <f>'07_DOC_SEC_QUIM'!S113</f>
        <v>1</v>
      </c>
      <c r="U8" s="21">
        <f>'07_DOC_SEC_QUIM'!T113</f>
        <v>0</v>
      </c>
      <c r="V8" s="21">
        <f>'07_DOC_SEC_QUIM'!U113</f>
        <v>2</v>
      </c>
      <c r="W8" s="21">
        <f>'07_DOC_SEC_QUIM'!V113</f>
        <v>1</v>
      </c>
      <c r="X8" s="23">
        <f>'07_DOC_SEC_QUIM'!W113</f>
        <v>0</v>
      </c>
      <c r="Y8" s="113">
        <f>'07_DOC_SEC_QUIM'!X113</f>
        <v>0</v>
      </c>
      <c r="Z8" s="114">
        <f>'07_DOC_SEC_QUIM'!Y113</f>
        <v>0</v>
      </c>
      <c r="AA8" s="119">
        <f>'07_DOC_SEC_QUIM'!Z113</f>
        <v>17</v>
      </c>
      <c r="AB8" s="116">
        <f t="shared" si="0"/>
        <v>0.84545454545454546</v>
      </c>
      <c r="AC8" s="109"/>
      <c r="AD8" s="101"/>
      <c r="AE8" s="102"/>
      <c r="AF8" s="103"/>
      <c r="AG8" s="100"/>
      <c r="AH8" s="104"/>
      <c r="AI8" s="104"/>
    </row>
    <row r="9" spans="1:35" ht="22.5" x14ac:dyDescent="0.2">
      <c r="A9" s="123">
        <v>8</v>
      </c>
      <c r="B9" s="123" t="s">
        <v>1523</v>
      </c>
      <c r="C9" s="125" t="s">
        <v>59</v>
      </c>
      <c r="D9" s="131" t="s">
        <v>67</v>
      </c>
      <c r="E9" s="105"/>
      <c r="F9" s="105"/>
      <c r="G9" s="106">
        <v>116</v>
      </c>
      <c r="H9" s="98"/>
      <c r="I9" s="99"/>
      <c r="J9" s="19">
        <f>'08_DOC_SEC_GEO'!I119</f>
        <v>116</v>
      </c>
      <c r="K9" s="20">
        <f>'08_DOC_SEC_GEO'!J119</f>
        <v>0</v>
      </c>
      <c r="L9" s="21">
        <f>'08_DOC_SEC_GEO'!K119</f>
        <v>9</v>
      </c>
      <c r="M9" s="21">
        <f>'08_DOC_SEC_GEO'!L119</f>
        <v>0</v>
      </c>
      <c r="N9" s="22">
        <f>'08_DOC_SEC_GEO'!M119</f>
        <v>0</v>
      </c>
      <c r="O9" s="20">
        <f>'08_DOC_SEC_GEO'!N119</f>
        <v>6</v>
      </c>
      <c r="P9" s="21">
        <f>'08_DOC_SEC_GEO'!O119</f>
        <v>0</v>
      </c>
      <c r="Q9" s="21">
        <f>'08_DOC_SEC_GEO'!P119</f>
        <v>0</v>
      </c>
      <c r="R9" s="22">
        <f>'08_DOC_SEC_GEO'!Q119</f>
        <v>0</v>
      </c>
      <c r="S9" s="20">
        <f>'08_DOC_SEC_GEO'!R119</f>
        <v>5</v>
      </c>
      <c r="T9" s="21">
        <f>'08_DOC_SEC_GEO'!S119</f>
        <v>0</v>
      </c>
      <c r="U9" s="21">
        <f>'08_DOC_SEC_GEO'!T119</f>
        <v>0</v>
      </c>
      <c r="V9" s="21">
        <f>'08_DOC_SEC_GEO'!U119</f>
        <v>7</v>
      </c>
      <c r="W9" s="21">
        <f>'08_DOC_SEC_GEO'!V119</f>
        <v>2</v>
      </c>
      <c r="X9" s="23">
        <f>'08_DOC_SEC_GEO'!W119</f>
        <v>0</v>
      </c>
      <c r="Y9" s="113">
        <f>'08_DOC_SEC_GEO'!X119</f>
        <v>0</v>
      </c>
      <c r="Z9" s="114">
        <f>'08_DOC_SEC_GEO'!Y119</f>
        <v>2</v>
      </c>
      <c r="AA9" s="119">
        <f>'08_DOC_SEC_GEO'!Z119</f>
        <v>29</v>
      </c>
      <c r="AB9" s="116">
        <f t="shared" si="0"/>
        <v>0.75</v>
      </c>
      <c r="AC9" s="109"/>
      <c r="AD9" s="101"/>
      <c r="AE9" s="102"/>
      <c r="AF9" s="103"/>
      <c r="AG9" s="100"/>
      <c r="AH9" s="104"/>
      <c r="AI9" s="104"/>
    </row>
    <row r="10" spans="1:35" ht="22.5" x14ac:dyDescent="0.2">
      <c r="A10" s="123">
        <v>9</v>
      </c>
      <c r="B10" s="123" t="s">
        <v>1523</v>
      </c>
      <c r="C10" s="125" t="s">
        <v>59</v>
      </c>
      <c r="D10" s="132" t="s">
        <v>68</v>
      </c>
      <c r="E10" s="105"/>
      <c r="F10" s="105"/>
      <c r="G10" s="106">
        <v>92</v>
      </c>
      <c r="H10" s="98"/>
      <c r="I10" s="99"/>
      <c r="J10" s="107">
        <f>'09_DOC_SEC_HIST'!I95</f>
        <v>92</v>
      </c>
      <c r="K10" s="20">
        <f>'09_DOC_SEC_HIST'!J95</f>
        <v>6</v>
      </c>
      <c r="L10" s="21">
        <f>'09_DOC_SEC_HIST'!K95</f>
        <v>10</v>
      </c>
      <c r="M10" s="21">
        <f>'09_DOC_SEC_HIST'!L95</f>
        <v>0</v>
      </c>
      <c r="N10" s="22">
        <f>'09_DOC_SEC_HIST'!M95</f>
        <v>0</v>
      </c>
      <c r="O10" s="20">
        <f>'09_DOC_SEC_HIST'!N95</f>
        <v>0</v>
      </c>
      <c r="P10" s="21">
        <f>'09_DOC_SEC_HIST'!O95</f>
        <v>1</v>
      </c>
      <c r="Q10" s="21">
        <f>'09_DOC_SEC_HIST'!P95</f>
        <v>0</v>
      </c>
      <c r="R10" s="22">
        <f>'09_DOC_SEC_HIST'!Q95</f>
        <v>0</v>
      </c>
      <c r="S10" s="20">
        <f>'09_DOC_SEC_HIST'!R95</f>
        <v>5</v>
      </c>
      <c r="T10" s="21">
        <f>'09_DOC_SEC_HIST'!S95</f>
        <v>1</v>
      </c>
      <c r="U10" s="21">
        <f>'09_DOC_SEC_HIST'!T95</f>
        <v>0</v>
      </c>
      <c r="V10" s="21">
        <f>'09_DOC_SEC_HIST'!U95</f>
        <v>0</v>
      </c>
      <c r="W10" s="21">
        <f>'09_DOC_SEC_HIST'!V95</f>
        <v>0</v>
      </c>
      <c r="X10" s="23">
        <f>'09_DOC_SEC_HIST'!W95</f>
        <v>0</v>
      </c>
      <c r="Y10" s="113">
        <f>'09_DOC_SEC_HIST'!X95</f>
        <v>0</v>
      </c>
      <c r="Z10" s="114">
        <f>'09_DOC_SEC_HIST'!Y95</f>
        <v>0</v>
      </c>
      <c r="AA10" s="119">
        <f>'09_DOC_SEC_HIST'!Z95</f>
        <v>21</v>
      </c>
      <c r="AB10" s="116">
        <f t="shared" si="0"/>
        <v>0.77173913043478259</v>
      </c>
      <c r="AC10" s="109"/>
      <c r="AD10" s="101"/>
      <c r="AE10" s="102"/>
      <c r="AF10" s="103"/>
      <c r="AG10" s="100"/>
      <c r="AH10" s="104"/>
      <c r="AI10" s="104"/>
    </row>
    <row r="11" spans="1:35" ht="22.5" x14ac:dyDescent="0.2">
      <c r="A11" s="123">
        <v>10</v>
      </c>
      <c r="B11" s="123" t="s">
        <v>1523</v>
      </c>
      <c r="C11" s="125" t="s">
        <v>59</v>
      </c>
      <c r="D11" s="131" t="s">
        <v>69</v>
      </c>
      <c r="E11" s="105"/>
      <c r="F11" s="105"/>
      <c r="G11" s="106">
        <v>109</v>
      </c>
      <c r="H11" s="98"/>
      <c r="I11" s="99"/>
      <c r="J11" s="19">
        <f>'10_DOC_SEC_FCyE'!I112</f>
        <v>109</v>
      </c>
      <c r="K11" s="20">
        <f>'10_DOC_SEC_FCyE'!J112</f>
        <v>2</v>
      </c>
      <c r="L11" s="21">
        <f>'10_DOC_SEC_FCyE'!K112</f>
        <v>1</v>
      </c>
      <c r="M11" s="21">
        <f>'10_DOC_SEC_FCyE'!L112</f>
        <v>0</v>
      </c>
      <c r="N11" s="22">
        <f>'10_DOC_SEC_FCyE'!M112</f>
        <v>0</v>
      </c>
      <c r="O11" s="20">
        <f>'10_DOC_SEC_FCyE'!N112</f>
        <v>0</v>
      </c>
      <c r="P11" s="21">
        <f>'10_DOC_SEC_FCyE'!O112</f>
        <v>1</v>
      </c>
      <c r="Q11" s="21">
        <f>'10_DOC_SEC_FCyE'!P112</f>
        <v>0</v>
      </c>
      <c r="R11" s="22">
        <f>'10_DOC_SEC_FCyE'!Q112</f>
        <v>5</v>
      </c>
      <c r="S11" s="20">
        <f>'10_DOC_SEC_FCyE'!R112</f>
        <v>1</v>
      </c>
      <c r="T11" s="21">
        <f>'10_DOC_SEC_FCyE'!S112</f>
        <v>0</v>
      </c>
      <c r="U11" s="21">
        <f>'10_DOC_SEC_FCyE'!T112</f>
        <v>0</v>
      </c>
      <c r="V11" s="21">
        <f>'10_DOC_SEC_FCyE'!U112</f>
        <v>0</v>
      </c>
      <c r="W11" s="21">
        <f>'10_DOC_SEC_FCyE'!V112</f>
        <v>0</v>
      </c>
      <c r="X11" s="23">
        <f>'10_DOC_SEC_FCyE'!W112</f>
        <v>0</v>
      </c>
      <c r="Y11" s="113">
        <f>'10_DOC_SEC_FCyE'!X112</f>
        <v>0</v>
      </c>
      <c r="Z11" s="114">
        <f>'10_DOC_SEC_FCyE'!Y112</f>
        <v>0</v>
      </c>
      <c r="AA11" s="119">
        <f>'10_DOC_SEC_FCyE'!Z112</f>
        <v>10</v>
      </c>
      <c r="AB11" s="116">
        <f t="shared" si="0"/>
        <v>0.90825688073394495</v>
      </c>
      <c r="AC11" s="109"/>
      <c r="AD11" s="101"/>
      <c r="AE11" s="102"/>
      <c r="AF11" s="103"/>
      <c r="AG11" s="100"/>
      <c r="AH11" s="104"/>
      <c r="AI11" s="104"/>
    </row>
    <row r="12" spans="1:35" ht="22.5" x14ac:dyDescent="0.2">
      <c r="A12" s="123">
        <v>11</v>
      </c>
      <c r="B12" s="123" t="s">
        <v>1522</v>
      </c>
      <c r="C12" s="125" t="s">
        <v>59</v>
      </c>
      <c r="D12" s="127" t="s">
        <v>70</v>
      </c>
      <c r="E12" s="105"/>
      <c r="F12" s="105"/>
      <c r="G12" s="106">
        <v>152</v>
      </c>
      <c r="H12" s="98"/>
      <c r="I12" s="99"/>
      <c r="J12" s="19">
        <f>'11_DOC_PREE_IND'!I155</f>
        <v>152</v>
      </c>
      <c r="K12" s="20">
        <f>'11_DOC_PREE_IND'!J155</f>
        <v>14</v>
      </c>
      <c r="L12" s="21">
        <f>'11_DOC_PREE_IND'!K155</f>
        <v>0</v>
      </c>
      <c r="M12" s="21">
        <f>'11_DOC_PREE_IND'!L155</f>
        <v>2</v>
      </c>
      <c r="N12" s="22">
        <f>'11_DOC_PREE_IND'!M155</f>
        <v>2</v>
      </c>
      <c r="O12" s="20">
        <f>'11_DOC_PREE_IND'!N155</f>
        <v>5</v>
      </c>
      <c r="P12" s="21">
        <f>'11_DOC_PREE_IND'!O155</f>
        <v>8</v>
      </c>
      <c r="Q12" s="21">
        <f>'11_DOC_PREE_IND'!P155</f>
        <v>1</v>
      </c>
      <c r="R12" s="22">
        <f>'11_DOC_PREE_IND'!Q155</f>
        <v>11</v>
      </c>
      <c r="S12" s="20">
        <f>'11_DOC_PREE_IND'!R155</f>
        <v>9</v>
      </c>
      <c r="T12" s="21">
        <f>'11_DOC_PREE_IND'!S155</f>
        <v>5</v>
      </c>
      <c r="U12" s="21">
        <f>'11_DOC_PREE_IND'!T155</f>
        <v>3</v>
      </c>
      <c r="V12" s="21">
        <f>'11_DOC_PREE_IND'!U155</f>
        <v>2</v>
      </c>
      <c r="W12" s="21">
        <f>'11_DOC_PREE_IND'!V155</f>
        <v>3</v>
      </c>
      <c r="X12" s="23">
        <f>'11_DOC_PREE_IND'!W155</f>
        <v>0</v>
      </c>
      <c r="Y12" s="113">
        <f>'11_DOC_PREE_IND'!X155</f>
        <v>0</v>
      </c>
      <c r="Z12" s="114">
        <f>'11_DOC_PREE_IND'!Y155</f>
        <v>0</v>
      </c>
      <c r="AA12" s="119">
        <f>'11_DOC_PREE_IND'!Z155</f>
        <v>49</v>
      </c>
      <c r="AB12" s="116">
        <f t="shared" si="0"/>
        <v>0.67763157894736836</v>
      </c>
      <c r="AC12" s="109"/>
      <c r="AD12" s="101"/>
      <c r="AE12" s="102"/>
      <c r="AF12" s="103"/>
      <c r="AG12" s="100"/>
      <c r="AH12" s="104"/>
      <c r="AI12" s="104"/>
    </row>
    <row r="13" spans="1:35" ht="22.5" x14ac:dyDescent="0.2">
      <c r="A13" s="123">
        <v>12</v>
      </c>
      <c r="B13" s="123" t="s">
        <v>1522</v>
      </c>
      <c r="C13" s="125" t="s">
        <v>59</v>
      </c>
      <c r="D13" s="127" t="s">
        <v>71</v>
      </c>
      <c r="E13" s="105"/>
      <c r="F13" s="105"/>
      <c r="G13" s="106">
        <v>113</v>
      </c>
      <c r="H13" s="98"/>
      <c r="I13" s="99"/>
      <c r="J13" s="19">
        <f>'12_DOC_PRIM_IND'!I116</f>
        <v>113</v>
      </c>
      <c r="K13" s="20">
        <f>'12_DOC_PRIM_IND'!J116</f>
        <v>12</v>
      </c>
      <c r="L13" s="21">
        <f>'12_DOC_PRIM_IND'!K116</f>
        <v>0</v>
      </c>
      <c r="M13" s="21">
        <f>'12_DOC_PRIM_IND'!L116</f>
        <v>0</v>
      </c>
      <c r="N13" s="22">
        <f>'12_DOC_PRIM_IND'!M116</f>
        <v>1</v>
      </c>
      <c r="O13" s="20">
        <f>'12_DOC_PRIM_IND'!N116</f>
        <v>5</v>
      </c>
      <c r="P13" s="21">
        <f>'12_DOC_PRIM_IND'!O116</f>
        <v>2</v>
      </c>
      <c r="Q13" s="21">
        <f>'12_DOC_PRIM_IND'!P116</f>
        <v>0</v>
      </c>
      <c r="R13" s="22">
        <f>'12_DOC_PRIM_IND'!Q116</f>
        <v>11</v>
      </c>
      <c r="S13" s="20">
        <f>'12_DOC_PRIM_IND'!R116</f>
        <v>1</v>
      </c>
      <c r="T13" s="21">
        <f>'12_DOC_PRIM_IND'!S116</f>
        <v>5</v>
      </c>
      <c r="U13" s="21">
        <f>'12_DOC_PRIM_IND'!T116</f>
        <v>1</v>
      </c>
      <c r="V13" s="21">
        <f>'12_DOC_PRIM_IND'!U116</f>
        <v>3</v>
      </c>
      <c r="W13" s="21">
        <f>'12_DOC_PRIM_IND'!V116</f>
        <v>0</v>
      </c>
      <c r="X13" s="23">
        <f>'12_DOC_PRIM_IND'!W116</f>
        <v>0</v>
      </c>
      <c r="Y13" s="113">
        <f>'12_DOC_PRIM_IND'!X116</f>
        <v>0</v>
      </c>
      <c r="Z13" s="114">
        <f>'12_DOC_PRIM_IND'!Y116</f>
        <v>0</v>
      </c>
      <c r="AA13" s="119">
        <f>'12_DOC_PRIM_IND'!Z116</f>
        <v>36</v>
      </c>
      <c r="AB13" s="116">
        <f t="shared" si="0"/>
        <v>0.68141592920353977</v>
      </c>
      <c r="AC13" s="109"/>
      <c r="AD13" s="101"/>
      <c r="AE13" s="102"/>
      <c r="AF13" s="103"/>
      <c r="AG13" s="100"/>
      <c r="AH13" s="104"/>
      <c r="AI13" s="104"/>
    </row>
    <row r="14" spans="1:35" ht="22.5" x14ac:dyDescent="0.2">
      <c r="A14" s="123">
        <v>13</v>
      </c>
      <c r="B14" s="123" t="s">
        <v>1522</v>
      </c>
      <c r="C14" s="125" t="s">
        <v>59</v>
      </c>
      <c r="D14" s="127" t="s">
        <v>72</v>
      </c>
      <c r="E14" s="105"/>
      <c r="F14" s="105"/>
      <c r="G14" s="106">
        <v>188</v>
      </c>
      <c r="H14" s="98"/>
      <c r="I14" s="99"/>
      <c r="J14" s="19">
        <f>'13_DOC_ED_ESP'!I191</f>
        <v>188</v>
      </c>
      <c r="K14" s="20">
        <f>'13_DOC_ED_ESP'!J191</f>
        <v>39</v>
      </c>
      <c r="L14" s="21">
        <f>'13_DOC_ED_ESP'!K191</f>
        <v>29</v>
      </c>
      <c r="M14" s="21">
        <f>'13_DOC_ED_ESP'!L191</f>
        <v>1</v>
      </c>
      <c r="N14" s="22">
        <f>'13_DOC_ED_ESP'!M191</f>
        <v>1</v>
      </c>
      <c r="O14" s="20">
        <f>'13_DOC_ED_ESP'!N191</f>
        <v>12</v>
      </c>
      <c r="P14" s="21">
        <f>'13_DOC_ED_ESP'!O191</f>
        <v>8</v>
      </c>
      <c r="Q14" s="21">
        <f>'13_DOC_ED_ESP'!P191</f>
        <v>1</v>
      </c>
      <c r="R14" s="22">
        <f>'13_DOC_ED_ESP'!Q191</f>
        <v>0</v>
      </c>
      <c r="S14" s="20">
        <f>'13_DOC_ED_ESP'!R191</f>
        <v>16</v>
      </c>
      <c r="T14" s="21">
        <f>'13_DOC_ED_ESP'!S191</f>
        <v>2</v>
      </c>
      <c r="U14" s="21">
        <f>'13_DOC_ED_ESP'!T191</f>
        <v>3</v>
      </c>
      <c r="V14" s="21">
        <f>'13_DOC_ED_ESP'!U191</f>
        <v>14</v>
      </c>
      <c r="W14" s="21">
        <f>'13_DOC_ED_ESP'!V191</f>
        <v>5</v>
      </c>
      <c r="X14" s="23">
        <f>'13_DOC_ED_ESP'!W191</f>
        <v>0</v>
      </c>
      <c r="Y14" s="113">
        <f>'13_DOC_ED_ESP'!X191</f>
        <v>0</v>
      </c>
      <c r="Z14" s="114">
        <f>'13_DOC_ED_ESP'!Y191</f>
        <v>0</v>
      </c>
      <c r="AA14" s="119">
        <f>'13_DOC_ED_ESP'!Z191</f>
        <v>90</v>
      </c>
      <c r="AB14" s="116">
        <f t="shared" si="0"/>
        <v>0.52127659574468077</v>
      </c>
      <c r="AC14" s="109"/>
      <c r="AD14" s="101"/>
      <c r="AE14" s="102"/>
      <c r="AF14" s="103"/>
      <c r="AG14" s="100"/>
      <c r="AH14" s="104"/>
      <c r="AI14" s="104"/>
    </row>
    <row r="15" spans="1:35" ht="22.5" x14ac:dyDescent="0.2">
      <c r="A15" s="123">
        <v>14</v>
      </c>
      <c r="B15" s="123" t="s">
        <v>1523</v>
      </c>
      <c r="C15" s="125" t="s">
        <v>59</v>
      </c>
      <c r="D15" s="131" t="s">
        <v>73</v>
      </c>
      <c r="E15" s="105"/>
      <c r="F15" s="105"/>
      <c r="G15" s="106">
        <v>164</v>
      </c>
      <c r="H15" s="98"/>
      <c r="I15" s="99"/>
      <c r="J15" s="19">
        <f>'14_DOC_EDFIS'!I167</f>
        <v>164</v>
      </c>
      <c r="K15" s="20">
        <f>'14_DOC_EDFIS'!J167</f>
        <v>2</v>
      </c>
      <c r="L15" s="21">
        <f>'14_DOC_EDFIS'!K167</f>
        <v>8</v>
      </c>
      <c r="M15" s="21">
        <f>'14_DOC_EDFIS'!L167</f>
        <v>3</v>
      </c>
      <c r="N15" s="22">
        <f>'14_DOC_EDFIS'!M167</f>
        <v>0</v>
      </c>
      <c r="O15" s="20">
        <f>'14_DOC_EDFIS'!N167</f>
        <v>11</v>
      </c>
      <c r="P15" s="21">
        <f>'14_DOC_EDFIS'!O167</f>
        <v>1</v>
      </c>
      <c r="Q15" s="21">
        <f>'14_DOC_EDFIS'!P167</f>
        <v>0</v>
      </c>
      <c r="R15" s="22">
        <f>'14_DOC_EDFIS'!Q167</f>
        <v>5</v>
      </c>
      <c r="S15" s="20">
        <f>'14_DOC_EDFIS'!R167</f>
        <v>5</v>
      </c>
      <c r="T15" s="21">
        <f>'14_DOC_EDFIS'!S167</f>
        <v>1</v>
      </c>
      <c r="U15" s="21">
        <f>'14_DOC_EDFIS'!T167</f>
        <v>3</v>
      </c>
      <c r="V15" s="21">
        <f>'14_DOC_EDFIS'!U167</f>
        <v>14</v>
      </c>
      <c r="W15" s="21">
        <f>'14_DOC_EDFIS'!V167</f>
        <v>0</v>
      </c>
      <c r="X15" s="23">
        <f>'14_DOC_EDFIS'!W167</f>
        <v>0</v>
      </c>
      <c r="Y15" s="113">
        <f>'14_DOC_EDFIS'!X167</f>
        <v>0</v>
      </c>
      <c r="Z15" s="114">
        <f>'14_DOC_EDFIS'!Y167</f>
        <v>0</v>
      </c>
      <c r="AA15" s="119">
        <f>'14_DOC_EDFIS'!Z167</f>
        <v>42</v>
      </c>
      <c r="AB15" s="116">
        <f t="shared" si="0"/>
        <v>0.74390243902439024</v>
      </c>
      <c r="AC15" s="109"/>
      <c r="AD15" s="101"/>
      <c r="AE15" s="102"/>
      <c r="AF15" s="103"/>
      <c r="AG15" s="100"/>
      <c r="AH15" s="104"/>
      <c r="AI15" s="104"/>
    </row>
    <row r="16" spans="1:35" ht="22.5" x14ac:dyDescent="0.2">
      <c r="A16" s="123">
        <v>15</v>
      </c>
      <c r="B16" s="123" t="s">
        <v>1523</v>
      </c>
      <c r="C16" s="125" t="s">
        <v>59</v>
      </c>
      <c r="D16" s="131" t="s">
        <v>74</v>
      </c>
      <c r="E16" s="105"/>
      <c r="F16" s="105"/>
      <c r="G16" s="106">
        <v>149</v>
      </c>
      <c r="H16" s="98"/>
      <c r="I16" s="99"/>
      <c r="J16" s="19">
        <f>'15_DOC_TELE'!I152</f>
        <v>149</v>
      </c>
      <c r="K16" s="20">
        <f>'15_DOC_TELE'!J152</f>
        <v>16</v>
      </c>
      <c r="L16" s="21">
        <f>'15_DOC_TELE'!K152</f>
        <v>27</v>
      </c>
      <c r="M16" s="21">
        <f>'15_DOC_TELE'!L152</f>
        <v>3</v>
      </c>
      <c r="N16" s="22">
        <f>'15_DOC_TELE'!M152</f>
        <v>0</v>
      </c>
      <c r="O16" s="20">
        <f>'15_DOC_TELE'!N152</f>
        <v>8</v>
      </c>
      <c r="P16" s="21">
        <f>'15_DOC_TELE'!O152</f>
        <v>2</v>
      </c>
      <c r="Q16" s="21">
        <f>'15_DOC_TELE'!P152</f>
        <v>1</v>
      </c>
      <c r="R16" s="22">
        <f>'15_DOC_TELE'!Q152</f>
        <v>2</v>
      </c>
      <c r="S16" s="20">
        <f>'15_DOC_TELE'!R152</f>
        <v>21</v>
      </c>
      <c r="T16" s="21">
        <f>'15_DOC_TELE'!S152</f>
        <v>0</v>
      </c>
      <c r="U16" s="21">
        <f>'15_DOC_TELE'!T152</f>
        <v>1</v>
      </c>
      <c r="V16" s="21">
        <f>'15_DOC_TELE'!U152</f>
        <v>11</v>
      </c>
      <c r="W16" s="21">
        <f>'15_DOC_TELE'!V152</f>
        <v>3</v>
      </c>
      <c r="X16" s="23">
        <f>'15_DOC_TELE'!W152</f>
        <v>0</v>
      </c>
      <c r="Y16" s="113">
        <f>'15_DOC_TELE'!X152</f>
        <v>0</v>
      </c>
      <c r="Z16" s="114">
        <f>'15_DOC_TELE'!Y152</f>
        <v>0</v>
      </c>
      <c r="AA16" s="119">
        <f>'15_DOC_TELE'!Z152</f>
        <v>63</v>
      </c>
      <c r="AB16" s="116">
        <f t="shared" si="0"/>
        <v>0.57718120805369133</v>
      </c>
      <c r="AC16" s="109"/>
      <c r="AD16" s="101"/>
      <c r="AE16" s="102"/>
      <c r="AF16" s="103"/>
      <c r="AG16" s="100"/>
      <c r="AH16" s="104"/>
      <c r="AI16" s="104"/>
    </row>
    <row r="17" spans="1:35" ht="22.5" x14ac:dyDescent="0.2">
      <c r="A17" s="123">
        <v>16</v>
      </c>
      <c r="B17" s="123" t="s">
        <v>1522</v>
      </c>
      <c r="C17" s="125" t="s">
        <v>59</v>
      </c>
      <c r="D17" s="127" t="s">
        <v>87</v>
      </c>
      <c r="E17" s="105"/>
      <c r="F17" s="105"/>
      <c r="G17" s="106">
        <v>104</v>
      </c>
      <c r="H17" s="98"/>
      <c r="I17" s="99"/>
      <c r="J17" s="19">
        <f>'16_DOC_PREPRIM_ING'!I107</f>
        <v>104</v>
      </c>
      <c r="K17" s="20">
        <f>'16_DOC_PREPRIM_ING'!J107</f>
        <v>3</v>
      </c>
      <c r="L17" s="21">
        <f>'16_DOC_PREPRIM_ING'!K107</f>
        <v>2</v>
      </c>
      <c r="M17" s="21">
        <f>'16_DOC_PREPRIM_ING'!L107</f>
        <v>0</v>
      </c>
      <c r="N17" s="22">
        <f>'16_DOC_PREPRIM_ING'!M107</f>
        <v>0</v>
      </c>
      <c r="O17" s="20">
        <f>'16_DOC_PREPRIM_ING'!N107</f>
        <v>1</v>
      </c>
      <c r="P17" s="21">
        <f>'16_DOC_PREPRIM_ING'!O107</f>
        <v>4</v>
      </c>
      <c r="Q17" s="21">
        <f>'16_DOC_PREPRIM_ING'!P107</f>
        <v>0</v>
      </c>
      <c r="R17" s="22">
        <f>'16_DOC_PREPRIM_ING'!Q107</f>
        <v>3</v>
      </c>
      <c r="S17" s="20">
        <f>'16_DOC_PREPRIM_ING'!R107</f>
        <v>1</v>
      </c>
      <c r="T17" s="21">
        <f>'16_DOC_PREPRIM_ING'!S107</f>
        <v>0</v>
      </c>
      <c r="U17" s="21">
        <f>'16_DOC_PREPRIM_ING'!T107</f>
        <v>5</v>
      </c>
      <c r="V17" s="21">
        <f>'16_DOC_PREPRIM_ING'!U107</f>
        <v>7</v>
      </c>
      <c r="W17" s="21">
        <f>'16_DOC_PREPRIM_ING'!V107</f>
        <v>1</v>
      </c>
      <c r="X17" s="23">
        <f>'16_DOC_PREPRIM_ING'!W107</f>
        <v>1</v>
      </c>
      <c r="Y17" s="113">
        <f>'16_DOC_PREPRIM_ING'!X107</f>
        <v>0</v>
      </c>
      <c r="Z17" s="114">
        <f>'16_DOC_PREPRIM_ING'!Y107</f>
        <v>1</v>
      </c>
      <c r="AA17" s="119">
        <f>'16_DOC_PREPRIM_ING'!Z107</f>
        <v>24</v>
      </c>
      <c r="AB17" s="116">
        <f t="shared" si="0"/>
        <v>0.76923076923076916</v>
      </c>
      <c r="AC17" s="109"/>
      <c r="AD17" s="101"/>
      <c r="AE17" s="102"/>
      <c r="AF17" s="103"/>
      <c r="AG17" s="100"/>
      <c r="AH17" s="104"/>
      <c r="AI17" s="104"/>
    </row>
    <row r="18" spans="1:35" ht="22.5" x14ac:dyDescent="0.2">
      <c r="A18" s="123">
        <v>17</v>
      </c>
      <c r="B18" s="123" t="s">
        <v>1523</v>
      </c>
      <c r="C18" s="125" t="s">
        <v>59</v>
      </c>
      <c r="D18" s="131" t="s">
        <v>75</v>
      </c>
      <c r="E18" s="105"/>
      <c r="F18" s="105"/>
      <c r="G18" s="106">
        <v>128</v>
      </c>
      <c r="H18" s="98"/>
      <c r="I18" s="99"/>
      <c r="J18" s="19">
        <f>'17_DOC_SEC_ING'!I131</f>
        <v>128</v>
      </c>
      <c r="K18" s="20">
        <f>'17_DOC_SEC_ING'!J131</f>
        <v>32</v>
      </c>
      <c r="L18" s="21">
        <f>'17_DOC_SEC_ING'!K131</f>
        <v>8</v>
      </c>
      <c r="M18" s="21">
        <f>'17_DOC_SEC_ING'!L131</f>
        <v>1</v>
      </c>
      <c r="N18" s="22">
        <f>'17_DOC_SEC_ING'!M131</f>
        <v>0</v>
      </c>
      <c r="O18" s="20">
        <f>'17_DOC_SEC_ING'!N131</f>
        <v>27</v>
      </c>
      <c r="P18" s="21">
        <f>'17_DOC_SEC_ING'!O131</f>
        <v>7</v>
      </c>
      <c r="Q18" s="21">
        <f>'17_DOC_SEC_ING'!P131</f>
        <v>0</v>
      </c>
      <c r="R18" s="22">
        <f>'17_DOC_SEC_ING'!Q131</f>
        <v>9</v>
      </c>
      <c r="S18" s="20">
        <f>'17_DOC_SEC_ING'!R131</f>
        <v>28</v>
      </c>
      <c r="T18" s="21">
        <f>'17_DOC_SEC_ING'!S131</f>
        <v>3</v>
      </c>
      <c r="U18" s="21">
        <f>'17_DOC_SEC_ING'!T131</f>
        <v>5</v>
      </c>
      <c r="V18" s="21">
        <f>'17_DOC_SEC_ING'!U131</f>
        <v>16</v>
      </c>
      <c r="W18" s="21">
        <f>'17_DOC_SEC_ING'!V131</f>
        <v>9</v>
      </c>
      <c r="X18" s="23">
        <f>'17_DOC_SEC_ING'!W131</f>
        <v>0</v>
      </c>
      <c r="Y18" s="113">
        <f>'17_DOC_SEC_ING'!X131</f>
        <v>0</v>
      </c>
      <c r="Z18" s="114">
        <f>'17_DOC_SEC_ING'!Y131</f>
        <v>0</v>
      </c>
      <c r="AA18" s="119">
        <f>'17_DOC_SEC_ING'!Z131</f>
        <v>89</v>
      </c>
      <c r="AB18" s="116">
        <f t="shared" si="0"/>
        <v>0.3046875</v>
      </c>
      <c r="AC18" s="109"/>
      <c r="AD18" s="101"/>
      <c r="AE18" s="102"/>
      <c r="AF18" s="103"/>
      <c r="AG18" s="100"/>
      <c r="AH18" s="104"/>
      <c r="AI18" s="104"/>
    </row>
    <row r="19" spans="1:35" ht="22.5" x14ac:dyDescent="0.2">
      <c r="A19" s="123">
        <v>18</v>
      </c>
      <c r="B19" s="123" t="s">
        <v>1523</v>
      </c>
      <c r="C19" s="125" t="s">
        <v>59</v>
      </c>
      <c r="D19" s="132" t="s">
        <v>76</v>
      </c>
      <c r="E19" s="105"/>
      <c r="F19" s="105"/>
      <c r="G19" s="106">
        <v>89</v>
      </c>
      <c r="H19" s="98"/>
      <c r="I19" s="99"/>
      <c r="J19" s="19">
        <f>'18_DOC_SEC_AVISUAL'!I92</f>
        <v>89</v>
      </c>
      <c r="K19" s="20">
        <f>'18_DOC_SEC_AVISUAL'!J92</f>
        <v>22</v>
      </c>
      <c r="L19" s="21">
        <f>'18_DOC_SEC_AVISUAL'!K92</f>
        <v>14</v>
      </c>
      <c r="M19" s="21">
        <f>'18_DOC_SEC_AVISUAL'!L92</f>
        <v>0</v>
      </c>
      <c r="N19" s="22">
        <f>'18_DOC_SEC_AVISUAL'!M92</f>
        <v>1</v>
      </c>
      <c r="O19" s="20">
        <f>'18_DOC_SEC_AVISUAL'!N92</f>
        <v>1</v>
      </c>
      <c r="P19" s="21">
        <f>'18_DOC_SEC_AVISUAL'!O92</f>
        <v>0</v>
      </c>
      <c r="Q19" s="21">
        <f>'18_DOC_SEC_AVISUAL'!P92</f>
        <v>0</v>
      </c>
      <c r="R19" s="22">
        <f>'18_DOC_SEC_AVISUAL'!Q92</f>
        <v>3</v>
      </c>
      <c r="S19" s="20">
        <f>'18_DOC_SEC_AVISUAL'!R92</f>
        <v>1</v>
      </c>
      <c r="T19" s="21">
        <f>'18_DOC_SEC_AVISUAL'!S92</f>
        <v>3</v>
      </c>
      <c r="U19" s="21">
        <f>'18_DOC_SEC_AVISUAL'!T92</f>
        <v>1</v>
      </c>
      <c r="V19" s="21">
        <f>'18_DOC_SEC_AVISUAL'!U92</f>
        <v>2</v>
      </c>
      <c r="W19" s="21">
        <f>'18_DOC_SEC_AVISUAL'!V92</f>
        <v>1</v>
      </c>
      <c r="X19" s="23">
        <f>'18_DOC_SEC_AVISUAL'!W92</f>
        <v>0</v>
      </c>
      <c r="Y19" s="113">
        <f>'18_DOC_SEC_AVISUAL'!X92</f>
        <v>0</v>
      </c>
      <c r="Z19" s="114">
        <f>'18_DOC_SEC_AVISUAL'!Y92</f>
        <v>0</v>
      </c>
      <c r="AA19" s="119">
        <f>'18_DOC_SEC_AVISUAL'!Z92</f>
        <v>36</v>
      </c>
      <c r="AB19" s="116">
        <f t="shared" si="0"/>
        <v>0.5955056179775281</v>
      </c>
      <c r="AC19" s="109"/>
      <c r="AD19" s="101"/>
      <c r="AE19" s="102"/>
      <c r="AF19" s="103"/>
      <c r="AG19" s="100"/>
      <c r="AH19" s="104"/>
      <c r="AI19" s="104"/>
    </row>
    <row r="20" spans="1:35" ht="22.5" x14ac:dyDescent="0.2">
      <c r="A20" s="123">
        <v>19</v>
      </c>
      <c r="B20" s="123" t="s">
        <v>1523</v>
      </c>
      <c r="C20" s="125" t="s">
        <v>59</v>
      </c>
      <c r="D20" s="132" t="s">
        <v>77</v>
      </c>
      <c r="E20" s="105"/>
      <c r="F20" s="105"/>
      <c r="G20" s="106">
        <v>104</v>
      </c>
      <c r="H20" s="98"/>
      <c r="I20" s="99"/>
      <c r="J20" s="19">
        <f>'19_DOC_SEC_DANZA'!I107</f>
        <v>104</v>
      </c>
      <c r="K20" s="20">
        <f>'19_DOC_SEC_DANZA'!J107</f>
        <v>11</v>
      </c>
      <c r="L20" s="21">
        <f>'19_DOC_SEC_DANZA'!K107</f>
        <v>7</v>
      </c>
      <c r="M20" s="21">
        <f>'19_DOC_SEC_DANZA'!L107</f>
        <v>0</v>
      </c>
      <c r="N20" s="22">
        <f>'19_DOC_SEC_DANZA'!M107</f>
        <v>0</v>
      </c>
      <c r="O20" s="20">
        <f>'19_DOC_SEC_DANZA'!N107</f>
        <v>0</v>
      </c>
      <c r="P20" s="21">
        <f>'19_DOC_SEC_DANZA'!O107</f>
        <v>1</v>
      </c>
      <c r="Q20" s="21">
        <f>'19_DOC_SEC_DANZA'!P107</f>
        <v>0</v>
      </c>
      <c r="R20" s="22">
        <f>'19_DOC_SEC_DANZA'!Q107</f>
        <v>6</v>
      </c>
      <c r="S20" s="20">
        <f>'19_DOC_SEC_DANZA'!R107</f>
        <v>3</v>
      </c>
      <c r="T20" s="21">
        <f>'19_DOC_SEC_DANZA'!S107</f>
        <v>3</v>
      </c>
      <c r="U20" s="21">
        <f>'19_DOC_SEC_DANZA'!T107</f>
        <v>0</v>
      </c>
      <c r="V20" s="21">
        <f>'19_DOC_SEC_DANZA'!U107</f>
        <v>4</v>
      </c>
      <c r="W20" s="21">
        <f>'19_DOC_SEC_DANZA'!V107</f>
        <v>1</v>
      </c>
      <c r="X20" s="23">
        <f>'19_DOC_SEC_DANZA'!W107</f>
        <v>0</v>
      </c>
      <c r="Y20" s="113">
        <f>'19_DOC_SEC_DANZA'!X107</f>
        <v>0</v>
      </c>
      <c r="Z20" s="114">
        <f>'19_DOC_SEC_DANZA'!Y107</f>
        <v>0</v>
      </c>
      <c r="AA20" s="119">
        <f>'19_DOC_SEC_DANZA'!Z107</f>
        <v>34</v>
      </c>
      <c r="AB20" s="116">
        <f t="shared" si="0"/>
        <v>0.67307692307692313</v>
      </c>
      <c r="AC20" s="109"/>
      <c r="AD20" s="101"/>
      <c r="AE20" s="102"/>
      <c r="AF20" s="103"/>
      <c r="AG20" s="100"/>
      <c r="AH20" s="104"/>
      <c r="AI20" s="104"/>
    </row>
    <row r="21" spans="1:35" ht="22.5" x14ac:dyDescent="0.2">
      <c r="A21" s="123">
        <v>20</v>
      </c>
      <c r="B21" s="123" t="s">
        <v>1523</v>
      </c>
      <c r="C21" s="125" t="s">
        <v>59</v>
      </c>
      <c r="D21" s="127" t="s">
        <v>78</v>
      </c>
      <c r="E21" s="105"/>
      <c r="F21" s="105"/>
      <c r="G21" s="106">
        <v>140</v>
      </c>
      <c r="H21" s="98"/>
      <c r="I21" s="99"/>
      <c r="J21" s="19">
        <f>'20_DOC_SEC_MÚSICA'!I143</f>
        <v>140</v>
      </c>
      <c r="K21" s="20">
        <f>'20_DOC_SEC_MÚSICA'!J143</f>
        <v>15</v>
      </c>
      <c r="L21" s="21">
        <f>'20_DOC_SEC_MÚSICA'!K143</f>
        <v>13</v>
      </c>
      <c r="M21" s="21">
        <f>'20_DOC_SEC_MÚSICA'!L143</f>
        <v>0</v>
      </c>
      <c r="N21" s="22">
        <f>'20_DOC_SEC_MÚSICA'!M143</f>
        <v>1</v>
      </c>
      <c r="O21" s="20">
        <f>'20_DOC_SEC_MÚSICA'!N143</f>
        <v>9</v>
      </c>
      <c r="P21" s="21">
        <f>'20_DOC_SEC_MÚSICA'!O143</f>
        <v>2</v>
      </c>
      <c r="Q21" s="21">
        <f>'20_DOC_SEC_MÚSICA'!P143</f>
        <v>0</v>
      </c>
      <c r="R21" s="22">
        <f>'20_DOC_SEC_MÚSICA'!Q143</f>
        <v>5</v>
      </c>
      <c r="S21" s="20">
        <f>'20_DOC_SEC_MÚSICA'!R143</f>
        <v>24</v>
      </c>
      <c r="T21" s="21">
        <f>'20_DOC_SEC_MÚSICA'!S143</f>
        <v>5</v>
      </c>
      <c r="U21" s="21">
        <f>'20_DOC_SEC_MÚSICA'!T143</f>
        <v>9</v>
      </c>
      <c r="V21" s="21">
        <f>'20_DOC_SEC_MÚSICA'!U143</f>
        <v>5</v>
      </c>
      <c r="W21" s="21">
        <f>'20_DOC_SEC_MÚSICA'!V143</f>
        <v>3</v>
      </c>
      <c r="X21" s="23">
        <f>'20_DOC_SEC_MÚSICA'!W143</f>
        <v>0</v>
      </c>
      <c r="Y21" s="113">
        <f>'20_DOC_SEC_MÚSICA'!X143</f>
        <v>0</v>
      </c>
      <c r="Z21" s="114">
        <f>'20_DOC_SEC_MÚSICA'!Y143</f>
        <v>0</v>
      </c>
      <c r="AA21" s="119">
        <f>'20_DOC_SEC_MÚSICA'!Z143</f>
        <v>67</v>
      </c>
      <c r="AB21" s="116">
        <f t="shared" si="0"/>
        <v>0.52142857142857135</v>
      </c>
      <c r="AC21" s="109">
        <f>'20_DOC_SEC_MÚSICA'!AB143</f>
        <v>7</v>
      </c>
      <c r="AD21" s="101">
        <f>'20_DOC_SEC_MÚSICA'!AC143</f>
        <v>0</v>
      </c>
      <c r="AE21" s="102">
        <f>'20_DOC_SEC_MÚSICA'!AD143</f>
        <v>0</v>
      </c>
      <c r="AF21" s="103">
        <f>'20_DOC_SEC_MÚSICA'!AE143</f>
        <v>0</v>
      </c>
      <c r="AG21" s="100">
        <f>'20_DOC_SEC_MÚSICA'!AF143</f>
        <v>0</v>
      </c>
      <c r="AH21" s="104">
        <f>'20_DOC_SEC_MÚSICA'!AG143</f>
        <v>0</v>
      </c>
      <c r="AI21" s="104">
        <f>'20_DOC_SEC_MÚSICA'!AH143</f>
        <v>0</v>
      </c>
    </row>
    <row r="22" spans="1:35" ht="22.5" x14ac:dyDescent="0.2">
      <c r="A22" s="123">
        <v>21</v>
      </c>
      <c r="B22" s="123" t="s">
        <v>1523</v>
      </c>
      <c r="C22" s="125" t="s">
        <v>59</v>
      </c>
      <c r="D22" s="127" t="s">
        <v>79</v>
      </c>
      <c r="E22" s="105"/>
      <c r="F22" s="105"/>
      <c r="G22" s="106">
        <v>209</v>
      </c>
      <c r="H22" s="98"/>
      <c r="I22" s="99"/>
      <c r="J22" s="19">
        <f>'21_DOC_SEC_TEATRO'!I212</f>
        <v>209</v>
      </c>
      <c r="K22" s="20">
        <f>'21_DOC_SEC_TEATRO'!J212</f>
        <v>10</v>
      </c>
      <c r="L22" s="21">
        <f>'21_DOC_SEC_TEATRO'!K212</f>
        <v>12</v>
      </c>
      <c r="M22" s="21">
        <f>'21_DOC_SEC_TEATRO'!L212</f>
        <v>0</v>
      </c>
      <c r="N22" s="22">
        <f>'21_DOC_SEC_TEATRO'!M212</f>
        <v>0</v>
      </c>
      <c r="O22" s="20">
        <f>'21_DOC_SEC_TEATRO'!N212</f>
        <v>1</v>
      </c>
      <c r="P22" s="21">
        <f>'21_DOC_SEC_TEATRO'!O212</f>
        <v>8</v>
      </c>
      <c r="Q22" s="21">
        <f>'21_DOC_SEC_TEATRO'!P212</f>
        <v>0</v>
      </c>
      <c r="R22" s="22">
        <f>'21_DOC_SEC_TEATRO'!Q212</f>
        <v>2</v>
      </c>
      <c r="S22" s="20">
        <f>'21_DOC_SEC_TEATRO'!R212</f>
        <v>8</v>
      </c>
      <c r="T22" s="21">
        <f>'21_DOC_SEC_TEATRO'!S212</f>
        <v>3</v>
      </c>
      <c r="U22" s="21">
        <f>'21_DOC_SEC_TEATRO'!T212</f>
        <v>2</v>
      </c>
      <c r="V22" s="21">
        <f>'21_DOC_SEC_TEATRO'!U212</f>
        <v>6</v>
      </c>
      <c r="W22" s="21">
        <f>'21_DOC_SEC_TEATRO'!V212</f>
        <v>2</v>
      </c>
      <c r="X22" s="23">
        <f>'21_DOC_SEC_TEATRO'!W212</f>
        <v>0</v>
      </c>
      <c r="Y22" s="113">
        <f>'21_DOC_SEC_TEATRO'!X212</f>
        <v>0</v>
      </c>
      <c r="Z22" s="114">
        <f>'21_DOC_SEC_TEATRO'!Y212</f>
        <v>0</v>
      </c>
      <c r="AA22" s="119">
        <f>'21_DOC_SEC_TEATRO'!Z212</f>
        <v>42</v>
      </c>
      <c r="AB22" s="116">
        <f t="shared" si="0"/>
        <v>0.799043062200957</v>
      </c>
      <c r="AC22" s="109"/>
      <c r="AD22" s="101"/>
      <c r="AE22" s="102"/>
      <c r="AF22" s="103"/>
      <c r="AG22" s="100"/>
      <c r="AH22" s="104"/>
      <c r="AI22" s="104"/>
    </row>
    <row r="23" spans="1:35" ht="22.5" x14ac:dyDescent="0.2">
      <c r="A23" s="123">
        <v>22</v>
      </c>
      <c r="B23" s="123" t="s">
        <v>1523</v>
      </c>
      <c r="C23" s="125" t="s">
        <v>59</v>
      </c>
      <c r="D23" s="131" t="s">
        <v>80</v>
      </c>
      <c r="E23" s="105"/>
      <c r="F23" s="105"/>
      <c r="G23" s="106">
        <v>204</v>
      </c>
      <c r="H23" s="98"/>
      <c r="I23" s="99"/>
      <c r="J23" s="19">
        <f>'22_TD_MTRO_LECYESC'!I207</f>
        <v>204</v>
      </c>
      <c r="K23" s="20">
        <f>'22_TD_MTRO_LECYESC'!J207</f>
        <v>10</v>
      </c>
      <c r="L23" s="21">
        <f>'22_TD_MTRO_LECYESC'!K207</f>
        <v>16</v>
      </c>
      <c r="M23" s="21">
        <f>'22_TD_MTRO_LECYESC'!L207</f>
        <v>0</v>
      </c>
      <c r="N23" s="22">
        <f>'22_TD_MTRO_LECYESC'!M207</f>
        <v>0</v>
      </c>
      <c r="O23" s="20">
        <f>'22_TD_MTRO_LECYESC'!N207</f>
        <v>5</v>
      </c>
      <c r="P23" s="21">
        <f>'22_TD_MTRO_LECYESC'!O207</f>
        <v>5</v>
      </c>
      <c r="Q23" s="21">
        <f>'22_TD_MTRO_LECYESC'!P207</f>
        <v>0</v>
      </c>
      <c r="R23" s="22">
        <f>'22_TD_MTRO_LECYESC'!Q207</f>
        <v>3</v>
      </c>
      <c r="S23" s="20">
        <f>'22_TD_MTRO_LECYESC'!R207</f>
        <v>6</v>
      </c>
      <c r="T23" s="21">
        <f>'22_TD_MTRO_LECYESC'!S207</f>
        <v>5</v>
      </c>
      <c r="U23" s="21">
        <f>'22_TD_MTRO_LECYESC'!T207</f>
        <v>1</v>
      </c>
      <c r="V23" s="21">
        <f>'22_TD_MTRO_LECYESC'!U207</f>
        <v>10</v>
      </c>
      <c r="W23" s="21">
        <f>'22_TD_MTRO_LECYESC'!V207</f>
        <v>1</v>
      </c>
      <c r="X23" s="23">
        <f>'22_TD_MTRO_LECYESC'!W207</f>
        <v>0</v>
      </c>
      <c r="Y23" s="113">
        <f>'22_TD_MTRO_LECYESC'!X207</f>
        <v>0</v>
      </c>
      <c r="Z23" s="114">
        <f>'22_TD_MTRO_LECYESC'!Y207</f>
        <v>0</v>
      </c>
      <c r="AA23" s="119">
        <f>'22_TD_MTRO_LECYESC'!Z207</f>
        <v>52</v>
      </c>
      <c r="AB23" s="116">
        <f t="shared" si="0"/>
        <v>0.74509803921568629</v>
      </c>
      <c r="AC23" s="109"/>
      <c r="AD23" s="101"/>
      <c r="AE23" s="102"/>
      <c r="AF23" s="103"/>
      <c r="AG23" s="100"/>
      <c r="AH23" s="104"/>
      <c r="AI23" s="104"/>
    </row>
    <row r="24" spans="1:35" ht="22.5" x14ac:dyDescent="0.2">
      <c r="A24" s="123">
        <v>23</v>
      </c>
      <c r="B24" s="123" t="s">
        <v>1522</v>
      </c>
      <c r="C24" s="125" t="s">
        <v>59</v>
      </c>
      <c r="D24" s="127" t="s">
        <v>81</v>
      </c>
      <c r="E24" s="105"/>
      <c r="F24" s="105"/>
      <c r="G24" s="106">
        <v>160</v>
      </c>
      <c r="H24" s="98"/>
      <c r="I24" s="99"/>
      <c r="J24" s="19">
        <f>'23_TD_MTRO_ENSEART'!I163</f>
        <v>160</v>
      </c>
      <c r="K24" s="20">
        <f>'23_TD_MTRO_ENSEART'!J163</f>
        <v>15</v>
      </c>
      <c r="L24" s="21">
        <f>'23_TD_MTRO_ENSEART'!K163</f>
        <v>6</v>
      </c>
      <c r="M24" s="21">
        <f>'23_TD_MTRO_ENSEART'!L163</f>
        <v>1</v>
      </c>
      <c r="N24" s="22">
        <f>'23_TD_MTRO_ENSEART'!M163</f>
        <v>2</v>
      </c>
      <c r="O24" s="20">
        <f>'23_TD_MTRO_ENSEART'!N163</f>
        <v>4</v>
      </c>
      <c r="P24" s="21">
        <f>'23_TD_MTRO_ENSEART'!O163</f>
        <v>4</v>
      </c>
      <c r="Q24" s="21">
        <f>'23_TD_MTRO_ENSEART'!P163</f>
        <v>1</v>
      </c>
      <c r="R24" s="22">
        <f>'23_TD_MTRO_ENSEART'!Q163</f>
        <v>6</v>
      </c>
      <c r="S24" s="20">
        <f>'23_TD_MTRO_ENSEART'!R163</f>
        <v>17</v>
      </c>
      <c r="T24" s="21">
        <f>'23_TD_MTRO_ENSEART'!S163</f>
        <v>4</v>
      </c>
      <c r="U24" s="21">
        <f>'23_TD_MTRO_ENSEART'!T163</f>
        <v>3</v>
      </c>
      <c r="V24" s="21">
        <f>'23_TD_MTRO_ENSEART'!U163</f>
        <v>8</v>
      </c>
      <c r="W24" s="21">
        <f>'23_TD_MTRO_ENSEART'!V163</f>
        <v>2</v>
      </c>
      <c r="X24" s="23">
        <f>'23_TD_MTRO_ENSEART'!W163</f>
        <v>0</v>
      </c>
      <c r="Y24" s="113">
        <f>'23_TD_MTRO_ENSEART'!X163</f>
        <v>0</v>
      </c>
      <c r="Z24" s="114">
        <f>'23_TD_MTRO_ENSEART'!Y163</f>
        <v>0</v>
      </c>
      <c r="AA24" s="119">
        <f>'23_TD_MTRO_ENSEART'!Z163</f>
        <v>60</v>
      </c>
      <c r="AB24" s="116">
        <f t="shared" si="0"/>
        <v>0.625</v>
      </c>
      <c r="AC24" s="109"/>
      <c r="AD24" s="101"/>
      <c r="AE24" s="102"/>
      <c r="AF24" s="103"/>
      <c r="AG24" s="100"/>
      <c r="AH24" s="104"/>
      <c r="AI24" s="104"/>
    </row>
    <row r="25" spans="1:35" ht="22.5" x14ac:dyDescent="0.2">
      <c r="A25" s="123">
        <v>24</v>
      </c>
      <c r="B25" s="123" t="s">
        <v>1522</v>
      </c>
      <c r="C25" s="125" t="s">
        <v>59</v>
      </c>
      <c r="D25" s="127" t="s">
        <v>88</v>
      </c>
      <c r="E25" s="105"/>
      <c r="F25" s="105"/>
      <c r="G25" s="106">
        <v>224</v>
      </c>
      <c r="H25" s="98"/>
      <c r="I25" s="99"/>
      <c r="J25" s="19">
        <f>'24_TD_MTRO_TALLER'!I227</f>
        <v>224</v>
      </c>
      <c r="K25" s="20">
        <f>'24_TD_MTRO_TALLER'!J227</f>
        <v>29</v>
      </c>
      <c r="L25" s="21">
        <f>'24_TD_MTRO_TALLER'!K227</f>
        <v>29</v>
      </c>
      <c r="M25" s="21">
        <f>'24_TD_MTRO_TALLER'!L227</f>
        <v>1</v>
      </c>
      <c r="N25" s="22">
        <f>'24_TD_MTRO_TALLER'!M227</f>
        <v>4</v>
      </c>
      <c r="O25" s="20">
        <f>'24_TD_MTRO_TALLER'!N227</f>
        <v>16</v>
      </c>
      <c r="P25" s="21">
        <f>'24_TD_MTRO_TALLER'!O227</f>
        <v>10</v>
      </c>
      <c r="Q25" s="21">
        <f>'24_TD_MTRO_TALLER'!P227</f>
        <v>0</v>
      </c>
      <c r="R25" s="22">
        <f>'24_TD_MTRO_TALLER'!Q227</f>
        <v>5</v>
      </c>
      <c r="S25" s="20">
        <f>'24_TD_MTRO_TALLER'!R227</f>
        <v>23</v>
      </c>
      <c r="T25" s="21">
        <f>'24_TD_MTRO_TALLER'!S227</f>
        <v>3</v>
      </c>
      <c r="U25" s="21">
        <f>'24_TD_MTRO_TALLER'!T227</f>
        <v>1</v>
      </c>
      <c r="V25" s="21">
        <f>'24_TD_MTRO_TALLER'!U227</f>
        <v>35</v>
      </c>
      <c r="W25" s="21">
        <f>'24_TD_MTRO_TALLER'!V227</f>
        <v>1</v>
      </c>
      <c r="X25" s="23">
        <f>'24_TD_MTRO_TALLER'!W227</f>
        <v>0</v>
      </c>
      <c r="Y25" s="113">
        <f>'24_TD_MTRO_TALLER'!X227</f>
        <v>0</v>
      </c>
      <c r="Z25" s="114">
        <f>'24_TD_MTRO_TALLER'!Y227</f>
        <v>0</v>
      </c>
      <c r="AA25" s="119">
        <f>'24_TD_MTRO_TALLER'!Z227</f>
        <v>110</v>
      </c>
      <c r="AB25" s="116">
        <f t="shared" si="0"/>
        <v>0.5089285714285714</v>
      </c>
      <c r="AC25" s="109"/>
      <c r="AD25" s="101"/>
      <c r="AE25" s="102"/>
      <c r="AF25" s="103"/>
      <c r="AG25" s="100"/>
      <c r="AH25" s="104"/>
      <c r="AI25" s="104"/>
    </row>
    <row r="26" spans="1:35" ht="22.5" x14ac:dyDescent="0.2">
      <c r="A26" s="123">
        <v>25</v>
      </c>
      <c r="B26" s="123" t="s">
        <v>1522</v>
      </c>
      <c r="C26" s="125" t="s">
        <v>59</v>
      </c>
      <c r="D26" s="127" t="s">
        <v>82</v>
      </c>
      <c r="E26" s="105"/>
      <c r="F26" s="105"/>
      <c r="G26" s="106">
        <v>239</v>
      </c>
      <c r="H26" s="98"/>
      <c r="I26" s="99"/>
      <c r="J26" s="19">
        <f>'25_TD_PROMOTIC'!I242</f>
        <v>239</v>
      </c>
      <c r="K26" s="20">
        <f>'25_TD_PROMOTIC'!J242</f>
        <v>44</v>
      </c>
      <c r="L26" s="21">
        <f>'25_TD_PROMOTIC'!K242</f>
        <v>11</v>
      </c>
      <c r="M26" s="21">
        <f>'25_TD_PROMOTIC'!L242</f>
        <v>19</v>
      </c>
      <c r="N26" s="22">
        <f>'25_TD_PROMOTIC'!M242</f>
        <v>1</v>
      </c>
      <c r="O26" s="20">
        <f>'25_TD_PROMOTIC'!N242</f>
        <v>28</v>
      </c>
      <c r="P26" s="21">
        <f>'25_TD_PROMOTIC'!O242</f>
        <v>9</v>
      </c>
      <c r="Q26" s="21">
        <f>'25_TD_PROMOTIC'!P242</f>
        <v>1</v>
      </c>
      <c r="R26" s="22">
        <f>'25_TD_PROMOTIC'!Q242</f>
        <v>11</v>
      </c>
      <c r="S26" s="20">
        <f>'25_TD_PROMOTIC'!R242</f>
        <v>41</v>
      </c>
      <c r="T26" s="21">
        <f>'25_TD_PROMOTIC'!S242</f>
        <v>2</v>
      </c>
      <c r="U26" s="21">
        <f>'25_TD_PROMOTIC'!T242</f>
        <v>6</v>
      </c>
      <c r="V26" s="21">
        <f>'25_TD_PROMOTIC'!U242</f>
        <v>25</v>
      </c>
      <c r="W26" s="21">
        <f>'25_TD_PROMOTIC'!V242</f>
        <v>10</v>
      </c>
      <c r="X26" s="23">
        <f>'25_TD_PROMOTIC'!W242</f>
        <v>1</v>
      </c>
      <c r="Y26" s="113">
        <f>'25_TD_PROMOTIC'!X242</f>
        <v>0</v>
      </c>
      <c r="Z26" s="114">
        <f>'25_TD_PROMOTIC'!Y242</f>
        <v>1</v>
      </c>
      <c r="AA26" s="119">
        <f>'25_TD_PROMOTIC'!Z242</f>
        <v>141</v>
      </c>
      <c r="AB26" s="116">
        <f>1-(AA26/J26)</f>
        <v>0.41004184100418406</v>
      </c>
      <c r="AC26" s="109"/>
      <c r="AD26" s="101"/>
      <c r="AE26" s="102"/>
      <c r="AF26" s="103"/>
      <c r="AG26" s="100"/>
      <c r="AH26" s="104"/>
      <c r="AI26" s="104"/>
    </row>
    <row r="27" spans="1:35" ht="22.5" x14ac:dyDescent="0.2">
      <c r="A27" s="123">
        <v>26</v>
      </c>
      <c r="B27" s="123" t="s">
        <v>1523</v>
      </c>
      <c r="C27" s="125" t="s">
        <v>59</v>
      </c>
      <c r="D27" s="133" t="s">
        <v>83</v>
      </c>
      <c r="E27" s="105"/>
      <c r="F27" s="105"/>
      <c r="G27" s="106">
        <v>203</v>
      </c>
      <c r="H27" s="98"/>
      <c r="I27" s="99"/>
      <c r="J27" s="19">
        <f>'26_TD_MTRO_AULAMED'!I206</f>
        <v>203</v>
      </c>
      <c r="K27" s="20">
        <f>'26_TD_MTRO_AULAMED'!J206</f>
        <v>17</v>
      </c>
      <c r="L27" s="21">
        <f>'26_TD_MTRO_AULAMED'!K206</f>
        <v>10</v>
      </c>
      <c r="M27" s="21">
        <f>'26_TD_MTRO_AULAMED'!L206</f>
        <v>1</v>
      </c>
      <c r="N27" s="22">
        <f>'26_TD_MTRO_AULAMED'!M206</f>
        <v>2</v>
      </c>
      <c r="O27" s="20">
        <f>'26_TD_MTRO_AULAMED'!N206</f>
        <v>9</v>
      </c>
      <c r="P27" s="21">
        <f>'26_TD_MTRO_AULAMED'!O206</f>
        <v>8</v>
      </c>
      <c r="Q27" s="21">
        <f>'26_TD_MTRO_AULAMED'!P206</f>
        <v>0</v>
      </c>
      <c r="R27" s="22">
        <f>'26_TD_MTRO_AULAMED'!Q206</f>
        <v>1</v>
      </c>
      <c r="S27" s="20">
        <f>'26_TD_MTRO_AULAMED'!R206</f>
        <v>12</v>
      </c>
      <c r="T27" s="21">
        <f>'26_TD_MTRO_AULAMED'!S206</f>
        <v>0</v>
      </c>
      <c r="U27" s="21">
        <f>'26_TD_MTRO_AULAMED'!T206</f>
        <v>2</v>
      </c>
      <c r="V27" s="21">
        <f>'26_TD_MTRO_AULAMED'!U206</f>
        <v>6</v>
      </c>
      <c r="W27" s="21">
        <f>'26_TD_MTRO_AULAMED'!V206</f>
        <v>7</v>
      </c>
      <c r="X27" s="23">
        <f>'26_TD_MTRO_AULAMED'!W206</f>
        <v>0</v>
      </c>
      <c r="Y27" s="113">
        <f>'26_TD_MTRO_AULAMED'!X206</f>
        <v>0</v>
      </c>
      <c r="Z27" s="114">
        <f>'26_TD_MTRO_AULAMED'!Y206</f>
        <v>0</v>
      </c>
      <c r="AA27" s="119">
        <f>'26_TD_MTRO_AULAMED'!Z206</f>
        <v>62</v>
      </c>
      <c r="AB27" s="116">
        <f t="shared" ref="AB27:AB29" si="1">1-(AA27/J27)</f>
        <v>0.69458128078817727</v>
      </c>
      <c r="AC27" s="109"/>
      <c r="AD27" s="101"/>
      <c r="AE27" s="102"/>
      <c r="AF27" s="103"/>
      <c r="AG27" s="100"/>
      <c r="AH27" s="104"/>
      <c r="AI27" s="104"/>
    </row>
    <row r="28" spans="1:35" ht="26.25" thickBot="1" x14ac:dyDescent="0.25">
      <c r="A28" s="123">
        <v>27</v>
      </c>
      <c r="B28" s="123" t="s">
        <v>1522</v>
      </c>
      <c r="C28" s="125" t="s">
        <v>84</v>
      </c>
      <c r="D28" s="127" t="s">
        <v>85</v>
      </c>
      <c r="E28" s="105"/>
      <c r="F28" s="105"/>
      <c r="G28" s="106">
        <v>164</v>
      </c>
      <c r="H28" s="98"/>
      <c r="I28" s="99"/>
      <c r="J28" s="19">
        <f>'27_DOC_EHIREP'!I167</f>
        <v>164</v>
      </c>
      <c r="K28" s="20">
        <f>'27_DOC_EHIREP'!J167</f>
        <v>70</v>
      </c>
      <c r="L28" s="21">
        <f>'27_DOC_EHIREP'!K167</f>
        <v>26</v>
      </c>
      <c r="M28" s="21">
        <f>'27_DOC_EHIREP'!L167</f>
        <v>0</v>
      </c>
      <c r="N28" s="22">
        <f>'27_DOC_EHIREP'!M167</f>
        <v>1</v>
      </c>
      <c r="O28" s="20">
        <f>'27_DOC_EHIREP'!N167</f>
        <v>33</v>
      </c>
      <c r="P28" s="21">
        <f>'27_DOC_EHIREP'!O167</f>
        <v>11</v>
      </c>
      <c r="Q28" s="21">
        <f>'27_DOC_EHIREP'!P167</f>
        <v>0</v>
      </c>
      <c r="R28" s="22">
        <f>'27_DOC_EHIREP'!Q167</f>
        <v>11</v>
      </c>
      <c r="S28" s="20">
        <f>'27_DOC_EHIREP'!R167</f>
        <v>43</v>
      </c>
      <c r="T28" s="21">
        <f>'27_DOC_EHIREP'!S167</f>
        <v>2</v>
      </c>
      <c r="U28" s="21">
        <f>'27_DOC_EHIREP'!T167</f>
        <v>2</v>
      </c>
      <c r="V28" s="21">
        <f>'27_DOC_EHIREP'!U167</f>
        <v>19</v>
      </c>
      <c r="W28" s="21">
        <f>'27_DOC_EHIREP'!V167</f>
        <v>7</v>
      </c>
      <c r="X28" s="23">
        <f>'27_DOC_EHIREP'!W167</f>
        <v>0</v>
      </c>
      <c r="Y28" s="113">
        <f>'27_DOC_EHIREP'!X167</f>
        <v>0</v>
      </c>
      <c r="Z28" s="114">
        <f>'27_DOC_EHIREP'!Y167</f>
        <v>0</v>
      </c>
      <c r="AA28" s="119">
        <f>'27_DOC_EHIREP'!Z167</f>
        <v>130</v>
      </c>
      <c r="AB28" s="116">
        <f t="shared" si="1"/>
        <v>0.20731707317073167</v>
      </c>
      <c r="AC28" s="109"/>
      <c r="AD28" s="101"/>
      <c r="AE28" s="102"/>
      <c r="AF28" s="103"/>
      <c r="AG28" s="100"/>
      <c r="AH28" s="104"/>
      <c r="AI28" s="104"/>
    </row>
    <row r="29" spans="1:35" ht="39" hidden="1" thickBot="1" x14ac:dyDescent="0.25">
      <c r="A29" s="123">
        <v>28</v>
      </c>
      <c r="B29" s="123" t="s">
        <v>375</v>
      </c>
      <c r="C29" s="125" t="s">
        <v>84</v>
      </c>
      <c r="D29" s="127" t="s">
        <v>86</v>
      </c>
      <c r="E29" s="105"/>
      <c r="F29" s="105"/>
      <c r="G29" s="106" t="s">
        <v>375</v>
      </c>
      <c r="H29" s="98"/>
      <c r="I29" s="99"/>
      <c r="J29" s="19" t="e">
        <f>#REF!</f>
        <v>#REF!</v>
      </c>
      <c r="K29" s="20" t="e">
        <f>#REF!</f>
        <v>#REF!</v>
      </c>
      <c r="L29" s="21" t="e">
        <f>#REF!</f>
        <v>#REF!</v>
      </c>
      <c r="M29" s="21" t="e">
        <f>#REF!</f>
        <v>#REF!</v>
      </c>
      <c r="N29" s="22" t="e">
        <f>#REF!</f>
        <v>#REF!</v>
      </c>
      <c r="O29" s="20" t="e">
        <f>#REF!</f>
        <v>#REF!</v>
      </c>
      <c r="P29" s="21" t="e">
        <f>#REF!</f>
        <v>#REF!</v>
      </c>
      <c r="Q29" s="21" t="e">
        <f>#REF!</f>
        <v>#REF!</v>
      </c>
      <c r="R29" s="22" t="e">
        <f>#REF!</f>
        <v>#REF!</v>
      </c>
      <c r="S29" s="20" t="e">
        <f>#REF!</f>
        <v>#REF!</v>
      </c>
      <c r="T29" s="21" t="e">
        <f>#REF!</f>
        <v>#REF!</v>
      </c>
      <c r="U29" s="21" t="e">
        <f>#REF!</f>
        <v>#REF!</v>
      </c>
      <c r="V29" s="21" t="e">
        <f>#REF!</f>
        <v>#REF!</v>
      </c>
      <c r="W29" s="21" t="e">
        <f>#REF!</f>
        <v>#REF!</v>
      </c>
      <c r="X29" s="23" t="e">
        <f>#REF!</f>
        <v>#REF!</v>
      </c>
      <c r="Y29" s="113" t="e">
        <f>#REF!</f>
        <v>#REF!</v>
      </c>
      <c r="Z29" s="114" t="e">
        <f>#REF!</f>
        <v>#REF!</v>
      </c>
      <c r="AA29" s="119" t="e">
        <f>#REF!</f>
        <v>#REF!</v>
      </c>
      <c r="AB29" s="116" t="e">
        <f t="shared" si="1"/>
        <v>#REF!</v>
      </c>
      <c r="AC29" s="109"/>
      <c r="AD29" s="101"/>
      <c r="AE29" s="102"/>
      <c r="AF29" s="103"/>
      <c r="AG29" s="100"/>
      <c r="AH29" s="104"/>
      <c r="AI29" s="104"/>
    </row>
    <row r="30" spans="1:35" ht="13.5" thickBot="1" x14ac:dyDescent="0.25">
      <c r="A30" s="29"/>
      <c r="B30" s="29"/>
      <c r="C30" s="29"/>
      <c r="D30" s="30"/>
      <c r="E30" s="31">
        <f>SUM(E2:E29)</f>
        <v>0</v>
      </c>
      <c r="F30" s="32">
        <f>SUM(F2:F29)</f>
        <v>0</v>
      </c>
      <c r="G30" s="32">
        <f>SUM(G2:G29)</f>
        <v>3692</v>
      </c>
      <c r="H30" s="33"/>
      <c r="I30" s="34"/>
      <c r="J30" s="35" t="e">
        <f t="shared" ref="J30:AA30" si="2">SUM(J2:J29)</f>
        <v>#REF!</v>
      </c>
      <c r="K30" s="36" t="e">
        <f t="shared" si="2"/>
        <v>#REF!</v>
      </c>
      <c r="L30" s="36" t="e">
        <f t="shared" si="2"/>
        <v>#REF!</v>
      </c>
      <c r="M30" s="36" t="e">
        <f t="shared" si="2"/>
        <v>#REF!</v>
      </c>
      <c r="N30" s="36" t="e">
        <f t="shared" si="2"/>
        <v>#REF!</v>
      </c>
      <c r="O30" s="36" t="e">
        <f t="shared" si="2"/>
        <v>#REF!</v>
      </c>
      <c r="P30" s="36" t="e">
        <f t="shared" si="2"/>
        <v>#REF!</v>
      </c>
      <c r="Q30" s="36" t="e">
        <f t="shared" si="2"/>
        <v>#REF!</v>
      </c>
      <c r="R30" s="36" t="e">
        <f t="shared" si="2"/>
        <v>#REF!</v>
      </c>
      <c r="S30" s="36" t="e">
        <f t="shared" si="2"/>
        <v>#REF!</v>
      </c>
      <c r="T30" s="36" t="e">
        <f t="shared" si="2"/>
        <v>#REF!</v>
      </c>
      <c r="U30" s="36" t="e">
        <f t="shared" si="2"/>
        <v>#REF!</v>
      </c>
      <c r="V30" s="36" t="e">
        <f t="shared" si="2"/>
        <v>#REF!</v>
      </c>
      <c r="W30" s="36" t="e">
        <f t="shared" si="2"/>
        <v>#REF!</v>
      </c>
      <c r="X30" s="37" t="e">
        <f t="shared" si="2"/>
        <v>#REF!</v>
      </c>
      <c r="Y30" s="38" t="e">
        <f t="shared" si="2"/>
        <v>#REF!</v>
      </c>
      <c r="Z30" s="39" t="e">
        <f t="shared" si="2"/>
        <v>#REF!</v>
      </c>
      <c r="AA30" s="120" t="e">
        <f t="shared" si="2"/>
        <v>#REF!</v>
      </c>
      <c r="AB30" s="117" t="e">
        <f>(J30-AA30)/J30</f>
        <v>#REF!</v>
      </c>
      <c r="AC30" s="40">
        <f>SUM(AC2:AC29)</f>
        <v>7</v>
      </c>
      <c r="AD30" s="35">
        <f>SUM(AD2:AD29)</f>
        <v>0</v>
      </c>
      <c r="AE30" s="36">
        <f>SUM(AE2:AE29)</f>
        <v>0</v>
      </c>
      <c r="AF30" s="36">
        <f>SUM(AF2:AF29)</f>
        <v>0</v>
      </c>
      <c r="AG30" s="40">
        <f>SUM(AG2:AG29)</f>
        <v>0</v>
      </c>
      <c r="AH30" s="41" t="e">
        <f>(J30-AG30)/#REF!</f>
        <v>#REF!</v>
      </c>
      <c r="AI30" s="41" t="e">
        <f>(#REF!+#REF!-AG30)/(#REF!+#REF!)</f>
        <v>#REF!</v>
      </c>
    </row>
    <row r="32" spans="1:35" hidden="1" x14ac:dyDescent="0.2">
      <c r="G32" s="16">
        <f>G2-J2</f>
        <v>0</v>
      </c>
      <c r="J32" s="44">
        <f>J2/G2</f>
        <v>1</v>
      </c>
      <c r="K32" s="44">
        <f t="shared" ref="K32:AA32" si="3">K2/$J2</f>
        <v>2.5210084033613446E-2</v>
      </c>
      <c r="L32" s="44">
        <f t="shared" si="3"/>
        <v>6.7226890756302518E-2</v>
      </c>
      <c r="M32" s="44">
        <f t="shared" si="3"/>
        <v>0</v>
      </c>
      <c r="N32" s="44">
        <f t="shared" si="3"/>
        <v>0</v>
      </c>
      <c r="O32" s="44">
        <f t="shared" si="3"/>
        <v>7.5630252100840331E-2</v>
      </c>
      <c r="P32" s="44">
        <f t="shared" si="3"/>
        <v>1.680672268907563E-2</v>
      </c>
      <c r="Q32" s="44">
        <f t="shared" si="3"/>
        <v>0</v>
      </c>
      <c r="R32" s="44">
        <f t="shared" si="3"/>
        <v>0</v>
      </c>
      <c r="S32" s="44">
        <f t="shared" si="3"/>
        <v>2.5210084033613446E-2</v>
      </c>
      <c r="T32" s="44">
        <f t="shared" si="3"/>
        <v>2.5210084033613446E-2</v>
      </c>
      <c r="U32" s="44">
        <f t="shared" si="3"/>
        <v>3.3613445378151259E-2</v>
      </c>
      <c r="V32" s="44">
        <f t="shared" si="3"/>
        <v>5.8823529411764705E-2</v>
      </c>
      <c r="W32" s="44">
        <f t="shared" si="3"/>
        <v>8.4033613445378148E-3</v>
      </c>
      <c r="X32" s="44">
        <f t="shared" si="3"/>
        <v>0</v>
      </c>
      <c r="Y32" s="44">
        <f t="shared" si="3"/>
        <v>0</v>
      </c>
      <c r="Z32" s="44">
        <f t="shared" si="3"/>
        <v>0</v>
      </c>
      <c r="AA32" s="44">
        <f t="shared" si="3"/>
        <v>0.27731092436974791</v>
      </c>
    </row>
    <row r="33" spans="7:27" hidden="1" x14ac:dyDescent="0.2">
      <c r="G33" s="16" t="e">
        <f>#REF!-#REF!</f>
        <v>#REF!</v>
      </c>
      <c r="J33" s="44" t="e">
        <f>#REF!/#REF!</f>
        <v>#REF!</v>
      </c>
      <c r="K33" s="44" t="e">
        <f>#REF!/#REF!</f>
        <v>#REF!</v>
      </c>
      <c r="L33" s="44" t="e">
        <f>#REF!/#REF!</f>
        <v>#REF!</v>
      </c>
      <c r="M33" s="44" t="e">
        <f>#REF!/#REF!</f>
        <v>#REF!</v>
      </c>
      <c r="N33" s="44" t="e">
        <f>#REF!/#REF!</f>
        <v>#REF!</v>
      </c>
      <c r="O33" s="44" t="e">
        <f>#REF!/#REF!</f>
        <v>#REF!</v>
      </c>
      <c r="P33" s="44" t="e">
        <f>#REF!/#REF!</f>
        <v>#REF!</v>
      </c>
      <c r="Q33" s="44" t="e">
        <f>#REF!/#REF!</f>
        <v>#REF!</v>
      </c>
      <c r="R33" s="44" t="e">
        <f>#REF!/#REF!</f>
        <v>#REF!</v>
      </c>
      <c r="S33" s="44" t="e">
        <f>#REF!/#REF!</f>
        <v>#REF!</v>
      </c>
      <c r="T33" s="44" t="e">
        <f>#REF!/#REF!</f>
        <v>#REF!</v>
      </c>
      <c r="U33" s="44" t="e">
        <f>#REF!/#REF!</f>
        <v>#REF!</v>
      </c>
      <c r="V33" s="44" t="e">
        <f>#REF!/#REF!</f>
        <v>#REF!</v>
      </c>
      <c r="W33" s="44" t="e">
        <f>#REF!/#REF!</f>
        <v>#REF!</v>
      </c>
      <c r="X33" s="44" t="e">
        <f>#REF!/#REF!</f>
        <v>#REF!</v>
      </c>
      <c r="Y33" s="44" t="e">
        <f>#REF!/#REF!</f>
        <v>#REF!</v>
      </c>
      <c r="Z33" s="44" t="e">
        <f>#REF!/#REF!</f>
        <v>#REF!</v>
      </c>
      <c r="AA33" s="44" t="e">
        <f>#REF!/#REF!</f>
        <v>#REF!</v>
      </c>
    </row>
    <row r="34" spans="7:27" hidden="1" x14ac:dyDescent="0.2">
      <c r="G34" s="16" t="e">
        <f>#REF!-#REF!</f>
        <v>#REF!</v>
      </c>
      <c r="J34" s="44" t="e">
        <f>#REF!/#REF!</f>
        <v>#REF!</v>
      </c>
      <c r="K34" s="44" t="e">
        <f>#REF!/#REF!</f>
        <v>#REF!</v>
      </c>
      <c r="L34" s="44" t="e">
        <f>#REF!/#REF!</f>
        <v>#REF!</v>
      </c>
      <c r="M34" s="44" t="e">
        <f>#REF!/#REF!</f>
        <v>#REF!</v>
      </c>
      <c r="N34" s="44" t="e">
        <f>#REF!/#REF!</f>
        <v>#REF!</v>
      </c>
      <c r="O34" s="44" t="e">
        <f>#REF!/#REF!</f>
        <v>#REF!</v>
      </c>
      <c r="P34" s="44" t="e">
        <f>#REF!/#REF!</f>
        <v>#REF!</v>
      </c>
      <c r="Q34" s="44" t="e">
        <f>#REF!/#REF!</f>
        <v>#REF!</v>
      </c>
      <c r="R34" s="44" t="e">
        <f>#REF!/#REF!</f>
        <v>#REF!</v>
      </c>
      <c r="S34" s="44" t="e">
        <f>#REF!/#REF!</f>
        <v>#REF!</v>
      </c>
      <c r="T34" s="44" t="e">
        <f>#REF!/#REF!</f>
        <v>#REF!</v>
      </c>
      <c r="U34" s="44" t="e">
        <f>#REF!/#REF!</f>
        <v>#REF!</v>
      </c>
      <c r="V34" s="44" t="e">
        <f>#REF!/#REF!</f>
        <v>#REF!</v>
      </c>
      <c r="W34" s="44" t="e">
        <f>#REF!/#REF!</f>
        <v>#REF!</v>
      </c>
      <c r="X34" s="44" t="e">
        <f>#REF!/#REF!</f>
        <v>#REF!</v>
      </c>
      <c r="Y34" s="44" t="e">
        <f>#REF!/#REF!</f>
        <v>#REF!</v>
      </c>
      <c r="Z34" s="44" t="e">
        <f>#REF!/#REF!</f>
        <v>#REF!</v>
      </c>
      <c r="AA34" s="44" t="e">
        <f>#REF!/#REF!</f>
        <v>#REF!</v>
      </c>
    </row>
    <row r="35" spans="7:27" hidden="1" x14ac:dyDescent="0.2">
      <c r="G35" s="16" t="e">
        <f>#REF!-#REF!</f>
        <v>#REF!</v>
      </c>
      <c r="J35" s="44" t="e">
        <f>#REF!/#REF!</f>
        <v>#REF!</v>
      </c>
      <c r="K35" s="44" t="e">
        <f>#REF!/#REF!</f>
        <v>#REF!</v>
      </c>
      <c r="L35" s="44" t="e">
        <f>#REF!/#REF!</f>
        <v>#REF!</v>
      </c>
      <c r="M35" s="44" t="e">
        <f>#REF!/#REF!</f>
        <v>#REF!</v>
      </c>
      <c r="N35" s="44" t="e">
        <f>#REF!/#REF!</f>
        <v>#REF!</v>
      </c>
      <c r="O35" s="44" t="e">
        <f>#REF!/#REF!</f>
        <v>#REF!</v>
      </c>
      <c r="P35" s="44" t="e">
        <f>#REF!/#REF!</f>
        <v>#REF!</v>
      </c>
      <c r="Q35" s="44" t="e">
        <f>#REF!/#REF!</f>
        <v>#REF!</v>
      </c>
      <c r="R35" s="44" t="e">
        <f>#REF!/#REF!</f>
        <v>#REF!</v>
      </c>
      <c r="S35" s="44" t="e">
        <f>#REF!/#REF!</f>
        <v>#REF!</v>
      </c>
      <c r="T35" s="44" t="e">
        <f>#REF!/#REF!</f>
        <v>#REF!</v>
      </c>
      <c r="U35" s="44" t="e">
        <f>#REF!/#REF!</f>
        <v>#REF!</v>
      </c>
      <c r="V35" s="44" t="e">
        <f>#REF!/#REF!</f>
        <v>#REF!</v>
      </c>
      <c r="W35" s="44" t="e">
        <f>#REF!/#REF!</f>
        <v>#REF!</v>
      </c>
      <c r="X35" s="44" t="e">
        <f>#REF!/#REF!</f>
        <v>#REF!</v>
      </c>
      <c r="Y35" s="44" t="e">
        <f>#REF!/#REF!</f>
        <v>#REF!</v>
      </c>
      <c r="Z35" s="44" t="e">
        <f>#REF!/#REF!</f>
        <v>#REF!</v>
      </c>
      <c r="AA35" s="44" t="e">
        <f>#REF!/#REF!</f>
        <v>#REF!</v>
      </c>
    </row>
    <row r="36" spans="7:27" hidden="1" x14ac:dyDescent="0.2">
      <c r="G36" s="16" t="e">
        <f>#REF!-#REF!</f>
        <v>#REF!</v>
      </c>
      <c r="J36" s="44" t="e">
        <f>#REF!/#REF!</f>
        <v>#REF!</v>
      </c>
      <c r="K36" s="44" t="e">
        <f>#REF!/#REF!</f>
        <v>#REF!</v>
      </c>
      <c r="L36" s="44" t="e">
        <f>#REF!/#REF!</f>
        <v>#REF!</v>
      </c>
      <c r="M36" s="44" t="e">
        <f>#REF!/#REF!</f>
        <v>#REF!</v>
      </c>
      <c r="N36" s="44" t="e">
        <f>#REF!/#REF!</f>
        <v>#REF!</v>
      </c>
      <c r="O36" s="44" t="e">
        <f>#REF!/#REF!</f>
        <v>#REF!</v>
      </c>
      <c r="P36" s="44" t="e">
        <f>#REF!/#REF!</f>
        <v>#REF!</v>
      </c>
      <c r="Q36" s="44" t="e">
        <f>#REF!/#REF!</f>
        <v>#REF!</v>
      </c>
      <c r="R36" s="44" t="e">
        <f>#REF!/#REF!</f>
        <v>#REF!</v>
      </c>
      <c r="S36" s="44" t="e">
        <f>#REF!/#REF!</f>
        <v>#REF!</v>
      </c>
      <c r="T36" s="44" t="e">
        <f>#REF!/#REF!</f>
        <v>#REF!</v>
      </c>
      <c r="U36" s="44" t="e">
        <f>#REF!/#REF!</f>
        <v>#REF!</v>
      </c>
      <c r="V36" s="44" t="e">
        <f>#REF!/#REF!</f>
        <v>#REF!</v>
      </c>
      <c r="W36" s="44" t="e">
        <f>#REF!/#REF!</f>
        <v>#REF!</v>
      </c>
      <c r="X36" s="44" t="e">
        <f>#REF!/#REF!</f>
        <v>#REF!</v>
      </c>
      <c r="Y36" s="44" t="e">
        <f>#REF!/#REF!</f>
        <v>#REF!</v>
      </c>
      <c r="Z36" s="44" t="e">
        <f>#REF!/#REF!</f>
        <v>#REF!</v>
      </c>
      <c r="AA36" s="44" t="e">
        <f>#REF!/#REF!</f>
        <v>#REF!</v>
      </c>
    </row>
    <row r="37" spans="7:27" hidden="1" x14ac:dyDescent="0.2">
      <c r="G37" s="16" t="e">
        <f>#REF!-#REF!</f>
        <v>#REF!</v>
      </c>
      <c r="J37" s="44" t="e">
        <f>#REF!/#REF!</f>
        <v>#REF!</v>
      </c>
      <c r="K37" s="44" t="e">
        <f>#REF!/#REF!</f>
        <v>#REF!</v>
      </c>
      <c r="L37" s="44" t="e">
        <f>#REF!/#REF!</f>
        <v>#REF!</v>
      </c>
      <c r="M37" s="44" t="e">
        <f>#REF!/#REF!</f>
        <v>#REF!</v>
      </c>
      <c r="N37" s="44" t="e">
        <f>#REF!/#REF!</f>
        <v>#REF!</v>
      </c>
      <c r="O37" s="44" t="e">
        <f>#REF!/#REF!</f>
        <v>#REF!</v>
      </c>
      <c r="P37" s="44" t="e">
        <f>#REF!/#REF!</f>
        <v>#REF!</v>
      </c>
      <c r="Q37" s="44" t="e">
        <f>#REF!/#REF!</f>
        <v>#REF!</v>
      </c>
      <c r="R37" s="44" t="e">
        <f>#REF!/#REF!</f>
        <v>#REF!</v>
      </c>
      <c r="S37" s="44" t="e">
        <f>#REF!/#REF!</f>
        <v>#REF!</v>
      </c>
      <c r="T37" s="44" t="e">
        <f>#REF!/#REF!</f>
        <v>#REF!</v>
      </c>
      <c r="U37" s="44" t="e">
        <f>#REF!/#REF!</f>
        <v>#REF!</v>
      </c>
      <c r="V37" s="44" t="e">
        <f>#REF!/#REF!</f>
        <v>#REF!</v>
      </c>
      <c r="W37" s="44" t="e">
        <f>#REF!/#REF!</f>
        <v>#REF!</v>
      </c>
      <c r="X37" s="44" t="e">
        <f>#REF!/#REF!</f>
        <v>#REF!</v>
      </c>
      <c r="Y37" s="44" t="e">
        <f>#REF!/#REF!</f>
        <v>#REF!</v>
      </c>
      <c r="Z37" s="44" t="e">
        <f>#REF!/#REF!</f>
        <v>#REF!</v>
      </c>
      <c r="AA37" s="44" t="e">
        <f>#REF!/#REF!</f>
        <v>#REF!</v>
      </c>
    </row>
    <row r="38" spans="7:27" hidden="1" x14ac:dyDescent="0.2">
      <c r="G38" s="16" t="e">
        <f>#REF!-#REF!</f>
        <v>#REF!</v>
      </c>
      <c r="J38" s="44" t="e">
        <f>#REF!/#REF!</f>
        <v>#REF!</v>
      </c>
      <c r="K38" s="44" t="e">
        <f>#REF!/#REF!</f>
        <v>#REF!</v>
      </c>
      <c r="L38" s="44" t="e">
        <f>#REF!/#REF!</f>
        <v>#REF!</v>
      </c>
      <c r="M38" s="44" t="e">
        <f>#REF!/#REF!</f>
        <v>#REF!</v>
      </c>
      <c r="N38" s="44" t="e">
        <f>#REF!/#REF!</f>
        <v>#REF!</v>
      </c>
      <c r="O38" s="44" t="e">
        <f>#REF!/#REF!</f>
        <v>#REF!</v>
      </c>
      <c r="P38" s="44" t="e">
        <f>#REF!/#REF!</f>
        <v>#REF!</v>
      </c>
      <c r="Q38" s="44" t="e">
        <f>#REF!/#REF!</f>
        <v>#REF!</v>
      </c>
      <c r="R38" s="44" t="e">
        <f>#REF!/#REF!</f>
        <v>#REF!</v>
      </c>
      <c r="S38" s="44" t="e">
        <f>#REF!/#REF!</f>
        <v>#REF!</v>
      </c>
      <c r="T38" s="44" t="e">
        <f>#REF!/#REF!</f>
        <v>#REF!</v>
      </c>
      <c r="U38" s="44" t="e">
        <f>#REF!/#REF!</f>
        <v>#REF!</v>
      </c>
      <c r="V38" s="44" t="e">
        <f>#REF!/#REF!</f>
        <v>#REF!</v>
      </c>
      <c r="W38" s="44" t="e">
        <f>#REF!/#REF!</f>
        <v>#REF!</v>
      </c>
      <c r="X38" s="44" t="e">
        <f>#REF!/#REF!</f>
        <v>#REF!</v>
      </c>
      <c r="Y38" s="44" t="e">
        <f>#REF!/#REF!</f>
        <v>#REF!</v>
      </c>
      <c r="Z38" s="44" t="e">
        <f>#REF!/#REF!</f>
        <v>#REF!</v>
      </c>
      <c r="AA38" s="44" t="e">
        <f>#REF!/#REF!</f>
        <v>#REF!</v>
      </c>
    </row>
    <row r="39" spans="7:27" hidden="1" x14ac:dyDescent="0.2">
      <c r="G39" s="16" t="e">
        <f>#REF!-#REF!</f>
        <v>#REF!</v>
      </c>
      <c r="J39" s="44" t="e">
        <f>#REF!/#REF!</f>
        <v>#REF!</v>
      </c>
      <c r="K39" s="44" t="e">
        <f>#REF!/#REF!</f>
        <v>#REF!</v>
      </c>
      <c r="L39" s="44" t="e">
        <f>#REF!/#REF!</f>
        <v>#REF!</v>
      </c>
      <c r="M39" s="44" t="e">
        <f>#REF!/#REF!</f>
        <v>#REF!</v>
      </c>
      <c r="N39" s="44" t="e">
        <f>#REF!/#REF!</f>
        <v>#REF!</v>
      </c>
      <c r="O39" s="44" t="e">
        <f>#REF!/#REF!</f>
        <v>#REF!</v>
      </c>
      <c r="P39" s="44" t="e">
        <f>#REF!/#REF!</f>
        <v>#REF!</v>
      </c>
      <c r="Q39" s="44" t="e">
        <f>#REF!/#REF!</f>
        <v>#REF!</v>
      </c>
      <c r="R39" s="44" t="e">
        <f>#REF!/#REF!</f>
        <v>#REF!</v>
      </c>
      <c r="S39" s="44" t="e">
        <f>#REF!/#REF!</f>
        <v>#REF!</v>
      </c>
      <c r="T39" s="44" t="e">
        <f>#REF!/#REF!</f>
        <v>#REF!</v>
      </c>
      <c r="U39" s="44" t="e">
        <f>#REF!/#REF!</f>
        <v>#REF!</v>
      </c>
      <c r="V39" s="44" t="e">
        <f>#REF!/#REF!</f>
        <v>#REF!</v>
      </c>
      <c r="W39" s="44" t="e">
        <f>#REF!/#REF!</f>
        <v>#REF!</v>
      </c>
      <c r="X39" s="44" t="e">
        <f>#REF!/#REF!</f>
        <v>#REF!</v>
      </c>
      <c r="Y39" s="44" t="e">
        <f>#REF!/#REF!</f>
        <v>#REF!</v>
      </c>
      <c r="Z39" s="44" t="e">
        <f>#REF!/#REF!</f>
        <v>#REF!</v>
      </c>
      <c r="AA39" s="44" t="e">
        <f>#REF!/#REF!</f>
        <v>#REF!</v>
      </c>
    </row>
    <row r="40" spans="7:27" hidden="1" x14ac:dyDescent="0.2">
      <c r="G40" s="16" t="e">
        <f>G30-J30</f>
        <v>#REF!</v>
      </c>
      <c r="J40" s="44" t="e">
        <f>J30/G30</f>
        <v>#REF!</v>
      </c>
      <c r="K40" s="44" t="e">
        <f t="shared" ref="K40:Z40" si="4">K30/$J30</f>
        <v>#REF!</v>
      </c>
      <c r="L40" s="44" t="e">
        <f t="shared" si="4"/>
        <v>#REF!</v>
      </c>
      <c r="M40" s="44" t="e">
        <f t="shared" si="4"/>
        <v>#REF!</v>
      </c>
      <c r="N40" s="44" t="e">
        <f t="shared" si="4"/>
        <v>#REF!</v>
      </c>
      <c r="O40" s="44" t="e">
        <f t="shared" si="4"/>
        <v>#REF!</v>
      </c>
      <c r="P40" s="44" t="e">
        <f t="shared" si="4"/>
        <v>#REF!</v>
      </c>
      <c r="Q40" s="44" t="e">
        <f t="shared" si="4"/>
        <v>#REF!</v>
      </c>
      <c r="R40" s="44" t="e">
        <f t="shared" si="4"/>
        <v>#REF!</v>
      </c>
      <c r="S40" s="44" t="e">
        <f t="shared" si="4"/>
        <v>#REF!</v>
      </c>
      <c r="T40" s="44" t="e">
        <f t="shared" si="4"/>
        <v>#REF!</v>
      </c>
      <c r="U40" s="44" t="e">
        <f t="shared" si="4"/>
        <v>#REF!</v>
      </c>
      <c r="V40" s="44" t="e">
        <f t="shared" si="4"/>
        <v>#REF!</v>
      </c>
      <c r="W40" s="44" t="e">
        <f t="shared" si="4"/>
        <v>#REF!</v>
      </c>
      <c r="X40" s="44" t="e">
        <f t="shared" si="4"/>
        <v>#REF!</v>
      </c>
      <c r="Y40" s="44" t="e">
        <f t="shared" si="4"/>
        <v>#REF!</v>
      </c>
      <c r="Z40" s="44" t="e">
        <f t="shared" si="4"/>
        <v>#REF!</v>
      </c>
      <c r="AA40" s="44" t="e">
        <f>AA30/$J30</f>
        <v>#REF!</v>
      </c>
    </row>
  </sheetData>
  <autoFilter ref="A1:AI30">
    <filterColumn colId="7" showButton="0"/>
  </autoFilter>
  <mergeCells count="1">
    <mergeCell ref="H1:I1"/>
  </mergeCells>
  <conditionalFormatting sqref="J2:J29">
    <cfRule type="cellIs" dxfId="4" priority="5" operator="equal">
      <formula>$G2</formula>
    </cfRule>
  </conditionalFormatting>
  <conditionalFormatting sqref="AB2:AB29">
    <cfRule type="colorScale" priority="4">
      <colorScale>
        <cfvo type="min"/>
        <cfvo type="percentile" val="50"/>
        <cfvo type="max"/>
        <color rgb="FFF8696B"/>
        <color rgb="FFFFEB84"/>
        <color rgb="FF63BE7B"/>
      </colorScale>
    </cfRule>
  </conditionalFormatting>
  <conditionalFormatting sqref="K2:K28">
    <cfRule type="colorScale" priority="1">
      <colorScale>
        <cfvo type="min"/>
        <cfvo type="percentile" val="50"/>
        <cfvo type="max"/>
        <color rgb="FF63BE7B"/>
        <color rgb="FFFFEB84"/>
        <color rgb="FFF8696B"/>
      </colorScale>
    </cfRule>
  </conditionalFormatting>
  <conditionalFormatting sqref="L2:L28">
    <cfRule type="colorScale" priority="2">
      <colorScale>
        <cfvo type="min"/>
        <cfvo type="percentile" val="50"/>
        <cfvo type="max"/>
        <color rgb="FF63BE7B"/>
        <color rgb="FFFFEB84"/>
        <color rgb="FFF8696B"/>
      </colorScale>
    </cfRule>
  </conditionalFormatting>
  <pageMargins left="0.7" right="0.7" top="0.75" bottom="0.75" header="0.3" footer="0.3"/>
  <pageSetup scale="9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filterMode="1">
    <pageSetUpPr fitToPage="1"/>
  </sheetPr>
  <dimension ref="A1:AI167"/>
  <sheetViews>
    <sheetView topLeftCell="U1" zoomScale="130" zoomScaleNormal="130" workbookViewId="0">
      <pane ySplit="2" topLeftCell="A111" activePane="bottomLeft" state="frozen"/>
      <selection activeCell="M22" sqref="M22"/>
      <selection pane="bottomLeft" activeCell="Z150" sqref="Z150"/>
    </sheetView>
  </sheetViews>
  <sheetFormatPr baseColWidth="10" defaultRowHeight="15" x14ac:dyDescent="0.2"/>
  <cols>
    <col min="1" max="1" width="7" style="95" customWidth="1"/>
    <col min="2" max="3" width="11.42578125" style="95" hidden="1" customWidth="1"/>
    <col min="4" max="4" width="15.85546875" style="95" bestFit="1" customWidth="1"/>
    <col min="5" max="5" width="11.42578125" style="95" hidden="1" customWidth="1"/>
    <col min="6" max="7" width="11.42578125" style="95" customWidth="1"/>
    <col min="8" max="8" width="18.5703125" style="95" customWidth="1"/>
    <col min="9" max="26" width="11.42578125" style="95" customWidth="1"/>
    <col min="27" max="27" width="62.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15.75" hidden="1" x14ac:dyDescent="0.25">
      <c r="A3" s="134">
        <v>1</v>
      </c>
      <c r="B3" s="134" t="s">
        <v>104</v>
      </c>
      <c r="C3" s="134" t="s">
        <v>1189</v>
      </c>
      <c r="D3" s="134" t="s">
        <v>73</v>
      </c>
      <c r="E3" s="134" t="s">
        <v>91</v>
      </c>
      <c r="F3" s="134">
        <v>1</v>
      </c>
      <c r="G3" s="134">
        <v>1.1000000000000001</v>
      </c>
      <c r="H3" s="134" t="s">
        <v>1190</v>
      </c>
      <c r="I3" s="134">
        <v>523</v>
      </c>
      <c r="J3" s="135">
        <v>0</v>
      </c>
      <c r="K3" s="136">
        <v>0</v>
      </c>
      <c r="L3" s="136">
        <v>0</v>
      </c>
      <c r="M3" s="137">
        <v>0</v>
      </c>
      <c r="N3" s="138">
        <v>0</v>
      </c>
      <c r="O3" s="139">
        <v>0</v>
      </c>
      <c r="P3" s="139">
        <v>0</v>
      </c>
      <c r="Q3" s="140">
        <v>0</v>
      </c>
      <c r="R3" s="141">
        <v>0</v>
      </c>
      <c r="S3" s="136">
        <v>0</v>
      </c>
      <c r="T3" s="136">
        <v>0</v>
      </c>
      <c r="U3" s="136">
        <v>0</v>
      </c>
      <c r="V3" s="136">
        <v>0</v>
      </c>
      <c r="W3" s="137">
        <v>0</v>
      </c>
      <c r="X3" s="142">
        <v>0</v>
      </c>
      <c r="Y3" s="143">
        <v>0</v>
      </c>
      <c r="Z3" s="144">
        <v>0</v>
      </c>
      <c r="AA3" s="201" t="s">
        <v>93</v>
      </c>
      <c r="AB3" s="202"/>
      <c r="AC3" s="60"/>
      <c r="AD3" s="61"/>
      <c r="AE3" s="61"/>
      <c r="AF3" s="61"/>
      <c r="AG3" s="62"/>
      <c r="AH3" s="63"/>
      <c r="AI3" s="64"/>
    </row>
    <row r="4" spans="1:35" s="45" customFormat="1" ht="15.75" hidden="1" x14ac:dyDescent="0.25">
      <c r="A4" s="145">
        <v>2</v>
      </c>
      <c r="B4" s="145" t="s">
        <v>104</v>
      </c>
      <c r="C4" s="145" t="s">
        <v>1189</v>
      </c>
      <c r="D4" s="145" t="s">
        <v>73</v>
      </c>
      <c r="E4" s="145" t="s">
        <v>91</v>
      </c>
      <c r="F4" s="145">
        <v>1</v>
      </c>
      <c r="G4" s="145">
        <v>1.1000000000000001</v>
      </c>
      <c r="H4" s="145" t="s">
        <v>1190</v>
      </c>
      <c r="I4" s="145">
        <v>550</v>
      </c>
      <c r="J4" s="135">
        <v>0</v>
      </c>
      <c r="K4" s="136">
        <v>0</v>
      </c>
      <c r="L4" s="136">
        <v>0</v>
      </c>
      <c r="M4" s="137">
        <v>0</v>
      </c>
      <c r="N4" s="138">
        <v>0</v>
      </c>
      <c r="O4" s="139">
        <v>0</v>
      </c>
      <c r="P4" s="139">
        <v>0</v>
      </c>
      <c r="Q4" s="140">
        <v>0</v>
      </c>
      <c r="R4" s="141">
        <v>0</v>
      </c>
      <c r="S4" s="136">
        <v>0</v>
      </c>
      <c r="T4" s="136">
        <v>0</v>
      </c>
      <c r="U4" s="136">
        <v>0</v>
      </c>
      <c r="V4" s="136">
        <v>0</v>
      </c>
      <c r="W4" s="137">
        <v>0</v>
      </c>
      <c r="X4" s="138">
        <v>0</v>
      </c>
      <c r="Y4" s="146">
        <v>0</v>
      </c>
      <c r="Z4" s="144">
        <v>0</v>
      </c>
      <c r="AA4" s="201" t="s">
        <v>93</v>
      </c>
      <c r="AB4" s="203"/>
      <c r="AC4" s="60"/>
      <c r="AD4" s="61"/>
      <c r="AE4" s="61"/>
      <c r="AF4" s="61"/>
      <c r="AG4" s="62"/>
      <c r="AH4" s="63"/>
      <c r="AI4" s="64"/>
    </row>
    <row r="5" spans="1:35" s="45" customFormat="1" ht="15.75" hidden="1" x14ac:dyDescent="0.25">
      <c r="A5" s="145">
        <v>3</v>
      </c>
      <c r="B5" s="145" t="s">
        <v>104</v>
      </c>
      <c r="C5" s="145" t="s">
        <v>1189</v>
      </c>
      <c r="D5" s="145" t="s">
        <v>73</v>
      </c>
      <c r="E5" s="145" t="s">
        <v>91</v>
      </c>
      <c r="F5" s="145">
        <v>1</v>
      </c>
      <c r="G5" s="145">
        <v>1.1000000000000001</v>
      </c>
      <c r="H5" s="145" t="s">
        <v>1190</v>
      </c>
      <c r="I5" s="145">
        <v>578</v>
      </c>
      <c r="J5" s="135">
        <v>0</v>
      </c>
      <c r="K5" s="136">
        <v>0</v>
      </c>
      <c r="L5" s="136">
        <v>0</v>
      </c>
      <c r="M5" s="137">
        <v>0</v>
      </c>
      <c r="N5" s="138">
        <v>0</v>
      </c>
      <c r="O5" s="139">
        <v>0</v>
      </c>
      <c r="P5" s="139">
        <v>0</v>
      </c>
      <c r="Q5" s="140">
        <v>0</v>
      </c>
      <c r="R5" s="141">
        <v>0</v>
      </c>
      <c r="S5" s="136">
        <v>0</v>
      </c>
      <c r="T5" s="136">
        <v>0</v>
      </c>
      <c r="U5" s="136">
        <v>0</v>
      </c>
      <c r="V5" s="136">
        <v>0</v>
      </c>
      <c r="W5" s="137">
        <v>0</v>
      </c>
      <c r="X5" s="138">
        <v>0</v>
      </c>
      <c r="Y5" s="146">
        <v>0</v>
      </c>
      <c r="Z5" s="144">
        <v>0</v>
      </c>
      <c r="AA5" s="201" t="s">
        <v>93</v>
      </c>
      <c r="AB5" s="203"/>
      <c r="AC5" s="60"/>
      <c r="AD5" s="61"/>
      <c r="AE5" s="61"/>
      <c r="AF5" s="61"/>
      <c r="AG5" s="62"/>
      <c r="AH5" s="63"/>
      <c r="AI5" s="64"/>
    </row>
    <row r="6" spans="1:35" s="45" customFormat="1" ht="15.75" hidden="1" x14ac:dyDescent="0.25">
      <c r="A6" s="145">
        <v>4</v>
      </c>
      <c r="B6" s="145" t="s">
        <v>104</v>
      </c>
      <c r="C6" s="145" t="s">
        <v>1189</v>
      </c>
      <c r="D6" s="145" t="s">
        <v>73</v>
      </c>
      <c r="E6" s="145" t="s">
        <v>91</v>
      </c>
      <c r="F6" s="145">
        <v>1</v>
      </c>
      <c r="G6" s="145">
        <v>1.1000000000000001</v>
      </c>
      <c r="H6" s="145" t="s">
        <v>1190</v>
      </c>
      <c r="I6" s="145">
        <v>650</v>
      </c>
      <c r="J6" s="135">
        <v>0</v>
      </c>
      <c r="K6" s="136">
        <v>0</v>
      </c>
      <c r="L6" s="136">
        <v>0</v>
      </c>
      <c r="M6" s="137">
        <v>0</v>
      </c>
      <c r="N6" s="138">
        <v>0</v>
      </c>
      <c r="O6" s="139">
        <v>0</v>
      </c>
      <c r="P6" s="139">
        <v>0</v>
      </c>
      <c r="Q6" s="140">
        <v>0</v>
      </c>
      <c r="R6" s="141">
        <v>0</v>
      </c>
      <c r="S6" s="136">
        <v>0</v>
      </c>
      <c r="T6" s="136">
        <v>0</v>
      </c>
      <c r="U6" s="136">
        <v>0</v>
      </c>
      <c r="V6" s="136">
        <v>0</v>
      </c>
      <c r="W6" s="137">
        <v>0</v>
      </c>
      <c r="X6" s="138">
        <v>0</v>
      </c>
      <c r="Y6" s="146">
        <v>0</v>
      </c>
      <c r="Z6" s="144">
        <v>0</v>
      </c>
      <c r="AA6" s="201" t="s">
        <v>93</v>
      </c>
      <c r="AB6" s="203"/>
      <c r="AC6" s="60"/>
      <c r="AD6" s="61"/>
      <c r="AE6" s="61"/>
      <c r="AF6" s="61"/>
      <c r="AG6" s="62"/>
      <c r="AH6" s="63"/>
      <c r="AI6" s="64"/>
    </row>
    <row r="7" spans="1:35" s="45" customFormat="1" ht="15.75" hidden="1" x14ac:dyDescent="0.25">
      <c r="A7" s="145">
        <v>5</v>
      </c>
      <c r="B7" s="145" t="s">
        <v>104</v>
      </c>
      <c r="C7" s="145" t="s">
        <v>1189</v>
      </c>
      <c r="D7" s="145" t="s">
        <v>73</v>
      </c>
      <c r="E7" s="145" t="s">
        <v>91</v>
      </c>
      <c r="F7" s="145">
        <v>1</v>
      </c>
      <c r="G7" s="145">
        <v>1.1000000000000001</v>
      </c>
      <c r="H7" s="145" t="s">
        <v>1190</v>
      </c>
      <c r="I7" s="145">
        <v>672</v>
      </c>
      <c r="J7" s="135">
        <v>0</v>
      </c>
      <c r="K7" s="136">
        <v>0</v>
      </c>
      <c r="L7" s="136">
        <v>0</v>
      </c>
      <c r="M7" s="137">
        <v>0</v>
      </c>
      <c r="N7" s="138">
        <v>0</v>
      </c>
      <c r="O7" s="139">
        <v>0</v>
      </c>
      <c r="P7" s="139">
        <v>0</v>
      </c>
      <c r="Q7" s="140">
        <v>0</v>
      </c>
      <c r="R7" s="141">
        <v>0</v>
      </c>
      <c r="S7" s="136">
        <v>0</v>
      </c>
      <c r="T7" s="136">
        <v>0</v>
      </c>
      <c r="U7" s="136">
        <v>0</v>
      </c>
      <c r="V7" s="136">
        <v>0</v>
      </c>
      <c r="W7" s="137">
        <v>0</v>
      </c>
      <c r="X7" s="138">
        <v>0</v>
      </c>
      <c r="Y7" s="146">
        <v>0</v>
      </c>
      <c r="Z7" s="144">
        <v>0</v>
      </c>
      <c r="AA7" s="201" t="s">
        <v>93</v>
      </c>
      <c r="AB7" s="203"/>
      <c r="AC7" s="60"/>
      <c r="AD7" s="61"/>
      <c r="AE7" s="61"/>
      <c r="AF7" s="61"/>
      <c r="AG7" s="62"/>
      <c r="AH7" s="63"/>
      <c r="AI7" s="64"/>
    </row>
    <row r="8" spans="1:35" s="45" customFormat="1" ht="15.75" hidden="1" x14ac:dyDescent="0.25">
      <c r="A8" s="145">
        <v>6</v>
      </c>
      <c r="B8" s="145" t="s">
        <v>104</v>
      </c>
      <c r="C8" s="145" t="s">
        <v>1189</v>
      </c>
      <c r="D8" s="145" t="s">
        <v>73</v>
      </c>
      <c r="E8" s="145" t="s">
        <v>91</v>
      </c>
      <c r="F8" s="145">
        <v>1</v>
      </c>
      <c r="G8" s="145">
        <v>1.1000000000000001</v>
      </c>
      <c r="H8" s="145" t="s">
        <v>1190</v>
      </c>
      <c r="I8" s="145">
        <v>707</v>
      </c>
      <c r="J8" s="135">
        <v>0</v>
      </c>
      <c r="K8" s="136">
        <v>0</v>
      </c>
      <c r="L8" s="136">
        <v>0</v>
      </c>
      <c r="M8" s="137">
        <v>0</v>
      </c>
      <c r="N8" s="138">
        <v>0</v>
      </c>
      <c r="O8" s="139">
        <v>0</v>
      </c>
      <c r="P8" s="139">
        <v>0</v>
      </c>
      <c r="Q8" s="140">
        <v>0</v>
      </c>
      <c r="R8" s="141">
        <v>0</v>
      </c>
      <c r="S8" s="136">
        <v>0</v>
      </c>
      <c r="T8" s="136">
        <v>0</v>
      </c>
      <c r="U8" s="136">
        <v>0</v>
      </c>
      <c r="V8" s="136">
        <v>0</v>
      </c>
      <c r="W8" s="137">
        <v>0</v>
      </c>
      <c r="X8" s="138">
        <v>0</v>
      </c>
      <c r="Y8" s="146">
        <v>0</v>
      </c>
      <c r="Z8" s="144">
        <v>0</v>
      </c>
      <c r="AA8" s="201" t="s">
        <v>93</v>
      </c>
      <c r="AB8" s="203"/>
      <c r="AC8" s="60"/>
      <c r="AD8" s="61"/>
      <c r="AE8" s="61"/>
      <c r="AF8" s="61"/>
      <c r="AG8" s="62"/>
      <c r="AH8" s="63"/>
      <c r="AI8" s="64"/>
    </row>
    <row r="9" spans="1:35" s="45" customFormat="1" ht="15.75" hidden="1" x14ac:dyDescent="0.25">
      <c r="A9" s="145">
        <v>7</v>
      </c>
      <c r="B9" s="145" t="s">
        <v>104</v>
      </c>
      <c r="C9" s="145" t="s">
        <v>1189</v>
      </c>
      <c r="D9" s="145" t="s">
        <v>73</v>
      </c>
      <c r="E9" s="145" t="s">
        <v>99</v>
      </c>
      <c r="F9" s="145">
        <v>1</v>
      </c>
      <c r="G9" s="145">
        <v>1.1000000000000001</v>
      </c>
      <c r="H9" s="145" t="s">
        <v>1190</v>
      </c>
      <c r="I9" s="145">
        <v>794</v>
      </c>
      <c r="J9" s="135">
        <v>0</v>
      </c>
      <c r="K9" s="136">
        <v>0</v>
      </c>
      <c r="L9" s="136">
        <v>0</v>
      </c>
      <c r="M9" s="137">
        <v>0</v>
      </c>
      <c r="N9" s="138">
        <v>0</v>
      </c>
      <c r="O9" s="139">
        <v>0</v>
      </c>
      <c r="P9" s="139">
        <v>0</v>
      </c>
      <c r="Q9" s="140">
        <v>0</v>
      </c>
      <c r="R9" s="141">
        <v>0</v>
      </c>
      <c r="S9" s="136">
        <v>0</v>
      </c>
      <c r="T9" s="136">
        <v>0</v>
      </c>
      <c r="U9" s="136">
        <v>0</v>
      </c>
      <c r="V9" s="136">
        <v>0</v>
      </c>
      <c r="W9" s="137">
        <v>0</v>
      </c>
      <c r="X9" s="138">
        <v>0</v>
      </c>
      <c r="Y9" s="146">
        <v>0</v>
      </c>
      <c r="Z9" s="144">
        <v>0</v>
      </c>
      <c r="AA9" s="201" t="s">
        <v>93</v>
      </c>
      <c r="AB9" s="203"/>
      <c r="AC9" s="60"/>
      <c r="AD9" s="61"/>
      <c r="AE9" s="61"/>
      <c r="AF9" s="61"/>
      <c r="AG9" s="62"/>
      <c r="AH9" s="63"/>
      <c r="AI9" s="64"/>
    </row>
    <row r="10" spans="1:35" s="45" customFormat="1" ht="15.75" hidden="1" x14ac:dyDescent="0.25">
      <c r="A10" s="145">
        <v>8</v>
      </c>
      <c r="B10" s="145" t="s">
        <v>104</v>
      </c>
      <c r="C10" s="145" t="s">
        <v>1189</v>
      </c>
      <c r="D10" s="145" t="s">
        <v>73</v>
      </c>
      <c r="E10" s="145" t="s">
        <v>91</v>
      </c>
      <c r="F10" s="145">
        <v>1</v>
      </c>
      <c r="G10" s="145">
        <v>1.1000000000000001</v>
      </c>
      <c r="H10" s="145" t="s">
        <v>1191</v>
      </c>
      <c r="I10" s="145">
        <v>518</v>
      </c>
      <c r="J10" s="135">
        <v>0</v>
      </c>
      <c r="K10" s="136">
        <v>0</v>
      </c>
      <c r="L10" s="136">
        <v>0</v>
      </c>
      <c r="M10" s="137">
        <v>0</v>
      </c>
      <c r="N10" s="138">
        <v>0</v>
      </c>
      <c r="O10" s="139">
        <v>0</v>
      </c>
      <c r="P10" s="139">
        <v>0</v>
      </c>
      <c r="Q10" s="140">
        <v>0</v>
      </c>
      <c r="R10" s="141">
        <v>0</v>
      </c>
      <c r="S10" s="136">
        <v>0</v>
      </c>
      <c r="T10" s="136">
        <v>0</v>
      </c>
      <c r="U10" s="136">
        <v>0</v>
      </c>
      <c r="V10" s="136">
        <v>0</v>
      </c>
      <c r="W10" s="137">
        <v>0</v>
      </c>
      <c r="X10" s="138">
        <v>0</v>
      </c>
      <c r="Y10" s="146">
        <v>0</v>
      </c>
      <c r="Z10" s="144">
        <v>0</v>
      </c>
      <c r="AA10" s="201" t="s">
        <v>93</v>
      </c>
      <c r="AB10" s="203"/>
      <c r="AC10" s="60"/>
      <c r="AD10" s="61"/>
      <c r="AE10" s="61"/>
      <c r="AF10" s="61"/>
      <c r="AG10" s="62"/>
      <c r="AH10" s="63"/>
      <c r="AI10" s="64"/>
    </row>
    <row r="11" spans="1:35" s="45" customFormat="1" ht="15.75" hidden="1" x14ac:dyDescent="0.25">
      <c r="A11" s="145">
        <v>9</v>
      </c>
      <c r="B11" s="145" t="s">
        <v>104</v>
      </c>
      <c r="C11" s="145" t="s">
        <v>1189</v>
      </c>
      <c r="D11" s="145" t="s">
        <v>73</v>
      </c>
      <c r="E11" s="145" t="s">
        <v>91</v>
      </c>
      <c r="F11" s="145">
        <v>1</v>
      </c>
      <c r="G11" s="145">
        <v>1.1000000000000001</v>
      </c>
      <c r="H11" s="145" t="s">
        <v>1191</v>
      </c>
      <c r="I11" s="145">
        <v>552</v>
      </c>
      <c r="J11" s="135">
        <v>0</v>
      </c>
      <c r="K11" s="136">
        <v>0</v>
      </c>
      <c r="L11" s="136">
        <v>0</v>
      </c>
      <c r="M11" s="137">
        <v>0</v>
      </c>
      <c r="N11" s="138">
        <v>0</v>
      </c>
      <c r="O11" s="139">
        <v>0</v>
      </c>
      <c r="P11" s="139">
        <v>0</v>
      </c>
      <c r="Q11" s="140">
        <v>0</v>
      </c>
      <c r="R11" s="141">
        <v>0</v>
      </c>
      <c r="S11" s="136">
        <v>0</v>
      </c>
      <c r="T11" s="136">
        <v>0</v>
      </c>
      <c r="U11" s="136">
        <v>0</v>
      </c>
      <c r="V11" s="136">
        <v>0</v>
      </c>
      <c r="W11" s="137">
        <v>0</v>
      </c>
      <c r="X11" s="138">
        <v>0</v>
      </c>
      <c r="Y11" s="146">
        <v>0</v>
      </c>
      <c r="Z11" s="144">
        <v>0</v>
      </c>
      <c r="AA11" s="204" t="s">
        <v>93</v>
      </c>
      <c r="AB11" s="203"/>
      <c r="AC11" s="60"/>
      <c r="AD11" s="61"/>
      <c r="AE11" s="61"/>
      <c r="AF11" s="61"/>
      <c r="AG11" s="62"/>
      <c r="AH11" s="63"/>
      <c r="AI11" s="64"/>
    </row>
    <row r="12" spans="1:35" s="45" customFormat="1" ht="15.75" hidden="1" x14ac:dyDescent="0.25">
      <c r="A12" s="145">
        <v>10</v>
      </c>
      <c r="B12" s="145" t="s">
        <v>104</v>
      </c>
      <c r="C12" s="145" t="s">
        <v>1189</v>
      </c>
      <c r="D12" s="145" t="s">
        <v>73</v>
      </c>
      <c r="E12" s="145" t="s">
        <v>91</v>
      </c>
      <c r="F12" s="145">
        <v>1</v>
      </c>
      <c r="G12" s="145">
        <v>1.1000000000000001</v>
      </c>
      <c r="H12" s="145" t="s">
        <v>1191</v>
      </c>
      <c r="I12" s="145">
        <v>553</v>
      </c>
      <c r="J12" s="135">
        <v>0</v>
      </c>
      <c r="K12" s="136">
        <v>0</v>
      </c>
      <c r="L12" s="136">
        <v>0</v>
      </c>
      <c r="M12" s="137">
        <v>0</v>
      </c>
      <c r="N12" s="138">
        <v>0</v>
      </c>
      <c r="O12" s="139">
        <v>0</v>
      </c>
      <c r="P12" s="139">
        <v>0</v>
      </c>
      <c r="Q12" s="140">
        <v>0</v>
      </c>
      <c r="R12" s="141">
        <v>0</v>
      </c>
      <c r="S12" s="136">
        <v>0</v>
      </c>
      <c r="T12" s="136">
        <v>0</v>
      </c>
      <c r="U12" s="136">
        <v>0</v>
      </c>
      <c r="V12" s="136">
        <v>0</v>
      </c>
      <c r="W12" s="137">
        <v>0</v>
      </c>
      <c r="X12" s="138">
        <v>0</v>
      </c>
      <c r="Y12" s="146">
        <v>0</v>
      </c>
      <c r="Z12" s="144">
        <v>0</v>
      </c>
      <c r="AA12" s="201" t="s">
        <v>93</v>
      </c>
      <c r="AB12" s="203"/>
      <c r="AC12" s="60"/>
      <c r="AD12" s="61"/>
      <c r="AE12" s="61"/>
      <c r="AF12" s="61"/>
      <c r="AG12" s="62"/>
      <c r="AH12" s="63"/>
      <c r="AI12" s="64"/>
    </row>
    <row r="13" spans="1:35" s="45" customFormat="1" ht="31.5" hidden="1" x14ac:dyDescent="0.25">
      <c r="A13" s="145">
        <v>11</v>
      </c>
      <c r="B13" s="145" t="s">
        <v>104</v>
      </c>
      <c r="C13" s="145" t="s">
        <v>1189</v>
      </c>
      <c r="D13" s="145" t="s">
        <v>73</v>
      </c>
      <c r="E13" s="145" t="s">
        <v>99</v>
      </c>
      <c r="F13" s="145">
        <v>1</v>
      </c>
      <c r="G13" s="145">
        <v>1.1000000000000001</v>
      </c>
      <c r="H13" s="145" t="s">
        <v>1191</v>
      </c>
      <c r="I13" s="145">
        <v>584</v>
      </c>
      <c r="J13" s="135">
        <v>0</v>
      </c>
      <c r="K13" s="136">
        <v>0</v>
      </c>
      <c r="L13" s="136">
        <v>1</v>
      </c>
      <c r="M13" s="137">
        <v>0</v>
      </c>
      <c r="N13" s="138">
        <v>0</v>
      </c>
      <c r="O13" s="139">
        <v>0</v>
      </c>
      <c r="P13" s="139">
        <v>0</v>
      </c>
      <c r="Q13" s="140">
        <v>0</v>
      </c>
      <c r="R13" s="141">
        <v>0</v>
      </c>
      <c r="S13" s="136">
        <v>0</v>
      </c>
      <c r="T13" s="136">
        <v>0</v>
      </c>
      <c r="U13" s="136">
        <v>0</v>
      </c>
      <c r="V13" s="136">
        <v>0</v>
      </c>
      <c r="W13" s="137">
        <v>0</v>
      </c>
      <c r="X13" s="138">
        <v>0</v>
      </c>
      <c r="Y13" s="146">
        <v>0</v>
      </c>
      <c r="Z13" s="144">
        <v>1</v>
      </c>
      <c r="AA13" s="201" t="s">
        <v>1192</v>
      </c>
      <c r="AB13" s="203"/>
      <c r="AC13" s="60"/>
      <c r="AD13" s="61"/>
      <c r="AE13" s="61"/>
      <c r="AF13" s="61"/>
      <c r="AG13" s="62"/>
      <c r="AH13" s="63"/>
      <c r="AI13" s="64"/>
    </row>
    <row r="14" spans="1:35" s="45" customFormat="1" ht="31.5" hidden="1" x14ac:dyDescent="0.25">
      <c r="A14" s="145">
        <v>12</v>
      </c>
      <c r="B14" s="145" t="s">
        <v>104</v>
      </c>
      <c r="C14" s="145" t="s">
        <v>1189</v>
      </c>
      <c r="D14" s="145" t="s">
        <v>73</v>
      </c>
      <c r="E14" s="145" t="s">
        <v>91</v>
      </c>
      <c r="F14" s="145">
        <v>1</v>
      </c>
      <c r="G14" s="145">
        <v>1.1000000000000001</v>
      </c>
      <c r="H14" s="145" t="s">
        <v>1193</v>
      </c>
      <c r="I14" s="145">
        <v>519</v>
      </c>
      <c r="J14" s="135">
        <v>0</v>
      </c>
      <c r="K14" s="136">
        <v>0</v>
      </c>
      <c r="L14" s="136">
        <v>0</v>
      </c>
      <c r="M14" s="137">
        <v>0</v>
      </c>
      <c r="N14" s="138">
        <v>1</v>
      </c>
      <c r="O14" s="139">
        <v>0</v>
      </c>
      <c r="P14" s="139">
        <v>0</v>
      </c>
      <c r="Q14" s="140">
        <v>0</v>
      </c>
      <c r="R14" s="141">
        <v>0</v>
      </c>
      <c r="S14" s="136">
        <v>0</v>
      </c>
      <c r="T14" s="136">
        <v>0</v>
      </c>
      <c r="U14" s="136">
        <v>0</v>
      </c>
      <c r="V14" s="136">
        <v>0</v>
      </c>
      <c r="W14" s="137">
        <v>0</v>
      </c>
      <c r="X14" s="138">
        <v>0</v>
      </c>
      <c r="Y14" s="146">
        <v>0</v>
      </c>
      <c r="Z14" s="144">
        <v>1</v>
      </c>
      <c r="AA14" s="201" t="s">
        <v>1194</v>
      </c>
      <c r="AB14" s="203"/>
      <c r="AC14" s="60"/>
      <c r="AD14" s="61"/>
      <c r="AE14" s="61"/>
      <c r="AF14" s="61"/>
      <c r="AG14" s="62"/>
      <c r="AH14" s="63"/>
      <c r="AI14" s="64"/>
    </row>
    <row r="15" spans="1:35" s="45" customFormat="1" ht="15.75" hidden="1" x14ac:dyDescent="0.25">
      <c r="A15" s="145">
        <v>13</v>
      </c>
      <c r="B15" s="145" t="s">
        <v>104</v>
      </c>
      <c r="C15" s="145" t="s">
        <v>1189</v>
      </c>
      <c r="D15" s="145" t="s">
        <v>73</v>
      </c>
      <c r="E15" s="145" t="s">
        <v>91</v>
      </c>
      <c r="F15" s="145">
        <v>1</v>
      </c>
      <c r="G15" s="145">
        <v>1.1000000000000001</v>
      </c>
      <c r="H15" s="145" t="s">
        <v>1193</v>
      </c>
      <c r="I15" s="145">
        <v>560</v>
      </c>
      <c r="J15" s="135">
        <v>0</v>
      </c>
      <c r="K15" s="136">
        <v>0</v>
      </c>
      <c r="L15" s="136">
        <v>0</v>
      </c>
      <c r="M15" s="137">
        <v>0</v>
      </c>
      <c r="N15" s="138">
        <v>0</v>
      </c>
      <c r="O15" s="139">
        <v>0</v>
      </c>
      <c r="P15" s="139">
        <v>0</v>
      </c>
      <c r="Q15" s="140">
        <v>0</v>
      </c>
      <c r="R15" s="141">
        <v>0</v>
      </c>
      <c r="S15" s="136">
        <v>0</v>
      </c>
      <c r="T15" s="136">
        <v>0</v>
      </c>
      <c r="U15" s="136">
        <v>0</v>
      </c>
      <c r="V15" s="136">
        <v>0</v>
      </c>
      <c r="W15" s="137">
        <v>0</v>
      </c>
      <c r="X15" s="138">
        <v>0</v>
      </c>
      <c r="Y15" s="146">
        <v>0</v>
      </c>
      <c r="Z15" s="144">
        <v>0</v>
      </c>
      <c r="AA15" s="201" t="s">
        <v>93</v>
      </c>
      <c r="AB15" s="203"/>
      <c r="AC15" s="60"/>
      <c r="AD15" s="61"/>
      <c r="AE15" s="61"/>
      <c r="AF15" s="61"/>
      <c r="AG15" s="62"/>
      <c r="AH15" s="63"/>
      <c r="AI15" s="64"/>
    </row>
    <row r="16" spans="1:35" s="45" customFormat="1" ht="15.75" hidden="1" x14ac:dyDescent="0.25">
      <c r="A16" s="145">
        <v>14</v>
      </c>
      <c r="B16" s="145" t="s">
        <v>104</v>
      </c>
      <c r="C16" s="145" t="s">
        <v>1189</v>
      </c>
      <c r="D16" s="145" t="s">
        <v>73</v>
      </c>
      <c r="E16" s="145" t="s">
        <v>91</v>
      </c>
      <c r="F16" s="145">
        <v>1</v>
      </c>
      <c r="G16" s="145">
        <v>1.1000000000000001</v>
      </c>
      <c r="H16" s="145" t="s">
        <v>1193</v>
      </c>
      <c r="I16" s="145">
        <v>651</v>
      </c>
      <c r="J16" s="135">
        <v>0</v>
      </c>
      <c r="K16" s="136">
        <v>0</v>
      </c>
      <c r="L16" s="136">
        <v>0</v>
      </c>
      <c r="M16" s="137">
        <v>0</v>
      </c>
      <c r="N16" s="138">
        <v>0</v>
      </c>
      <c r="O16" s="139">
        <v>0</v>
      </c>
      <c r="P16" s="139">
        <v>0</v>
      </c>
      <c r="Q16" s="140">
        <v>1</v>
      </c>
      <c r="R16" s="141">
        <v>0</v>
      </c>
      <c r="S16" s="136">
        <v>0</v>
      </c>
      <c r="T16" s="136">
        <v>0</v>
      </c>
      <c r="U16" s="136">
        <v>0</v>
      </c>
      <c r="V16" s="136">
        <v>0</v>
      </c>
      <c r="W16" s="137">
        <v>0</v>
      </c>
      <c r="X16" s="138">
        <v>0</v>
      </c>
      <c r="Y16" s="146">
        <v>0</v>
      </c>
      <c r="Z16" s="144">
        <v>1</v>
      </c>
      <c r="AA16" s="201" t="s">
        <v>1195</v>
      </c>
      <c r="AB16" s="203"/>
      <c r="AC16" s="60"/>
      <c r="AD16" s="61"/>
      <c r="AE16" s="61"/>
      <c r="AF16" s="61"/>
      <c r="AG16" s="62"/>
      <c r="AH16" s="63"/>
      <c r="AI16" s="64"/>
    </row>
    <row r="17" spans="1:35" s="45" customFormat="1" ht="15.75" hidden="1" x14ac:dyDescent="0.25">
      <c r="A17" s="147">
        <v>15</v>
      </c>
      <c r="B17" s="147" t="s">
        <v>104</v>
      </c>
      <c r="C17" s="147" t="s">
        <v>1189</v>
      </c>
      <c r="D17" s="147" t="s">
        <v>73</v>
      </c>
      <c r="E17" s="147" t="s">
        <v>91</v>
      </c>
      <c r="F17" s="147">
        <v>1</v>
      </c>
      <c r="G17" s="147">
        <v>1.1000000000000001</v>
      </c>
      <c r="H17" s="147" t="s">
        <v>1193</v>
      </c>
      <c r="I17" s="147">
        <v>685</v>
      </c>
      <c r="J17" s="148">
        <v>0</v>
      </c>
      <c r="K17" s="149">
        <v>0</v>
      </c>
      <c r="L17" s="149">
        <v>0</v>
      </c>
      <c r="M17" s="150">
        <v>0</v>
      </c>
      <c r="N17" s="151">
        <v>0</v>
      </c>
      <c r="O17" s="152">
        <v>0</v>
      </c>
      <c r="P17" s="152">
        <v>0</v>
      </c>
      <c r="Q17" s="153">
        <v>0</v>
      </c>
      <c r="R17" s="154">
        <v>0</v>
      </c>
      <c r="S17" s="149">
        <v>0</v>
      </c>
      <c r="T17" s="149">
        <v>0</v>
      </c>
      <c r="U17" s="149">
        <v>0</v>
      </c>
      <c r="V17" s="149">
        <v>0</v>
      </c>
      <c r="W17" s="150">
        <v>0</v>
      </c>
      <c r="X17" s="151">
        <v>0</v>
      </c>
      <c r="Y17" s="155">
        <v>0</v>
      </c>
      <c r="Z17" s="156">
        <v>0</v>
      </c>
      <c r="AA17" s="207" t="s">
        <v>93</v>
      </c>
      <c r="AB17" s="208"/>
      <c r="AC17" s="60"/>
      <c r="AD17" s="61"/>
      <c r="AE17" s="61"/>
      <c r="AF17" s="61"/>
      <c r="AG17" s="62"/>
      <c r="AH17" s="63"/>
      <c r="AI17" s="64"/>
    </row>
    <row r="18" spans="1:35" s="45" customFormat="1" ht="31.5" hidden="1" x14ac:dyDescent="0.25">
      <c r="A18" s="147">
        <v>16</v>
      </c>
      <c r="B18" s="147" t="s">
        <v>104</v>
      </c>
      <c r="C18" s="147" t="s">
        <v>1189</v>
      </c>
      <c r="D18" s="147" t="s">
        <v>73</v>
      </c>
      <c r="E18" s="147" t="s">
        <v>91</v>
      </c>
      <c r="F18" s="147">
        <v>1</v>
      </c>
      <c r="G18" s="147">
        <v>1.1000000000000001</v>
      </c>
      <c r="H18" s="147" t="s">
        <v>1193</v>
      </c>
      <c r="I18" s="147">
        <v>708</v>
      </c>
      <c r="J18" s="148">
        <v>0</v>
      </c>
      <c r="K18" s="149">
        <v>0</v>
      </c>
      <c r="L18" s="149">
        <v>0</v>
      </c>
      <c r="M18" s="150">
        <v>0</v>
      </c>
      <c r="N18" s="151">
        <v>0</v>
      </c>
      <c r="O18" s="152">
        <v>0</v>
      </c>
      <c r="P18" s="152">
        <v>0</v>
      </c>
      <c r="Q18" s="153">
        <v>0</v>
      </c>
      <c r="R18" s="154">
        <v>0</v>
      </c>
      <c r="S18" s="149">
        <v>0</v>
      </c>
      <c r="T18" s="149">
        <v>0</v>
      </c>
      <c r="U18" s="149">
        <v>1</v>
      </c>
      <c r="V18" s="149">
        <v>0</v>
      </c>
      <c r="W18" s="150">
        <v>0</v>
      </c>
      <c r="X18" s="151">
        <v>0</v>
      </c>
      <c r="Y18" s="155">
        <v>0</v>
      </c>
      <c r="Z18" s="156">
        <v>1</v>
      </c>
      <c r="AA18" s="209" t="s">
        <v>1209</v>
      </c>
      <c r="AB18" s="208"/>
      <c r="AC18" s="60"/>
      <c r="AD18" s="61"/>
      <c r="AE18" s="61"/>
      <c r="AF18" s="61"/>
      <c r="AG18" s="62"/>
      <c r="AH18" s="63"/>
      <c r="AI18" s="64"/>
    </row>
    <row r="19" spans="1:35" s="45" customFormat="1" ht="15.75" hidden="1" x14ac:dyDescent="0.25">
      <c r="A19" s="147">
        <v>17</v>
      </c>
      <c r="B19" s="147" t="s">
        <v>104</v>
      </c>
      <c r="C19" s="147" t="s">
        <v>1189</v>
      </c>
      <c r="D19" s="147" t="s">
        <v>73</v>
      </c>
      <c r="E19" s="147" t="s">
        <v>91</v>
      </c>
      <c r="F19" s="147">
        <v>1</v>
      </c>
      <c r="G19" s="147">
        <v>1.1000000000000001</v>
      </c>
      <c r="H19" s="147" t="s">
        <v>1193</v>
      </c>
      <c r="I19" s="147">
        <v>716</v>
      </c>
      <c r="J19" s="148">
        <v>0</v>
      </c>
      <c r="K19" s="149">
        <v>0</v>
      </c>
      <c r="L19" s="149">
        <v>0</v>
      </c>
      <c r="M19" s="150">
        <v>0</v>
      </c>
      <c r="N19" s="151">
        <v>0</v>
      </c>
      <c r="O19" s="152">
        <v>0</v>
      </c>
      <c r="P19" s="152">
        <v>0</v>
      </c>
      <c r="Q19" s="153">
        <v>0</v>
      </c>
      <c r="R19" s="154">
        <v>0</v>
      </c>
      <c r="S19" s="149">
        <v>0</v>
      </c>
      <c r="T19" s="149">
        <v>0</v>
      </c>
      <c r="U19" s="149">
        <v>0</v>
      </c>
      <c r="V19" s="157">
        <v>0</v>
      </c>
      <c r="W19" s="150">
        <v>0</v>
      </c>
      <c r="X19" s="151">
        <v>0</v>
      </c>
      <c r="Y19" s="155">
        <v>0</v>
      </c>
      <c r="Z19" s="156">
        <v>0</v>
      </c>
      <c r="AA19" s="207" t="s">
        <v>93</v>
      </c>
      <c r="AB19" s="208"/>
      <c r="AC19" s="60"/>
      <c r="AD19" s="61"/>
      <c r="AE19" s="61"/>
      <c r="AF19" s="61"/>
      <c r="AG19" s="62"/>
      <c r="AH19" s="63"/>
      <c r="AI19" s="64"/>
    </row>
    <row r="20" spans="1:35" s="45" customFormat="1" ht="15.75" hidden="1" x14ac:dyDescent="0.25">
      <c r="A20" s="147">
        <v>18</v>
      </c>
      <c r="B20" s="147" t="s">
        <v>104</v>
      </c>
      <c r="C20" s="147" t="s">
        <v>1189</v>
      </c>
      <c r="D20" s="147" t="s">
        <v>73</v>
      </c>
      <c r="E20" s="147" t="s">
        <v>99</v>
      </c>
      <c r="F20" s="147">
        <v>1</v>
      </c>
      <c r="G20" s="147">
        <v>1.1000000000000001</v>
      </c>
      <c r="H20" s="147" t="s">
        <v>1193</v>
      </c>
      <c r="I20" s="147">
        <v>739</v>
      </c>
      <c r="J20" s="148">
        <v>0</v>
      </c>
      <c r="K20" s="149">
        <v>0</v>
      </c>
      <c r="L20" s="149">
        <v>0</v>
      </c>
      <c r="M20" s="150">
        <v>0</v>
      </c>
      <c r="N20" s="151">
        <v>0</v>
      </c>
      <c r="O20" s="152">
        <v>0</v>
      </c>
      <c r="P20" s="152">
        <v>0</v>
      </c>
      <c r="Q20" s="153">
        <v>0</v>
      </c>
      <c r="R20" s="154">
        <v>0</v>
      </c>
      <c r="S20" s="149">
        <v>0</v>
      </c>
      <c r="T20" s="149">
        <v>0</v>
      </c>
      <c r="U20" s="149">
        <v>0</v>
      </c>
      <c r="V20" s="149">
        <v>0</v>
      </c>
      <c r="W20" s="150">
        <v>0</v>
      </c>
      <c r="X20" s="151">
        <v>0</v>
      </c>
      <c r="Y20" s="155">
        <v>0</v>
      </c>
      <c r="Z20" s="156">
        <v>0</v>
      </c>
      <c r="AA20" s="207" t="s">
        <v>93</v>
      </c>
      <c r="AB20" s="208"/>
      <c r="AC20" s="60"/>
      <c r="AD20" s="61"/>
      <c r="AE20" s="61"/>
      <c r="AF20" s="61"/>
      <c r="AG20" s="62"/>
      <c r="AH20" s="63"/>
      <c r="AI20" s="64"/>
    </row>
    <row r="21" spans="1:35" s="45" customFormat="1" ht="15.75" hidden="1" x14ac:dyDescent="0.25">
      <c r="A21" s="147">
        <v>19</v>
      </c>
      <c r="B21" s="147" t="s">
        <v>104</v>
      </c>
      <c r="C21" s="147" t="s">
        <v>1189</v>
      </c>
      <c r="D21" s="147" t="s">
        <v>73</v>
      </c>
      <c r="E21" s="147" t="s">
        <v>91</v>
      </c>
      <c r="F21" s="147">
        <v>1</v>
      </c>
      <c r="G21" s="147">
        <v>1.1000000000000001</v>
      </c>
      <c r="H21" s="165" t="s">
        <v>1210</v>
      </c>
      <c r="I21" s="147">
        <v>516</v>
      </c>
      <c r="J21" s="148">
        <v>0</v>
      </c>
      <c r="K21" s="149">
        <v>0</v>
      </c>
      <c r="L21" s="149">
        <v>0</v>
      </c>
      <c r="M21" s="150">
        <v>0</v>
      </c>
      <c r="N21" s="151">
        <v>0</v>
      </c>
      <c r="O21" s="152">
        <v>0</v>
      </c>
      <c r="P21" s="152">
        <v>0</v>
      </c>
      <c r="Q21" s="153">
        <v>0</v>
      </c>
      <c r="R21" s="154">
        <v>0</v>
      </c>
      <c r="S21" s="149">
        <v>0</v>
      </c>
      <c r="T21" s="149">
        <v>0</v>
      </c>
      <c r="U21" s="149">
        <v>0</v>
      </c>
      <c r="V21" s="149">
        <v>0</v>
      </c>
      <c r="W21" s="150">
        <v>0</v>
      </c>
      <c r="X21" s="151">
        <v>0</v>
      </c>
      <c r="Y21" s="155">
        <v>0</v>
      </c>
      <c r="Z21" s="156">
        <v>0</v>
      </c>
      <c r="AA21" s="207" t="s">
        <v>93</v>
      </c>
      <c r="AB21" s="208"/>
      <c r="AC21" s="77"/>
      <c r="AD21" s="78"/>
      <c r="AE21" s="78"/>
      <c r="AF21" s="78"/>
      <c r="AG21" s="79"/>
      <c r="AH21" s="80"/>
      <c r="AI21" s="81"/>
    </row>
    <row r="22" spans="1:35" s="45" customFormat="1" ht="15.75" hidden="1" x14ac:dyDescent="0.25">
      <c r="A22" s="147">
        <v>20</v>
      </c>
      <c r="B22" s="147" t="s">
        <v>104</v>
      </c>
      <c r="C22" s="147" t="s">
        <v>1189</v>
      </c>
      <c r="D22" s="147" t="s">
        <v>73</v>
      </c>
      <c r="E22" s="147" t="s">
        <v>91</v>
      </c>
      <c r="F22" s="147">
        <v>1</v>
      </c>
      <c r="G22" s="147">
        <v>1.1000000000000001</v>
      </c>
      <c r="H22" s="165" t="s">
        <v>1210</v>
      </c>
      <c r="I22" s="147">
        <v>568</v>
      </c>
      <c r="J22" s="148">
        <v>0</v>
      </c>
      <c r="K22" s="149">
        <v>0</v>
      </c>
      <c r="L22" s="149">
        <v>0</v>
      </c>
      <c r="M22" s="150">
        <v>0</v>
      </c>
      <c r="N22" s="151">
        <v>0</v>
      </c>
      <c r="O22" s="152">
        <v>0</v>
      </c>
      <c r="P22" s="152">
        <v>0</v>
      </c>
      <c r="Q22" s="153">
        <v>0</v>
      </c>
      <c r="R22" s="154">
        <v>0</v>
      </c>
      <c r="S22" s="149">
        <v>0</v>
      </c>
      <c r="T22" s="149">
        <v>0</v>
      </c>
      <c r="U22" s="149">
        <v>0</v>
      </c>
      <c r="V22" s="149">
        <v>0</v>
      </c>
      <c r="W22" s="150">
        <v>0</v>
      </c>
      <c r="X22" s="151">
        <v>0</v>
      </c>
      <c r="Y22" s="155">
        <v>0</v>
      </c>
      <c r="Z22" s="156">
        <v>0</v>
      </c>
      <c r="AA22" s="207" t="s">
        <v>93</v>
      </c>
      <c r="AB22" s="208"/>
      <c r="AC22" s="60"/>
      <c r="AD22" s="61"/>
      <c r="AE22" s="61"/>
      <c r="AF22" s="61"/>
      <c r="AG22" s="62"/>
      <c r="AH22" s="63"/>
      <c r="AI22" s="64"/>
    </row>
    <row r="23" spans="1:35" s="45" customFormat="1" ht="15.75" hidden="1" x14ac:dyDescent="0.25">
      <c r="A23" s="147">
        <v>21</v>
      </c>
      <c r="B23" s="147" t="s">
        <v>104</v>
      </c>
      <c r="C23" s="147" t="s">
        <v>1189</v>
      </c>
      <c r="D23" s="147" t="s">
        <v>73</v>
      </c>
      <c r="E23" s="147" t="s">
        <v>91</v>
      </c>
      <c r="F23" s="147">
        <v>1</v>
      </c>
      <c r="G23" s="147">
        <v>1.1000000000000001</v>
      </c>
      <c r="H23" s="165" t="s">
        <v>1210</v>
      </c>
      <c r="I23" s="147">
        <v>591</v>
      </c>
      <c r="J23" s="148">
        <v>0</v>
      </c>
      <c r="K23" s="149">
        <v>0</v>
      </c>
      <c r="L23" s="149">
        <v>0</v>
      </c>
      <c r="M23" s="150">
        <v>0</v>
      </c>
      <c r="N23" s="151">
        <v>0</v>
      </c>
      <c r="O23" s="152">
        <v>0</v>
      </c>
      <c r="P23" s="152">
        <v>0</v>
      </c>
      <c r="Q23" s="153">
        <v>0</v>
      </c>
      <c r="R23" s="154">
        <v>0</v>
      </c>
      <c r="S23" s="149">
        <v>0</v>
      </c>
      <c r="T23" s="149">
        <v>0</v>
      </c>
      <c r="U23" s="149">
        <v>0</v>
      </c>
      <c r="V23" s="149">
        <v>0</v>
      </c>
      <c r="W23" s="150">
        <v>0</v>
      </c>
      <c r="X23" s="151">
        <v>0</v>
      </c>
      <c r="Y23" s="155">
        <v>0</v>
      </c>
      <c r="Z23" s="156">
        <v>0</v>
      </c>
      <c r="AA23" s="207" t="s">
        <v>93</v>
      </c>
      <c r="AB23" s="208"/>
      <c r="AC23" s="60"/>
      <c r="AD23" s="61"/>
      <c r="AE23" s="61"/>
      <c r="AF23" s="61"/>
      <c r="AG23" s="62"/>
      <c r="AH23" s="63"/>
      <c r="AI23" s="64"/>
    </row>
    <row r="24" spans="1:35" s="45" customFormat="1" ht="31.5" hidden="1" x14ac:dyDescent="0.25">
      <c r="A24" s="147">
        <v>22</v>
      </c>
      <c r="B24" s="147" t="s">
        <v>104</v>
      </c>
      <c r="C24" s="147" t="s">
        <v>1189</v>
      </c>
      <c r="D24" s="147" t="s">
        <v>73</v>
      </c>
      <c r="E24" s="147" t="s">
        <v>91</v>
      </c>
      <c r="F24" s="147">
        <v>1</v>
      </c>
      <c r="G24" s="147">
        <v>1.1000000000000001</v>
      </c>
      <c r="H24" s="165" t="s">
        <v>1210</v>
      </c>
      <c r="I24" s="147">
        <v>605</v>
      </c>
      <c r="J24" s="148">
        <v>0</v>
      </c>
      <c r="K24" s="149">
        <v>0</v>
      </c>
      <c r="L24" s="149">
        <v>0</v>
      </c>
      <c r="M24" s="150">
        <v>0</v>
      </c>
      <c r="N24" s="151">
        <v>1</v>
      </c>
      <c r="O24" s="152">
        <v>0</v>
      </c>
      <c r="P24" s="152">
        <v>0</v>
      </c>
      <c r="Q24" s="153">
        <v>0</v>
      </c>
      <c r="R24" s="154">
        <v>0</v>
      </c>
      <c r="S24" s="149">
        <v>0</v>
      </c>
      <c r="T24" s="149">
        <v>0</v>
      </c>
      <c r="U24" s="149">
        <v>0</v>
      </c>
      <c r="V24" s="149">
        <v>0</v>
      </c>
      <c r="W24" s="150">
        <v>0</v>
      </c>
      <c r="X24" s="151">
        <v>0</v>
      </c>
      <c r="Y24" s="155">
        <v>0</v>
      </c>
      <c r="Z24" s="156">
        <v>1</v>
      </c>
      <c r="AA24" s="207" t="s">
        <v>1211</v>
      </c>
      <c r="AB24" s="208"/>
      <c r="AC24" s="60"/>
      <c r="AD24" s="61"/>
      <c r="AE24" s="61"/>
      <c r="AF24" s="61"/>
      <c r="AG24" s="62"/>
      <c r="AH24" s="63"/>
      <c r="AI24" s="64"/>
    </row>
    <row r="25" spans="1:35" s="45" customFormat="1" ht="15.75" hidden="1" x14ac:dyDescent="0.25">
      <c r="A25" s="147">
        <v>23</v>
      </c>
      <c r="B25" s="147" t="s">
        <v>104</v>
      </c>
      <c r="C25" s="147" t="s">
        <v>1189</v>
      </c>
      <c r="D25" s="147" t="s">
        <v>73</v>
      </c>
      <c r="E25" s="147" t="s">
        <v>91</v>
      </c>
      <c r="F25" s="147">
        <v>1</v>
      </c>
      <c r="G25" s="147">
        <v>1.1000000000000001</v>
      </c>
      <c r="H25" s="165" t="s">
        <v>1210</v>
      </c>
      <c r="I25" s="147">
        <v>683</v>
      </c>
      <c r="J25" s="148">
        <v>0</v>
      </c>
      <c r="K25" s="149">
        <v>0</v>
      </c>
      <c r="L25" s="149">
        <v>0</v>
      </c>
      <c r="M25" s="150">
        <v>0</v>
      </c>
      <c r="N25" s="151">
        <v>0</v>
      </c>
      <c r="O25" s="152">
        <v>0</v>
      </c>
      <c r="P25" s="152">
        <v>0</v>
      </c>
      <c r="Q25" s="153">
        <v>0</v>
      </c>
      <c r="R25" s="154">
        <v>0</v>
      </c>
      <c r="S25" s="149">
        <v>0</v>
      </c>
      <c r="T25" s="149">
        <v>0</v>
      </c>
      <c r="U25" s="149">
        <v>0</v>
      </c>
      <c r="V25" s="149">
        <v>0</v>
      </c>
      <c r="W25" s="150">
        <v>0</v>
      </c>
      <c r="X25" s="151">
        <v>0</v>
      </c>
      <c r="Y25" s="155">
        <v>0</v>
      </c>
      <c r="Z25" s="156">
        <v>0</v>
      </c>
      <c r="AA25" s="207" t="s">
        <v>93</v>
      </c>
      <c r="AB25" s="208"/>
      <c r="AC25" s="60"/>
      <c r="AD25" s="61"/>
      <c r="AE25" s="61"/>
      <c r="AF25" s="61"/>
      <c r="AG25" s="62"/>
      <c r="AH25" s="63"/>
      <c r="AI25" s="64"/>
    </row>
    <row r="26" spans="1:35" s="45" customFormat="1" ht="31.5" hidden="1" x14ac:dyDescent="0.25">
      <c r="A26" s="147">
        <v>24</v>
      </c>
      <c r="B26" s="147" t="s">
        <v>104</v>
      </c>
      <c r="C26" s="147" t="s">
        <v>1189</v>
      </c>
      <c r="D26" s="147" t="s">
        <v>73</v>
      </c>
      <c r="E26" s="147" t="s">
        <v>91</v>
      </c>
      <c r="F26" s="147">
        <v>1</v>
      </c>
      <c r="G26" s="147">
        <v>1.1000000000000001</v>
      </c>
      <c r="H26" s="165" t="s">
        <v>1210</v>
      </c>
      <c r="I26" s="147">
        <v>689</v>
      </c>
      <c r="J26" s="148">
        <v>0</v>
      </c>
      <c r="K26" s="149">
        <v>0</v>
      </c>
      <c r="L26" s="149">
        <v>0</v>
      </c>
      <c r="M26" s="150">
        <v>0</v>
      </c>
      <c r="N26" s="151">
        <v>0</v>
      </c>
      <c r="O26" s="152">
        <v>0</v>
      </c>
      <c r="P26" s="152">
        <v>0</v>
      </c>
      <c r="Q26" s="153">
        <v>0</v>
      </c>
      <c r="R26" s="154">
        <v>0</v>
      </c>
      <c r="S26" s="149">
        <v>0</v>
      </c>
      <c r="T26" s="149">
        <v>0</v>
      </c>
      <c r="U26" s="149">
        <v>1</v>
      </c>
      <c r="V26" s="149">
        <v>0</v>
      </c>
      <c r="W26" s="150">
        <v>0</v>
      </c>
      <c r="X26" s="151">
        <v>0</v>
      </c>
      <c r="Y26" s="155">
        <v>0</v>
      </c>
      <c r="Z26" s="156">
        <v>1</v>
      </c>
      <c r="AA26" s="207" t="s">
        <v>1212</v>
      </c>
      <c r="AB26" s="208"/>
      <c r="AC26" s="77"/>
      <c r="AD26" s="78"/>
      <c r="AE26" s="78"/>
      <c r="AF26" s="78"/>
      <c r="AG26" s="79"/>
      <c r="AH26" s="80"/>
      <c r="AI26" s="81"/>
    </row>
    <row r="27" spans="1:35" s="45" customFormat="1" ht="15.75" hidden="1" x14ac:dyDescent="0.25">
      <c r="A27" s="147">
        <v>25</v>
      </c>
      <c r="B27" s="147" t="s">
        <v>104</v>
      </c>
      <c r="C27" s="147" t="s">
        <v>1189</v>
      </c>
      <c r="D27" s="147" t="s">
        <v>73</v>
      </c>
      <c r="E27" s="147" t="s">
        <v>91</v>
      </c>
      <c r="F27" s="147">
        <v>1</v>
      </c>
      <c r="G27" s="147">
        <v>1.1000000000000001</v>
      </c>
      <c r="H27" s="147" t="s">
        <v>1213</v>
      </c>
      <c r="I27" s="147">
        <v>574</v>
      </c>
      <c r="J27" s="148">
        <v>0</v>
      </c>
      <c r="K27" s="149">
        <v>0</v>
      </c>
      <c r="L27" s="149">
        <v>0</v>
      </c>
      <c r="M27" s="150">
        <v>0</v>
      </c>
      <c r="N27" s="151">
        <v>0</v>
      </c>
      <c r="O27" s="152">
        <v>0</v>
      </c>
      <c r="P27" s="152">
        <v>0</v>
      </c>
      <c r="Q27" s="153">
        <v>0</v>
      </c>
      <c r="R27" s="154">
        <v>0</v>
      </c>
      <c r="S27" s="149">
        <v>0</v>
      </c>
      <c r="T27" s="149">
        <v>0</v>
      </c>
      <c r="U27" s="149">
        <v>0</v>
      </c>
      <c r="V27" s="149">
        <v>0</v>
      </c>
      <c r="W27" s="150">
        <v>0</v>
      </c>
      <c r="X27" s="151">
        <v>0</v>
      </c>
      <c r="Y27" s="155">
        <v>0</v>
      </c>
      <c r="Z27" s="156">
        <v>0</v>
      </c>
      <c r="AA27" s="207" t="s">
        <v>93</v>
      </c>
      <c r="AB27" s="208"/>
      <c r="AC27" s="60"/>
      <c r="AD27" s="61"/>
      <c r="AE27" s="61"/>
      <c r="AF27" s="61"/>
      <c r="AG27" s="62"/>
      <c r="AH27" s="63"/>
      <c r="AI27" s="64"/>
    </row>
    <row r="28" spans="1:35" s="45" customFormat="1" ht="15.75" hidden="1" x14ac:dyDescent="0.25">
      <c r="A28" s="147">
        <v>26</v>
      </c>
      <c r="B28" s="147" t="s">
        <v>104</v>
      </c>
      <c r="C28" s="147" t="s">
        <v>1189</v>
      </c>
      <c r="D28" s="147" t="s">
        <v>73</v>
      </c>
      <c r="E28" s="147" t="s">
        <v>91</v>
      </c>
      <c r="F28" s="147">
        <v>1</v>
      </c>
      <c r="G28" s="147">
        <v>1.1000000000000001</v>
      </c>
      <c r="H28" s="147" t="s">
        <v>1213</v>
      </c>
      <c r="I28" s="147">
        <v>594</v>
      </c>
      <c r="J28" s="148">
        <v>0</v>
      </c>
      <c r="K28" s="149">
        <v>0</v>
      </c>
      <c r="L28" s="149">
        <v>0</v>
      </c>
      <c r="M28" s="150">
        <v>0</v>
      </c>
      <c r="N28" s="151">
        <v>0</v>
      </c>
      <c r="O28" s="152">
        <v>0</v>
      </c>
      <c r="P28" s="152">
        <v>0</v>
      </c>
      <c r="Q28" s="153">
        <v>0</v>
      </c>
      <c r="R28" s="154">
        <v>0</v>
      </c>
      <c r="S28" s="149">
        <v>0</v>
      </c>
      <c r="T28" s="149">
        <v>0</v>
      </c>
      <c r="U28" s="149">
        <v>0</v>
      </c>
      <c r="V28" s="149">
        <v>0</v>
      </c>
      <c r="W28" s="150">
        <v>0</v>
      </c>
      <c r="X28" s="151">
        <v>0</v>
      </c>
      <c r="Y28" s="155">
        <v>0</v>
      </c>
      <c r="Z28" s="156">
        <v>0</v>
      </c>
      <c r="AA28" s="207" t="s">
        <v>93</v>
      </c>
      <c r="AB28" s="208"/>
      <c r="AC28" s="60"/>
      <c r="AD28" s="61"/>
      <c r="AE28" s="61"/>
      <c r="AF28" s="61"/>
      <c r="AG28" s="62"/>
      <c r="AH28" s="63"/>
      <c r="AI28" s="64"/>
    </row>
    <row r="29" spans="1:35" s="45" customFormat="1" ht="15.75" hidden="1" x14ac:dyDescent="0.25">
      <c r="A29" s="147">
        <v>27</v>
      </c>
      <c r="B29" s="147" t="s">
        <v>104</v>
      </c>
      <c r="C29" s="147" t="s">
        <v>1189</v>
      </c>
      <c r="D29" s="147" t="s">
        <v>73</v>
      </c>
      <c r="E29" s="147" t="s">
        <v>91</v>
      </c>
      <c r="F29" s="147">
        <v>1</v>
      </c>
      <c r="G29" s="147">
        <v>1.1000000000000001</v>
      </c>
      <c r="H29" s="147" t="s">
        <v>1213</v>
      </c>
      <c r="I29" s="147">
        <v>692</v>
      </c>
      <c r="J29" s="148">
        <v>0</v>
      </c>
      <c r="K29" s="149">
        <v>0</v>
      </c>
      <c r="L29" s="149">
        <v>0</v>
      </c>
      <c r="M29" s="150">
        <v>0</v>
      </c>
      <c r="N29" s="151">
        <v>0</v>
      </c>
      <c r="O29" s="152">
        <v>0</v>
      </c>
      <c r="P29" s="152">
        <v>0</v>
      </c>
      <c r="Q29" s="153">
        <v>0</v>
      </c>
      <c r="R29" s="154">
        <v>0</v>
      </c>
      <c r="S29" s="149">
        <v>0</v>
      </c>
      <c r="T29" s="149">
        <v>0</v>
      </c>
      <c r="U29" s="149">
        <v>0</v>
      </c>
      <c r="V29" s="149">
        <v>0</v>
      </c>
      <c r="W29" s="150">
        <v>0</v>
      </c>
      <c r="X29" s="151">
        <v>0</v>
      </c>
      <c r="Y29" s="155">
        <v>0</v>
      </c>
      <c r="Z29" s="156">
        <v>0</v>
      </c>
      <c r="AA29" s="207" t="s">
        <v>93</v>
      </c>
      <c r="AB29" s="208"/>
      <c r="AC29" s="60"/>
      <c r="AD29" s="61"/>
      <c r="AE29" s="61"/>
      <c r="AF29" s="61"/>
      <c r="AG29" s="62"/>
      <c r="AH29" s="63"/>
      <c r="AI29" s="64"/>
    </row>
    <row r="30" spans="1:35" s="45" customFormat="1" ht="15.75" hidden="1" x14ac:dyDescent="0.25">
      <c r="A30" s="147">
        <v>28</v>
      </c>
      <c r="B30" s="147" t="s">
        <v>104</v>
      </c>
      <c r="C30" s="147" t="s">
        <v>1189</v>
      </c>
      <c r="D30" s="147" t="s">
        <v>73</v>
      </c>
      <c r="E30" s="147" t="s">
        <v>99</v>
      </c>
      <c r="F30" s="147">
        <v>1</v>
      </c>
      <c r="G30" s="147">
        <v>1.1000000000000001</v>
      </c>
      <c r="H30" s="147" t="s">
        <v>1213</v>
      </c>
      <c r="I30" s="147">
        <v>769</v>
      </c>
      <c r="J30" s="148">
        <v>0</v>
      </c>
      <c r="K30" s="149">
        <v>0</v>
      </c>
      <c r="L30" s="149">
        <v>0</v>
      </c>
      <c r="M30" s="150">
        <v>0</v>
      </c>
      <c r="N30" s="151">
        <v>0</v>
      </c>
      <c r="O30" s="152">
        <v>0</v>
      </c>
      <c r="P30" s="152">
        <v>0</v>
      </c>
      <c r="Q30" s="153">
        <v>0</v>
      </c>
      <c r="R30" s="154">
        <v>0</v>
      </c>
      <c r="S30" s="149">
        <v>0</v>
      </c>
      <c r="T30" s="149">
        <v>0</v>
      </c>
      <c r="U30" s="149">
        <v>0</v>
      </c>
      <c r="V30" s="149">
        <v>0</v>
      </c>
      <c r="W30" s="150">
        <v>0</v>
      </c>
      <c r="X30" s="151">
        <v>0</v>
      </c>
      <c r="Y30" s="155">
        <v>0</v>
      </c>
      <c r="Z30" s="156">
        <v>0</v>
      </c>
      <c r="AA30" s="210" t="s">
        <v>93</v>
      </c>
      <c r="AB30" s="208"/>
      <c r="AC30" s="60"/>
      <c r="AD30" s="61"/>
      <c r="AE30" s="61"/>
      <c r="AF30" s="61"/>
      <c r="AG30" s="62"/>
      <c r="AH30" s="63"/>
      <c r="AI30" s="64"/>
    </row>
    <row r="31" spans="1:35" s="45" customFormat="1" ht="15.75" hidden="1" x14ac:dyDescent="0.25">
      <c r="A31" s="147">
        <v>29</v>
      </c>
      <c r="B31" s="147" t="s">
        <v>104</v>
      </c>
      <c r="C31" s="147" t="s">
        <v>1189</v>
      </c>
      <c r="D31" s="147" t="s">
        <v>73</v>
      </c>
      <c r="E31" s="147" t="s">
        <v>91</v>
      </c>
      <c r="F31" s="147">
        <v>1</v>
      </c>
      <c r="G31" s="147">
        <v>1.2</v>
      </c>
      <c r="H31" s="147" t="s">
        <v>1214</v>
      </c>
      <c r="I31" s="147">
        <v>515</v>
      </c>
      <c r="J31" s="148">
        <v>0</v>
      </c>
      <c r="K31" s="149">
        <v>0</v>
      </c>
      <c r="L31" s="149">
        <v>0</v>
      </c>
      <c r="M31" s="150">
        <v>0</v>
      </c>
      <c r="N31" s="151">
        <v>0</v>
      </c>
      <c r="O31" s="152">
        <v>0</v>
      </c>
      <c r="P31" s="152">
        <v>0</v>
      </c>
      <c r="Q31" s="153">
        <v>0</v>
      </c>
      <c r="R31" s="154">
        <v>0</v>
      </c>
      <c r="S31" s="149">
        <v>0</v>
      </c>
      <c r="T31" s="149">
        <v>0</v>
      </c>
      <c r="U31" s="149">
        <v>0</v>
      </c>
      <c r="V31" s="149">
        <v>0</v>
      </c>
      <c r="W31" s="150">
        <v>0</v>
      </c>
      <c r="X31" s="151">
        <v>0</v>
      </c>
      <c r="Y31" s="155">
        <v>0</v>
      </c>
      <c r="Z31" s="156">
        <v>0</v>
      </c>
      <c r="AA31" s="207" t="s">
        <v>93</v>
      </c>
      <c r="AB31" s="208"/>
      <c r="AC31" s="60"/>
      <c r="AD31" s="61"/>
      <c r="AE31" s="61"/>
      <c r="AF31" s="61"/>
      <c r="AG31" s="62"/>
      <c r="AH31" s="63"/>
      <c r="AI31" s="64"/>
    </row>
    <row r="32" spans="1:35" s="45" customFormat="1" ht="15.75" hidden="1" x14ac:dyDescent="0.25">
      <c r="A32" s="147">
        <v>30</v>
      </c>
      <c r="B32" s="147" t="s">
        <v>104</v>
      </c>
      <c r="C32" s="147" t="s">
        <v>1189</v>
      </c>
      <c r="D32" s="147" t="s">
        <v>73</v>
      </c>
      <c r="E32" s="147" t="s">
        <v>91</v>
      </c>
      <c r="F32" s="147">
        <v>1</v>
      </c>
      <c r="G32" s="147">
        <v>1.2</v>
      </c>
      <c r="H32" s="147" t="s">
        <v>1214</v>
      </c>
      <c r="I32" s="147">
        <v>532</v>
      </c>
      <c r="J32" s="148">
        <v>0</v>
      </c>
      <c r="K32" s="149">
        <v>0</v>
      </c>
      <c r="L32" s="149">
        <v>0</v>
      </c>
      <c r="M32" s="150">
        <v>0</v>
      </c>
      <c r="N32" s="151">
        <v>0</v>
      </c>
      <c r="O32" s="152">
        <v>0</v>
      </c>
      <c r="P32" s="152">
        <v>0</v>
      </c>
      <c r="Q32" s="153">
        <v>0</v>
      </c>
      <c r="R32" s="154">
        <v>0</v>
      </c>
      <c r="S32" s="149">
        <v>0</v>
      </c>
      <c r="T32" s="149">
        <v>0</v>
      </c>
      <c r="U32" s="149">
        <v>0</v>
      </c>
      <c r="V32" s="149">
        <v>0</v>
      </c>
      <c r="W32" s="150">
        <v>0</v>
      </c>
      <c r="X32" s="151">
        <v>0</v>
      </c>
      <c r="Y32" s="155">
        <v>0</v>
      </c>
      <c r="Z32" s="156">
        <v>0</v>
      </c>
      <c r="AA32" s="207" t="s">
        <v>93</v>
      </c>
      <c r="AB32" s="208"/>
      <c r="AC32" s="60"/>
      <c r="AD32" s="61"/>
      <c r="AE32" s="61"/>
      <c r="AF32" s="61"/>
      <c r="AG32" s="62"/>
      <c r="AH32" s="63"/>
      <c r="AI32" s="64"/>
    </row>
    <row r="33" spans="1:35" s="45" customFormat="1" ht="15.75" hidden="1" x14ac:dyDescent="0.25">
      <c r="A33" s="147">
        <v>31</v>
      </c>
      <c r="B33" s="147" t="s">
        <v>104</v>
      </c>
      <c r="C33" s="147" t="s">
        <v>1189</v>
      </c>
      <c r="D33" s="147" t="s">
        <v>73</v>
      </c>
      <c r="E33" s="147" t="s">
        <v>91</v>
      </c>
      <c r="F33" s="147">
        <v>1</v>
      </c>
      <c r="G33" s="147">
        <v>1.2</v>
      </c>
      <c r="H33" s="147" t="s">
        <v>1214</v>
      </c>
      <c r="I33" s="147">
        <v>607</v>
      </c>
      <c r="J33" s="148">
        <v>0</v>
      </c>
      <c r="K33" s="149">
        <v>0</v>
      </c>
      <c r="L33" s="149">
        <v>0</v>
      </c>
      <c r="M33" s="150">
        <v>0</v>
      </c>
      <c r="N33" s="151">
        <v>0</v>
      </c>
      <c r="O33" s="152">
        <v>0</v>
      </c>
      <c r="P33" s="152">
        <v>0</v>
      </c>
      <c r="Q33" s="153">
        <v>0</v>
      </c>
      <c r="R33" s="154">
        <v>0</v>
      </c>
      <c r="S33" s="149">
        <v>0</v>
      </c>
      <c r="T33" s="149">
        <v>0</v>
      </c>
      <c r="U33" s="149">
        <v>0</v>
      </c>
      <c r="V33" s="149">
        <v>0</v>
      </c>
      <c r="W33" s="150">
        <v>0</v>
      </c>
      <c r="X33" s="151">
        <v>0</v>
      </c>
      <c r="Y33" s="155">
        <v>0</v>
      </c>
      <c r="Z33" s="156">
        <v>0</v>
      </c>
      <c r="AA33" s="207" t="s">
        <v>93</v>
      </c>
      <c r="AB33" s="208"/>
      <c r="AC33" s="60"/>
      <c r="AD33" s="61"/>
      <c r="AE33" s="61"/>
      <c r="AF33" s="61"/>
      <c r="AG33" s="62"/>
      <c r="AH33" s="63"/>
      <c r="AI33" s="64"/>
    </row>
    <row r="34" spans="1:35" s="45" customFormat="1" ht="15.75" hidden="1" x14ac:dyDescent="0.25">
      <c r="A34" s="147">
        <v>32</v>
      </c>
      <c r="B34" s="147" t="s">
        <v>104</v>
      </c>
      <c r="C34" s="147" t="s">
        <v>1189</v>
      </c>
      <c r="D34" s="147" t="s">
        <v>73</v>
      </c>
      <c r="E34" s="147" t="s">
        <v>91</v>
      </c>
      <c r="F34" s="147">
        <v>1</v>
      </c>
      <c r="G34" s="147">
        <v>1.2</v>
      </c>
      <c r="H34" s="147" t="s">
        <v>1214</v>
      </c>
      <c r="I34" s="147">
        <v>622</v>
      </c>
      <c r="J34" s="148">
        <v>0</v>
      </c>
      <c r="K34" s="149">
        <v>1</v>
      </c>
      <c r="L34" s="149">
        <v>0</v>
      </c>
      <c r="M34" s="150">
        <v>0</v>
      </c>
      <c r="N34" s="151">
        <v>0</v>
      </c>
      <c r="O34" s="152">
        <v>0</v>
      </c>
      <c r="P34" s="152">
        <v>0</v>
      </c>
      <c r="Q34" s="153">
        <v>0</v>
      </c>
      <c r="R34" s="154">
        <v>0</v>
      </c>
      <c r="S34" s="149">
        <v>0</v>
      </c>
      <c r="T34" s="149">
        <v>0</v>
      </c>
      <c r="U34" s="149">
        <v>0</v>
      </c>
      <c r="V34" s="149">
        <v>0</v>
      </c>
      <c r="W34" s="150">
        <v>0</v>
      </c>
      <c r="X34" s="151">
        <v>0</v>
      </c>
      <c r="Y34" s="155">
        <v>0</v>
      </c>
      <c r="Z34" s="156">
        <v>1</v>
      </c>
      <c r="AA34" s="207" t="s">
        <v>208</v>
      </c>
      <c r="AB34" s="208"/>
      <c r="AC34" s="60"/>
      <c r="AD34" s="61"/>
      <c r="AE34" s="61"/>
      <c r="AF34" s="61"/>
      <c r="AG34" s="62"/>
      <c r="AH34" s="63"/>
      <c r="AI34" s="64"/>
    </row>
    <row r="35" spans="1:35" s="45" customFormat="1" ht="15.75" hidden="1" x14ac:dyDescent="0.25">
      <c r="A35" s="147">
        <v>33</v>
      </c>
      <c r="B35" s="147" t="s">
        <v>104</v>
      </c>
      <c r="C35" s="147" t="s">
        <v>1189</v>
      </c>
      <c r="D35" s="147" t="s">
        <v>73</v>
      </c>
      <c r="E35" s="147" t="s">
        <v>91</v>
      </c>
      <c r="F35" s="147">
        <v>1</v>
      </c>
      <c r="G35" s="147">
        <v>1.2</v>
      </c>
      <c r="H35" s="147" t="s">
        <v>1214</v>
      </c>
      <c r="I35" s="147">
        <v>653</v>
      </c>
      <c r="J35" s="148">
        <v>0</v>
      </c>
      <c r="K35" s="149">
        <v>0</v>
      </c>
      <c r="L35" s="149">
        <v>0</v>
      </c>
      <c r="M35" s="150">
        <v>0</v>
      </c>
      <c r="N35" s="151">
        <v>0</v>
      </c>
      <c r="O35" s="152">
        <v>0</v>
      </c>
      <c r="P35" s="152">
        <v>0</v>
      </c>
      <c r="Q35" s="153">
        <v>0</v>
      </c>
      <c r="R35" s="154">
        <v>0</v>
      </c>
      <c r="S35" s="149">
        <v>0</v>
      </c>
      <c r="T35" s="149">
        <v>0</v>
      </c>
      <c r="U35" s="149">
        <v>0</v>
      </c>
      <c r="V35" s="149">
        <v>0</v>
      </c>
      <c r="W35" s="150">
        <v>0</v>
      </c>
      <c r="X35" s="151">
        <v>0</v>
      </c>
      <c r="Y35" s="155">
        <v>0</v>
      </c>
      <c r="Z35" s="156">
        <v>0</v>
      </c>
      <c r="AA35" s="207" t="s">
        <v>93</v>
      </c>
      <c r="AB35" s="208"/>
      <c r="AC35" s="60"/>
      <c r="AD35" s="61"/>
      <c r="AE35" s="61"/>
      <c r="AF35" s="61"/>
      <c r="AG35" s="62"/>
      <c r="AH35" s="63"/>
      <c r="AI35" s="64"/>
    </row>
    <row r="36" spans="1:35" s="45" customFormat="1" ht="15.75" hidden="1" x14ac:dyDescent="0.25">
      <c r="A36" s="147">
        <v>34</v>
      </c>
      <c r="B36" s="147" t="s">
        <v>104</v>
      </c>
      <c r="C36" s="147" t="s">
        <v>1189</v>
      </c>
      <c r="D36" s="147" t="s">
        <v>73</v>
      </c>
      <c r="E36" s="147" t="s">
        <v>91</v>
      </c>
      <c r="F36" s="147">
        <v>1</v>
      </c>
      <c r="G36" s="147">
        <v>1.2</v>
      </c>
      <c r="H36" s="147" t="s">
        <v>1214</v>
      </c>
      <c r="I36" s="147">
        <v>680</v>
      </c>
      <c r="J36" s="148">
        <v>0</v>
      </c>
      <c r="K36" s="149">
        <v>0</v>
      </c>
      <c r="L36" s="149">
        <v>0</v>
      </c>
      <c r="M36" s="150">
        <v>0</v>
      </c>
      <c r="N36" s="151">
        <v>0</v>
      </c>
      <c r="O36" s="152">
        <v>0</v>
      </c>
      <c r="P36" s="152">
        <v>0</v>
      </c>
      <c r="Q36" s="153">
        <v>0</v>
      </c>
      <c r="R36" s="154">
        <v>0</v>
      </c>
      <c r="S36" s="149">
        <v>0</v>
      </c>
      <c r="T36" s="149">
        <v>0</v>
      </c>
      <c r="U36" s="149">
        <v>0</v>
      </c>
      <c r="V36" s="149">
        <v>0</v>
      </c>
      <c r="W36" s="150">
        <v>0</v>
      </c>
      <c r="X36" s="151">
        <v>0</v>
      </c>
      <c r="Y36" s="155">
        <v>0</v>
      </c>
      <c r="Z36" s="156">
        <v>0</v>
      </c>
      <c r="AA36" s="207" t="s">
        <v>93</v>
      </c>
      <c r="AB36" s="208"/>
      <c r="AC36" s="60"/>
      <c r="AD36" s="61"/>
      <c r="AE36" s="61"/>
      <c r="AF36" s="61"/>
      <c r="AG36" s="62"/>
      <c r="AH36" s="63"/>
      <c r="AI36" s="64"/>
    </row>
    <row r="37" spans="1:35" s="45" customFormat="1" ht="47.25" hidden="1" x14ac:dyDescent="0.25">
      <c r="A37" s="147">
        <v>35</v>
      </c>
      <c r="B37" s="147" t="s">
        <v>104</v>
      </c>
      <c r="C37" s="147" t="s">
        <v>1189</v>
      </c>
      <c r="D37" s="147" t="s">
        <v>73</v>
      </c>
      <c r="E37" s="147" t="s">
        <v>91</v>
      </c>
      <c r="F37" s="147">
        <v>1</v>
      </c>
      <c r="G37" s="147">
        <v>1.2</v>
      </c>
      <c r="H37" s="147" t="s">
        <v>1310</v>
      </c>
      <c r="I37" s="147">
        <v>593</v>
      </c>
      <c r="J37" s="148">
        <v>0</v>
      </c>
      <c r="K37" s="149">
        <v>1</v>
      </c>
      <c r="L37" s="149">
        <v>0</v>
      </c>
      <c r="M37" s="150">
        <v>0</v>
      </c>
      <c r="N37" s="151">
        <v>1</v>
      </c>
      <c r="O37" s="152">
        <v>0</v>
      </c>
      <c r="P37" s="152">
        <v>0</v>
      </c>
      <c r="Q37" s="153">
        <v>0</v>
      </c>
      <c r="R37" s="154">
        <v>0</v>
      </c>
      <c r="S37" s="149">
        <v>0</v>
      </c>
      <c r="T37" s="149">
        <v>0</v>
      </c>
      <c r="U37" s="149">
        <v>0</v>
      </c>
      <c r="V37" s="149">
        <v>0</v>
      </c>
      <c r="W37" s="150">
        <v>0</v>
      </c>
      <c r="X37" s="151">
        <v>0</v>
      </c>
      <c r="Y37" s="155">
        <v>0</v>
      </c>
      <c r="Z37" s="156">
        <v>1</v>
      </c>
      <c r="AA37" s="210" t="s">
        <v>1505</v>
      </c>
      <c r="AB37" s="208"/>
      <c r="AC37" s="60"/>
      <c r="AD37" s="61"/>
      <c r="AE37" s="61"/>
      <c r="AF37" s="61"/>
      <c r="AG37" s="62"/>
      <c r="AH37" s="63"/>
      <c r="AI37" s="64"/>
    </row>
    <row r="38" spans="1:35" s="45" customFormat="1" ht="15.75" hidden="1" x14ac:dyDescent="0.25">
      <c r="A38" s="147">
        <v>36</v>
      </c>
      <c r="B38" s="147" t="s">
        <v>104</v>
      </c>
      <c r="C38" s="147" t="s">
        <v>1189</v>
      </c>
      <c r="D38" s="147" t="s">
        <v>73</v>
      </c>
      <c r="E38" s="147" t="s">
        <v>91</v>
      </c>
      <c r="F38" s="147">
        <v>1</v>
      </c>
      <c r="G38" s="147">
        <v>1.2</v>
      </c>
      <c r="H38" s="147" t="s">
        <v>1311</v>
      </c>
      <c r="I38" s="147">
        <v>674</v>
      </c>
      <c r="J38" s="148">
        <v>0</v>
      </c>
      <c r="K38" s="149">
        <v>1</v>
      </c>
      <c r="L38" s="149">
        <v>0</v>
      </c>
      <c r="M38" s="150">
        <v>0</v>
      </c>
      <c r="N38" s="151">
        <v>0</v>
      </c>
      <c r="O38" s="152">
        <v>0</v>
      </c>
      <c r="P38" s="152">
        <v>0</v>
      </c>
      <c r="Q38" s="153">
        <v>0</v>
      </c>
      <c r="R38" s="154">
        <v>0</v>
      </c>
      <c r="S38" s="149">
        <v>0</v>
      </c>
      <c r="T38" s="149">
        <v>0</v>
      </c>
      <c r="U38" s="149">
        <v>0</v>
      </c>
      <c r="V38" s="149">
        <v>0</v>
      </c>
      <c r="W38" s="150">
        <v>0</v>
      </c>
      <c r="X38" s="151">
        <v>0</v>
      </c>
      <c r="Y38" s="155">
        <v>0</v>
      </c>
      <c r="Z38" s="156">
        <v>1</v>
      </c>
      <c r="AA38" s="207" t="s">
        <v>201</v>
      </c>
      <c r="AB38" s="208"/>
      <c r="AC38" s="60"/>
      <c r="AD38" s="61"/>
      <c r="AE38" s="61"/>
      <c r="AF38" s="61"/>
      <c r="AG38" s="62"/>
      <c r="AH38" s="63"/>
      <c r="AI38" s="64"/>
    </row>
    <row r="39" spans="1:35" s="45" customFormat="1" ht="31.5" hidden="1" x14ac:dyDescent="0.25">
      <c r="A39" s="147">
        <v>37</v>
      </c>
      <c r="B39" s="147" t="s">
        <v>104</v>
      </c>
      <c r="C39" s="147" t="s">
        <v>1189</v>
      </c>
      <c r="D39" s="147" t="s">
        <v>73</v>
      </c>
      <c r="E39" s="147" t="s">
        <v>91</v>
      </c>
      <c r="F39" s="147">
        <v>1</v>
      </c>
      <c r="G39" s="147">
        <v>1.2</v>
      </c>
      <c r="H39" s="147" t="s">
        <v>1311</v>
      </c>
      <c r="I39" s="147">
        <v>682</v>
      </c>
      <c r="J39" s="148">
        <v>0</v>
      </c>
      <c r="K39" s="149">
        <v>1</v>
      </c>
      <c r="L39" s="149">
        <v>0</v>
      </c>
      <c r="M39" s="150">
        <v>0</v>
      </c>
      <c r="N39" s="151">
        <v>0</v>
      </c>
      <c r="O39" s="152">
        <v>0</v>
      </c>
      <c r="P39" s="152">
        <v>0</v>
      </c>
      <c r="Q39" s="153">
        <v>0</v>
      </c>
      <c r="R39" s="154">
        <v>0</v>
      </c>
      <c r="S39" s="149">
        <v>0</v>
      </c>
      <c r="T39" s="149">
        <v>0</v>
      </c>
      <c r="U39" s="149">
        <v>0</v>
      </c>
      <c r="V39" s="149">
        <v>0</v>
      </c>
      <c r="W39" s="150">
        <v>0</v>
      </c>
      <c r="X39" s="151">
        <v>0</v>
      </c>
      <c r="Y39" s="155">
        <v>0</v>
      </c>
      <c r="Z39" s="156">
        <v>1</v>
      </c>
      <c r="AA39" s="207" t="s">
        <v>201</v>
      </c>
      <c r="AB39" s="211" t="s">
        <v>1506</v>
      </c>
      <c r="AC39" s="60"/>
      <c r="AD39" s="61"/>
      <c r="AE39" s="61"/>
      <c r="AF39" s="61"/>
      <c r="AG39" s="62"/>
      <c r="AH39" s="63"/>
      <c r="AI39" s="64"/>
    </row>
    <row r="40" spans="1:35" s="45" customFormat="1" ht="63" hidden="1" x14ac:dyDescent="0.25">
      <c r="A40" s="147">
        <v>38</v>
      </c>
      <c r="B40" s="147" t="s">
        <v>104</v>
      </c>
      <c r="C40" s="147" t="s">
        <v>1189</v>
      </c>
      <c r="D40" s="147" t="s">
        <v>73</v>
      </c>
      <c r="E40" s="147" t="s">
        <v>91</v>
      </c>
      <c r="F40" s="147">
        <v>1</v>
      </c>
      <c r="G40" s="147">
        <v>1.2</v>
      </c>
      <c r="H40" s="147" t="s">
        <v>1311</v>
      </c>
      <c r="I40" s="147">
        <v>723</v>
      </c>
      <c r="J40" s="148">
        <v>0</v>
      </c>
      <c r="K40" s="149">
        <v>1</v>
      </c>
      <c r="L40" s="149">
        <v>0</v>
      </c>
      <c r="M40" s="150">
        <v>0</v>
      </c>
      <c r="N40" s="151">
        <v>0</v>
      </c>
      <c r="O40" s="152">
        <v>0</v>
      </c>
      <c r="P40" s="152">
        <v>0</v>
      </c>
      <c r="Q40" s="153">
        <v>0</v>
      </c>
      <c r="R40" s="154">
        <v>0</v>
      </c>
      <c r="S40" s="149">
        <v>0</v>
      </c>
      <c r="T40" s="149">
        <v>0</v>
      </c>
      <c r="U40" s="149">
        <v>1</v>
      </c>
      <c r="V40" s="149">
        <v>0</v>
      </c>
      <c r="W40" s="150">
        <v>0</v>
      </c>
      <c r="X40" s="151">
        <v>0</v>
      </c>
      <c r="Y40" s="155">
        <v>0</v>
      </c>
      <c r="Z40" s="156">
        <v>1</v>
      </c>
      <c r="AA40" s="210" t="s">
        <v>1507</v>
      </c>
      <c r="AB40" s="208"/>
      <c r="AC40" s="60"/>
      <c r="AD40" s="61"/>
      <c r="AE40" s="61"/>
      <c r="AF40" s="61"/>
      <c r="AG40" s="62"/>
      <c r="AH40" s="63"/>
      <c r="AI40" s="64"/>
    </row>
    <row r="41" spans="1:35" s="45" customFormat="1" ht="78.75" hidden="1" x14ac:dyDescent="0.25">
      <c r="A41" s="147">
        <v>39</v>
      </c>
      <c r="B41" s="147" t="s">
        <v>104</v>
      </c>
      <c r="C41" s="147" t="s">
        <v>1189</v>
      </c>
      <c r="D41" s="147" t="s">
        <v>73</v>
      </c>
      <c r="E41" s="147" t="s">
        <v>91</v>
      </c>
      <c r="F41" s="147">
        <v>1</v>
      </c>
      <c r="G41" s="147">
        <v>1.2</v>
      </c>
      <c r="H41" s="147" t="s">
        <v>1311</v>
      </c>
      <c r="I41" s="147">
        <v>732</v>
      </c>
      <c r="J41" s="148">
        <v>0</v>
      </c>
      <c r="K41" s="149">
        <v>1</v>
      </c>
      <c r="L41" s="149">
        <v>0</v>
      </c>
      <c r="M41" s="150">
        <v>0</v>
      </c>
      <c r="N41" s="151">
        <v>1</v>
      </c>
      <c r="O41" s="152">
        <v>0</v>
      </c>
      <c r="P41" s="152">
        <v>0</v>
      </c>
      <c r="Q41" s="153">
        <v>0</v>
      </c>
      <c r="R41" s="154">
        <v>0</v>
      </c>
      <c r="S41" s="149">
        <v>0</v>
      </c>
      <c r="T41" s="149">
        <v>0</v>
      </c>
      <c r="U41" s="149">
        <v>1</v>
      </c>
      <c r="V41" s="149">
        <v>0</v>
      </c>
      <c r="W41" s="150">
        <v>0</v>
      </c>
      <c r="X41" s="151">
        <v>0</v>
      </c>
      <c r="Y41" s="155">
        <v>0</v>
      </c>
      <c r="Z41" s="156">
        <v>1</v>
      </c>
      <c r="AA41" s="221" t="s">
        <v>1508</v>
      </c>
      <c r="AB41" s="208"/>
      <c r="AC41" s="60"/>
      <c r="AD41" s="61"/>
      <c r="AE41" s="61"/>
      <c r="AF41" s="61"/>
      <c r="AG41" s="62"/>
      <c r="AH41" s="63"/>
      <c r="AI41" s="64"/>
    </row>
    <row r="42" spans="1:35" s="45" customFormat="1" ht="78.75" hidden="1" x14ac:dyDescent="0.25">
      <c r="A42" s="147">
        <v>40</v>
      </c>
      <c r="B42" s="147" t="s">
        <v>104</v>
      </c>
      <c r="C42" s="147" t="s">
        <v>1189</v>
      </c>
      <c r="D42" s="147" t="s">
        <v>73</v>
      </c>
      <c r="E42" s="147" t="s">
        <v>91</v>
      </c>
      <c r="F42" s="147">
        <v>1</v>
      </c>
      <c r="G42" s="147">
        <v>1.2</v>
      </c>
      <c r="H42" s="147" t="s">
        <v>1311</v>
      </c>
      <c r="I42" s="147">
        <v>756</v>
      </c>
      <c r="J42" s="148">
        <v>0</v>
      </c>
      <c r="K42" s="149">
        <v>1</v>
      </c>
      <c r="L42" s="149">
        <v>0</v>
      </c>
      <c r="M42" s="150">
        <v>0</v>
      </c>
      <c r="N42" s="151">
        <v>1</v>
      </c>
      <c r="O42" s="152">
        <v>0</v>
      </c>
      <c r="P42" s="152">
        <v>0</v>
      </c>
      <c r="Q42" s="153">
        <v>0</v>
      </c>
      <c r="R42" s="154">
        <v>0</v>
      </c>
      <c r="S42" s="149">
        <v>0</v>
      </c>
      <c r="T42" s="149">
        <v>0</v>
      </c>
      <c r="U42" s="149">
        <v>1</v>
      </c>
      <c r="V42" s="149">
        <v>0</v>
      </c>
      <c r="W42" s="150">
        <v>0</v>
      </c>
      <c r="X42" s="151">
        <v>0</v>
      </c>
      <c r="Y42" s="155">
        <v>0</v>
      </c>
      <c r="Z42" s="156">
        <v>1</v>
      </c>
      <c r="AA42" s="221" t="s">
        <v>1509</v>
      </c>
      <c r="AB42" s="208" t="s">
        <v>1312</v>
      </c>
      <c r="AC42" s="60"/>
      <c r="AD42" s="61"/>
      <c r="AE42" s="61"/>
      <c r="AF42" s="61"/>
      <c r="AG42" s="62"/>
      <c r="AH42" s="63"/>
      <c r="AI42" s="64"/>
    </row>
    <row r="43" spans="1:35" s="45" customFormat="1" ht="94.5" hidden="1" x14ac:dyDescent="0.25">
      <c r="A43" s="147">
        <v>41</v>
      </c>
      <c r="B43" s="147" t="s">
        <v>104</v>
      </c>
      <c r="C43" s="147" t="s">
        <v>1189</v>
      </c>
      <c r="D43" s="147" t="s">
        <v>73</v>
      </c>
      <c r="E43" s="147" t="s">
        <v>99</v>
      </c>
      <c r="F43" s="147">
        <v>1</v>
      </c>
      <c r="G43" s="147">
        <v>1.2</v>
      </c>
      <c r="H43" s="147" t="s">
        <v>1311</v>
      </c>
      <c r="I43" s="147">
        <v>764</v>
      </c>
      <c r="J43" s="148">
        <v>0</v>
      </c>
      <c r="K43" s="149">
        <v>1</v>
      </c>
      <c r="L43" s="149">
        <v>0</v>
      </c>
      <c r="M43" s="150">
        <v>0</v>
      </c>
      <c r="N43" s="151">
        <v>1</v>
      </c>
      <c r="O43" s="152">
        <v>0</v>
      </c>
      <c r="P43" s="152">
        <v>0</v>
      </c>
      <c r="Q43" s="153">
        <v>0</v>
      </c>
      <c r="R43" s="154">
        <v>1</v>
      </c>
      <c r="S43" s="149">
        <v>0</v>
      </c>
      <c r="T43" s="149">
        <v>0</v>
      </c>
      <c r="U43" s="149">
        <v>0</v>
      </c>
      <c r="V43" s="149">
        <v>0</v>
      </c>
      <c r="W43" s="150">
        <v>0</v>
      </c>
      <c r="X43" s="151">
        <v>0</v>
      </c>
      <c r="Y43" s="155">
        <v>0</v>
      </c>
      <c r="Z43" s="156">
        <v>1</v>
      </c>
      <c r="AA43" s="210" t="s">
        <v>1513</v>
      </c>
      <c r="AB43" s="208"/>
      <c r="AC43" s="60"/>
      <c r="AD43" s="61"/>
      <c r="AE43" s="61"/>
      <c r="AF43" s="61"/>
      <c r="AG43" s="62"/>
      <c r="AH43" s="63"/>
      <c r="AI43" s="64"/>
    </row>
    <row r="44" spans="1:35" s="45" customFormat="1" ht="15.75" hidden="1" x14ac:dyDescent="0.25">
      <c r="A44" s="147">
        <v>42</v>
      </c>
      <c r="B44" s="147" t="s">
        <v>104</v>
      </c>
      <c r="C44" s="147" t="s">
        <v>1189</v>
      </c>
      <c r="D44" s="147" t="s">
        <v>73</v>
      </c>
      <c r="E44" s="147" t="s">
        <v>91</v>
      </c>
      <c r="F44" s="147">
        <v>1</v>
      </c>
      <c r="G44" s="147">
        <v>1.2</v>
      </c>
      <c r="H44" s="147" t="s">
        <v>1313</v>
      </c>
      <c r="I44" s="147">
        <v>534</v>
      </c>
      <c r="J44" s="148">
        <v>0</v>
      </c>
      <c r="K44" s="149">
        <v>0</v>
      </c>
      <c r="L44" s="149">
        <v>0</v>
      </c>
      <c r="M44" s="150">
        <v>0</v>
      </c>
      <c r="N44" s="151">
        <v>0</v>
      </c>
      <c r="O44" s="152">
        <v>0</v>
      </c>
      <c r="P44" s="152">
        <v>0</v>
      </c>
      <c r="Q44" s="153">
        <v>0</v>
      </c>
      <c r="R44" s="154">
        <v>0</v>
      </c>
      <c r="S44" s="149">
        <v>0</v>
      </c>
      <c r="T44" s="149">
        <v>0</v>
      </c>
      <c r="U44" s="149">
        <v>0</v>
      </c>
      <c r="V44" s="149">
        <v>0</v>
      </c>
      <c r="W44" s="150">
        <v>0</v>
      </c>
      <c r="X44" s="151">
        <v>0</v>
      </c>
      <c r="Y44" s="155">
        <v>0</v>
      </c>
      <c r="Z44" s="156">
        <v>0</v>
      </c>
      <c r="AA44" s="207" t="s">
        <v>93</v>
      </c>
      <c r="AB44" s="208"/>
      <c r="AC44" s="60"/>
      <c r="AD44" s="61"/>
      <c r="AE44" s="61"/>
      <c r="AF44" s="61"/>
      <c r="AG44" s="62"/>
      <c r="AH44" s="63"/>
      <c r="AI44" s="64"/>
    </row>
    <row r="45" spans="1:35" s="45" customFormat="1" ht="15.75" hidden="1" x14ac:dyDescent="0.25">
      <c r="A45" s="147">
        <v>43</v>
      </c>
      <c r="B45" s="147" t="s">
        <v>104</v>
      </c>
      <c r="C45" s="147" t="s">
        <v>1189</v>
      </c>
      <c r="D45" s="147" t="s">
        <v>73</v>
      </c>
      <c r="E45" s="147" t="s">
        <v>91</v>
      </c>
      <c r="F45" s="147">
        <v>1</v>
      </c>
      <c r="G45" s="147">
        <v>1.2</v>
      </c>
      <c r="H45" s="147" t="s">
        <v>1313</v>
      </c>
      <c r="I45" s="147">
        <v>580</v>
      </c>
      <c r="J45" s="148">
        <v>0</v>
      </c>
      <c r="K45" s="149">
        <v>0</v>
      </c>
      <c r="L45" s="149">
        <v>0</v>
      </c>
      <c r="M45" s="150">
        <v>0</v>
      </c>
      <c r="N45" s="151">
        <v>0</v>
      </c>
      <c r="O45" s="152">
        <v>0</v>
      </c>
      <c r="P45" s="152">
        <v>0</v>
      </c>
      <c r="Q45" s="153">
        <v>0</v>
      </c>
      <c r="R45" s="154">
        <v>0</v>
      </c>
      <c r="S45" s="149">
        <v>0</v>
      </c>
      <c r="T45" s="149">
        <v>0</v>
      </c>
      <c r="U45" s="149">
        <v>0</v>
      </c>
      <c r="V45" s="149">
        <v>0</v>
      </c>
      <c r="W45" s="150">
        <v>0</v>
      </c>
      <c r="X45" s="151">
        <v>0</v>
      </c>
      <c r="Y45" s="155">
        <v>0</v>
      </c>
      <c r="Z45" s="156">
        <v>0</v>
      </c>
      <c r="AA45" s="207" t="s">
        <v>93</v>
      </c>
      <c r="AB45" s="208"/>
      <c r="AC45" s="60"/>
      <c r="AD45" s="61"/>
      <c r="AE45" s="61"/>
      <c r="AF45" s="61"/>
      <c r="AG45" s="62"/>
      <c r="AH45" s="63"/>
      <c r="AI45" s="64"/>
    </row>
    <row r="46" spans="1:35" s="45" customFormat="1" ht="15.75" hidden="1" x14ac:dyDescent="0.25">
      <c r="A46" s="147">
        <v>44</v>
      </c>
      <c r="B46" s="147" t="s">
        <v>104</v>
      </c>
      <c r="C46" s="147" t="s">
        <v>1189</v>
      </c>
      <c r="D46" s="147" t="s">
        <v>73</v>
      </c>
      <c r="E46" s="147" t="s">
        <v>91</v>
      </c>
      <c r="F46" s="147">
        <v>1</v>
      </c>
      <c r="G46" s="147">
        <v>1.2</v>
      </c>
      <c r="H46" s="147" t="s">
        <v>1313</v>
      </c>
      <c r="I46" s="147">
        <v>690</v>
      </c>
      <c r="J46" s="148">
        <v>0</v>
      </c>
      <c r="K46" s="149">
        <v>0</v>
      </c>
      <c r="L46" s="149">
        <v>0</v>
      </c>
      <c r="M46" s="150">
        <v>0</v>
      </c>
      <c r="N46" s="151">
        <v>0</v>
      </c>
      <c r="O46" s="152">
        <v>0</v>
      </c>
      <c r="P46" s="152">
        <v>0</v>
      </c>
      <c r="Q46" s="153">
        <v>0</v>
      </c>
      <c r="R46" s="154">
        <v>0</v>
      </c>
      <c r="S46" s="149">
        <v>0</v>
      </c>
      <c r="T46" s="149">
        <v>0</v>
      </c>
      <c r="U46" s="149">
        <v>0</v>
      </c>
      <c r="V46" s="149">
        <v>0</v>
      </c>
      <c r="W46" s="150">
        <v>0</v>
      </c>
      <c r="X46" s="151">
        <v>0</v>
      </c>
      <c r="Y46" s="155">
        <v>0</v>
      </c>
      <c r="Z46" s="156">
        <v>0</v>
      </c>
      <c r="AA46" s="207" t="s">
        <v>93</v>
      </c>
      <c r="AB46" s="208"/>
      <c r="AC46" s="60"/>
      <c r="AD46" s="61"/>
      <c r="AE46" s="61"/>
      <c r="AF46" s="61"/>
      <c r="AG46" s="62"/>
      <c r="AH46" s="63"/>
      <c r="AI46" s="64"/>
    </row>
    <row r="47" spans="1:35" s="45" customFormat="1" ht="15.75" hidden="1" x14ac:dyDescent="0.25">
      <c r="A47" s="147">
        <v>45</v>
      </c>
      <c r="B47" s="147" t="s">
        <v>104</v>
      </c>
      <c r="C47" s="147" t="s">
        <v>1189</v>
      </c>
      <c r="D47" s="147" t="s">
        <v>73</v>
      </c>
      <c r="E47" s="147" t="s">
        <v>91</v>
      </c>
      <c r="F47" s="147">
        <v>1</v>
      </c>
      <c r="G47" s="147">
        <v>1.2</v>
      </c>
      <c r="H47" s="147" t="s">
        <v>1313</v>
      </c>
      <c r="I47" s="147">
        <v>785</v>
      </c>
      <c r="J47" s="148">
        <v>0</v>
      </c>
      <c r="K47" s="149">
        <v>0</v>
      </c>
      <c r="L47" s="149">
        <v>0</v>
      </c>
      <c r="M47" s="150">
        <v>0</v>
      </c>
      <c r="N47" s="151">
        <v>0</v>
      </c>
      <c r="O47" s="152">
        <v>0</v>
      </c>
      <c r="P47" s="152">
        <v>0</v>
      </c>
      <c r="Q47" s="153">
        <v>0</v>
      </c>
      <c r="R47" s="154">
        <v>0</v>
      </c>
      <c r="S47" s="149">
        <v>0</v>
      </c>
      <c r="T47" s="149">
        <v>0</v>
      </c>
      <c r="U47" s="149">
        <v>0</v>
      </c>
      <c r="V47" s="149">
        <v>0</v>
      </c>
      <c r="W47" s="150">
        <v>0</v>
      </c>
      <c r="X47" s="151">
        <v>0</v>
      </c>
      <c r="Y47" s="155">
        <v>0</v>
      </c>
      <c r="Z47" s="156">
        <v>0</v>
      </c>
      <c r="AA47" s="207" t="s">
        <v>93</v>
      </c>
      <c r="AB47" s="208"/>
      <c r="AC47" s="60"/>
      <c r="AD47" s="61"/>
      <c r="AE47" s="61"/>
      <c r="AF47" s="61"/>
      <c r="AG47" s="62"/>
      <c r="AH47" s="63"/>
      <c r="AI47" s="64"/>
    </row>
    <row r="48" spans="1:35" s="45" customFormat="1" ht="15.75" hidden="1" x14ac:dyDescent="0.25">
      <c r="A48" s="147">
        <v>46</v>
      </c>
      <c r="B48" s="147" t="s">
        <v>104</v>
      </c>
      <c r="C48" s="147" t="s">
        <v>1189</v>
      </c>
      <c r="D48" s="147" t="s">
        <v>73</v>
      </c>
      <c r="E48" s="147" t="s">
        <v>91</v>
      </c>
      <c r="F48" s="147">
        <v>1</v>
      </c>
      <c r="G48" s="147">
        <v>1.2</v>
      </c>
      <c r="H48" s="147" t="s">
        <v>1352</v>
      </c>
      <c r="I48" s="147">
        <v>693</v>
      </c>
      <c r="J48" s="148">
        <v>0</v>
      </c>
      <c r="K48" s="149">
        <v>0</v>
      </c>
      <c r="L48" s="149">
        <v>0</v>
      </c>
      <c r="M48" s="150">
        <v>0</v>
      </c>
      <c r="N48" s="151">
        <v>0</v>
      </c>
      <c r="O48" s="152">
        <v>0</v>
      </c>
      <c r="P48" s="152">
        <v>0</v>
      </c>
      <c r="Q48" s="153">
        <v>0</v>
      </c>
      <c r="R48" s="154">
        <v>0</v>
      </c>
      <c r="S48" s="149">
        <v>0</v>
      </c>
      <c r="T48" s="149">
        <v>0</v>
      </c>
      <c r="U48" s="149">
        <v>0</v>
      </c>
      <c r="V48" s="149">
        <v>0</v>
      </c>
      <c r="W48" s="150">
        <v>0</v>
      </c>
      <c r="X48" s="151">
        <v>0</v>
      </c>
      <c r="Y48" s="155">
        <v>0</v>
      </c>
      <c r="Z48" s="156">
        <v>0</v>
      </c>
      <c r="AA48" s="207" t="s">
        <v>93</v>
      </c>
      <c r="AB48" s="208"/>
      <c r="AC48" s="60"/>
      <c r="AD48" s="61"/>
      <c r="AE48" s="61"/>
      <c r="AF48" s="61"/>
      <c r="AG48" s="62"/>
      <c r="AH48" s="63"/>
      <c r="AI48" s="64"/>
    </row>
    <row r="49" spans="1:35" s="45" customFormat="1" ht="15.75" hidden="1" x14ac:dyDescent="0.25">
      <c r="A49" s="147">
        <v>47</v>
      </c>
      <c r="B49" s="147" t="s">
        <v>104</v>
      </c>
      <c r="C49" s="147" t="s">
        <v>1189</v>
      </c>
      <c r="D49" s="147" t="s">
        <v>73</v>
      </c>
      <c r="E49" s="147" t="s">
        <v>91</v>
      </c>
      <c r="F49" s="147">
        <v>1</v>
      </c>
      <c r="G49" s="147">
        <v>1.2</v>
      </c>
      <c r="H49" s="147" t="s">
        <v>1353</v>
      </c>
      <c r="I49" s="147">
        <v>527</v>
      </c>
      <c r="J49" s="148">
        <v>0</v>
      </c>
      <c r="K49" s="149">
        <v>0</v>
      </c>
      <c r="L49" s="149">
        <v>0</v>
      </c>
      <c r="M49" s="150">
        <v>0</v>
      </c>
      <c r="N49" s="151">
        <v>0</v>
      </c>
      <c r="O49" s="152">
        <v>0</v>
      </c>
      <c r="P49" s="152">
        <v>0</v>
      </c>
      <c r="Q49" s="153">
        <v>0</v>
      </c>
      <c r="R49" s="154">
        <v>0</v>
      </c>
      <c r="S49" s="149">
        <v>0</v>
      </c>
      <c r="T49" s="149">
        <v>0</v>
      </c>
      <c r="U49" s="149">
        <v>0</v>
      </c>
      <c r="V49" s="149">
        <v>0</v>
      </c>
      <c r="W49" s="150">
        <v>0</v>
      </c>
      <c r="X49" s="151">
        <v>0</v>
      </c>
      <c r="Y49" s="155">
        <v>0</v>
      </c>
      <c r="Z49" s="156">
        <v>0</v>
      </c>
      <c r="AA49" s="207" t="s">
        <v>93</v>
      </c>
      <c r="AB49" s="208"/>
      <c r="AC49" s="60"/>
      <c r="AD49" s="61"/>
      <c r="AE49" s="61"/>
      <c r="AF49" s="61"/>
      <c r="AG49" s="62"/>
      <c r="AH49" s="63"/>
      <c r="AI49" s="64"/>
    </row>
    <row r="50" spans="1:35" s="45" customFormat="1" ht="15.75" hidden="1" x14ac:dyDescent="0.25">
      <c r="A50" s="147">
        <v>48</v>
      </c>
      <c r="B50" s="147" t="s">
        <v>104</v>
      </c>
      <c r="C50" s="147" t="s">
        <v>1189</v>
      </c>
      <c r="D50" s="147" t="s">
        <v>73</v>
      </c>
      <c r="E50" s="147" t="s">
        <v>91</v>
      </c>
      <c r="F50" s="147">
        <v>1</v>
      </c>
      <c r="G50" s="147">
        <v>1.2</v>
      </c>
      <c r="H50" s="147" t="s">
        <v>1353</v>
      </c>
      <c r="I50" s="147">
        <v>541</v>
      </c>
      <c r="J50" s="148">
        <v>0</v>
      </c>
      <c r="K50" s="149">
        <v>0</v>
      </c>
      <c r="L50" s="149">
        <v>0</v>
      </c>
      <c r="M50" s="150">
        <v>0</v>
      </c>
      <c r="N50" s="151">
        <v>0</v>
      </c>
      <c r="O50" s="152">
        <v>0</v>
      </c>
      <c r="P50" s="152">
        <v>0</v>
      </c>
      <c r="Q50" s="153">
        <v>0</v>
      </c>
      <c r="R50" s="154">
        <v>0</v>
      </c>
      <c r="S50" s="149">
        <v>0</v>
      </c>
      <c r="T50" s="149">
        <v>0</v>
      </c>
      <c r="U50" s="149">
        <v>0</v>
      </c>
      <c r="V50" s="149">
        <v>0</v>
      </c>
      <c r="W50" s="150">
        <v>0</v>
      </c>
      <c r="X50" s="151">
        <v>0</v>
      </c>
      <c r="Y50" s="155">
        <v>0</v>
      </c>
      <c r="Z50" s="156">
        <v>0</v>
      </c>
      <c r="AA50" s="207" t="s">
        <v>93</v>
      </c>
      <c r="AB50" s="208"/>
      <c r="AC50" s="60"/>
      <c r="AD50" s="61"/>
      <c r="AE50" s="61"/>
      <c r="AF50" s="61"/>
      <c r="AG50" s="62"/>
      <c r="AH50" s="63"/>
      <c r="AI50" s="64"/>
    </row>
    <row r="51" spans="1:35" s="45" customFormat="1" ht="78.75" hidden="1" x14ac:dyDescent="0.25">
      <c r="A51" s="147">
        <v>49</v>
      </c>
      <c r="B51" s="147" t="s">
        <v>104</v>
      </c>
      <c r="C51" s="147" t="s">
        <v>1189</v>
      </c>
      <c r="D51" s="147" t="s">
        <v>73</v>
      </c>
      <c r="E51" s="147" t="s">
        <v>91</v>
      </c>
      <c r="F51" s="147">
        <v>1</v>
      </c>
      <c r="G51" s="147">
        <v>1.2</v>
      </c>
      <c r="H51" s="147" t="s">
        <v>1353</v>
      </c>
      <c r="I51" s="147">
        <v>626</v>
      </c>
      <c r="J51" s="148">
        <v>0</v>
      </c>
      <c r="K51" s="149">
        <v>0</v>
      </c>
      <c r="L51" s="149">
        <v>0</v>
      </c>
      <c r="M51" s="150">
        <v>0</v>
      </c>
      <c r="N51" s="151">
        <v>1</v>
      </c>
      <c r="O51" s="152">
        <v>0</v>
      </c>
      <c r="P51" s="152">
        <v>0</v>
      </c>
      <c r="Q51" s="153">
        <v>0</v>
      </c>
      <c r="R51" s="154">
        <v>1</v>
      </c>
      <c r="S51" s="149">
        <v>0</v>
      </c>
      <c r="T51" s="149">
        <v>0</v>
      </c>
      <c r="U51" s="149">
        <v>0</v>
      </c>
      <c r="V51" s="149">
        <v>0</v>
      </c>
      <c r="W51" s="150">
        <v>0</v>
      </c>
      <c r="X51" s="151">
        <v>0</v>
      </c>
      <c r="Y51" s="155">
        <v>0</v>
      </c>
      <c r="Z51" s="156">
        <v>1</v>
      </c>
      <c r="AA51" s="210" t="s">
        <v>1510</v>
      </c>
      <c r="AB51" s="208"/>
      <c r="AC51" s="60"/>
      <c r="AD51" s="61"/>
      <c r="AE51" s="61"/>
      <c r="AF51" s="61"/>
      <c r="AG51" s="62"/>
      <c r="AH51" s="63"/>
      <c r="AI51" s="64"/>
    </row>
    <row r="52" spans="1:35" s="45" customFormat="1" ht="31.5" hidden="1" x14ac:dyDescent="0.25">
      <c r="A52" s="147">
        <v>50</v>
      </c>
      <c r="B52" s="147" t="s">
        <v>104</v>
      </c>
      <c r="C52" s="147" t="s">
        <v>1189</v>
      </c>
      <c r="D52" s="147" t="s">
        <v>73</v>
      </c>
      <c r="E52" s="147" t="s">
        <v>91</v>
      </c>
      <c r="F52" s="147">
        <v>1</v>
      </c>
      <c r="G52" s="147">
        <v>1.2</v>
      </c>
      <c r="H52" s="147" t="s">
        <v>1353</v>
      </c>
      <c r="I52" s="147">
        <v>665</v>
      </c>
      <c r="J52" s="148">
        <v>0</v>
      </c>
      <c r="K52" s="149">
        <v>0</v>
      </c>
      <c r="L52" s="149">
        <v>0</v>
      </c>
      <c r="M52" s="150">
        <v>0</v>
      </c>
      <c r="N52" s="151">
        <v>0</v>
      </c>
      <c r="O52" s="152">
        <v>0</v>
      </c>
      <c r="P52" s="152">
        <v>0</v>
      </c>
      <c r="Q52" s="153">
        <v>1</v>
      </c>
      <c r="R52" s="154">
        <v>0</v>
      </c>
      <c r="S52" s="149">
        <v>0</v>
      </c>
      <c r="T52" s="149">
        <v>0</v>
      </c>
      <c r="U52" s="149">
        <v>0</v>
      </c>
      <c r="V52" s="149">
        <v>0</v>
      </c>
      <c r="W52" s="150">
        <v>0</v>
      </c>
      <c r="X52" s="151">
        <v>0</v>
      </c>
      <c r="Y52" s="155">
        <v>0</v>
      </c>
      <c r="Z52" s="156">
        <v>1</v>
      </c>
      <c r="AA52" s="210" t="s">
        <v>1356</v>
      </c>
      <c r="AB52" s="208"/>
      <c r="AC52" s="60"/>
      <c r="AD52" s="61"/>
      <c r="AE52" s="61"/>
      <c r="AF52" s="61"/>
      <c r="AG52" s="62"/>
      <c r="AH52" s="63"/>
      <c r="AI52" s="64"/>
    </row>
    <row r="53" spans="1:35" s="45" customFormat="1" ht="31.5" hidden="1" x14ac:dyDescent="0.25">
      <c r="A53" s="147">
        <v>51</v>
      </c>
      <c r="B53" s="147" t="s">
        <v>104</v>
      </c>
      <c r="C53" s="147" t="s">
        <v>1189</v>
      </c>
      <c r="D53" s="147" t="s">
        <v>73</v>
      </c>
      <c r="E53" s="147" t="s">
        <v>91</v>
      </c>
      <c r="F53" s="147">
        <v>1</v>
      </c>
      <c r="G53" s="147">
        <v>1.2</v>
      </c>
      <c r="H53" s="147" t="s">
        <v>1353</v>
      </c>
      <c r="I53" s="147">
        <v>750</v>
      </c>
      <c r="J53" s="148">
        <v>0</v>
      </c>
      <c r="K53" s="149">
        <v>0</v>
      </c>
      <c r="L53" s="149">
        <v>0</v>
      </c>
      <c r="M53" s="150">
        <v>0</v>
      </c>
      <c r="N53" s="151">
        <v>0</v>
      </c>
      <c r="O53" s="152">
        <v>0</v>
      </c>
      <c r="P53" s="152">
        <v>0</v>
      </c>
      <c r="Q53" s="153">
        <v>0</v>
      </c>
      <c r="R53" s="154">
        <v>0</v>
      </c>
      <c r="S53" s="149">
        <v>0</v>
      </c>
      <c r="T53" s="149">
        <v>0</v>
      </c>
      <c r="U53" s="149">
        <v>1</v>
      </c>
      <c r="V53" s="149">
        <v>0</v>
      </c>
      <c r="W53" s="150">
        <v>0</v>
      </c>
      <c r="X53" s="151">
        <v>0</v>
      </c>
      <c r="Y53" s="155">
        <v>0</v>
      </c>
      <c r="Z53" s="156">
        <v>1</v>
      </c>
      <c r="AA53" s="207" t="s">
        <v>1357</v>
      </c>
      <c r="AB53" s="208"/>
      <c r="AC53" s="60"/>
      <c r="AD53" s="61"/>
      <c r="AE53" s="61"/>
      <c r="AF53" s="61"/>
      <c r="AG53" s="62"/>
      <c r="AH53" s="63"/>
      <c r="AI53" s="64"/>
    </row>
    <row r="54" spans="1:35" s="45" customFormat="1" ht="63" hidden="1" x14ac:dyDescent="0.25">
      <c r="A54" s="147">
        <v>52</v>
      </c>
      <c r="B54" s="147" t="s">
        <v>104</v>
      </c>
      <c r="C54" s="147" t="s">
        <v>1189</v>
      </c>
      <c r="D54" s="147" t="s">
        <v>73</v>
      </c>
      <c r="E54" s="147" t="s">
        <v>91</v>
      </c>
      <c r="F54" s="147">
        <v>1</v>
      </c>
      <c r="G54" s="147">
        <v>1.2</v>
      </c>
      <c r="H54" s="147" t="s">
        <v>1353</v>
      </c>
      <c r="I54" s="147">
        <v>751</v>
      </c>
      <c r="J54" s="148">
        <v>0</v>
      </c>
      <c r="K54" s="149">
        <v>0</v>
      </c>
      <c r="L54" s="149">
        <v>0</v>
      </c>
      <c r="M54" s="150">
        <v>0</v>
      </c>
      <c r="N54" s="151">
        <v>1</v>
      </c>
      <c r="O54" s="152">
        <v>0</v>
      </c>
      <c r="P54" s="152">
        <v>0</v>
      </c>
      <c r="Q54" s="153">
        <v>0</v>
      </c>
      <c r="R54" s="154">
        <v>1</v>
      </c>
      <c r="S54" s="149">
        <v>0</v>
      </c>
      <c r="T54" s="149">
        <v>0</v>
      </c>
      <c r="U54" s="149">
        <v>0</v>
      </c>
      <c r="V54" s="149">
        <v>0</v>
      </c>
      <c r="W54" s="150">
        <v>0</v>
      </c>
      <c r="X54" s="151">
        <v>0</v>
      </c>
      <c r="Y54" s="155">
        <v>0</v>
      </c>
      <c r="Z54" s="156">
        <v>1</v>
      </c>
      <c r="AA54" s="210" t="s">
        <v>1511</v>
      </c>
      <c r="AB54" s="208"/>
      <c r="AC54" s="60"/>
      <c r="AD54" s="61"/>
      <c r="AE54" s="61"/>
      <c r="AF54" s="61"/>
      <c r="AG54" s="62"/>
      <c r="AH54" s="63"/>
      <c r="AI54" s="64"/>
    </row>
    <row r="55" spans="1:35" s="45" customFormat="1" ht="15.75" hidden="1" x14ac:dyDescent="0.25">
      <c r="A55" s="147">
        <v>53</v>
      </c>
      <c r="B55" s="147" t="s">
        <v>104</v>
      </c>
      <c r="C55" s="147" t="s">
        <v>1189</v>
      </c>
      <c r="D55" s="147" t="s">
        <v>73</v>
      </c>
      <c r="E55" s="147" t="s">
        <v>99</v>
      </c>
      <c r="F55" s="147">
        <v>1</v>
      </c>
      <c r="G55" s="147">
        <v>1.2</v>
      </c>
      <c r="H55" s="147" t="s">
        <v>1353</v>
      </c>
      <c r="I55" s="147">
        <v>753</v>
      </c>
      <c r="J55" s="148">
        <v>0</v>
      </c>
      <c r="K55" s="149">
        <v>0</v>
      </c>
      <c r="L55" s="149">
        <v>0</v>
      </c>
      <c r="M55" s="150">
        <v>0</v>
      </c>
      <c r="N55" s="151">
        <v>0</v>
      </c>
      <c r="O55" s="152">
        <v>0</v>
      </c>
      <c r="P55" s="152">
        <v>0</v>
      </c>
      <c r="Q55" s="153">
        <v>0</v>
      </c>
      <c r="R55" s="154">
        <v>0</v>
      </c>
      <c r="S55" s="149">
        <v>0</v>
      </c>
      <c r="T55" s="149">
        <v>0</v>
      </c>
      <c r="U55" s="149">
        <v>0</v>
      </c>
      <c r="V55" s="149">
        <v>0</v>
      </c>
      <c r="W55" s="150">
        <v>0</v>
      </c>
      <c r="X55" s="151">
        <v>0</v>
      </c>
      <c r="Y55" s="155">
        <v>0</v>
      </c>
      <c r="Z55" s="156">
        <v>0</v>
      </c>
      <c r="AA55" s="207" t="s">
        <v>93</v>
      </c>
      <c r="AB55" s="208"/>
      <c r="AC55" s="60"/>
      <c r="AD55" s="61"/>
      <c r="AE55" s="61"/>
      <c r="AF55" s="61"/>
      <c r="AG55" s="62"/>
      <c r="AH55" s="63"/>
      <c r="AI55" s="64"/>
    </row>
    <row r="56" spans="1:35" s="45" customFormat="1" ht="15.75" hidden="1" x14ac:dyDescent="0.25">
      <c r="A56" s="147">
        <v>54</v>
      </c>
      <c r="B56" s="147" t="s">
        <v>104</v>
      </c>
      <c r="C56" s="147" t="s">
        <v>1189</v>
      </c>
      <c r="D56" s="147" t="s">
        <v>73</v>
      </c>
      <c r="E56" s="147" t="s">
        <v>91</v>
      </c>
      <c r="F56" s="147">
        <v>1</v>
      </c>
      <c r="G56" s="147">
        <v>1.3</v>
      </c>
      <c r="H56" s="147" t="s">
        <v>1354</v>
      </c>
      <c r="I56" s="147">
        <v>521</v>
      </c>
      <c r="J56" s="148">
        <v>0</v>
      </c>
      <c r="K56" s="149">
        <v>0</v>
      </c>
      <c r="L56" s="149">
        <v>0</v>
      </c>
      <c r="M56" s="150">
        <v>0</v>
      </c>
      <c r="N56" s="151">
        <v>0</v>
      </c>
      <c r="O56" s="152">
        <v>0</v>
      </c>
      <c r="P56" s="152">
        <v>0</v>
      </c>
      <c r="Q56" s="153">
        <v>0</v>
      </c>
      <c r="R56" s="154">
        <v>0</v>
      </c>
      <c r="S56" s="149">
        <v>0</v>
      </c>
      <c r="T56" s="149">
        <v>0</v>
      </c>
      <c r="U56" s="149">
        <v>0</v>
      </c>
      <c r="V56" s="149">
        <v>0</v>
      </c>
      <c r="W56" s="150">
        <v>0</v>
      </c>
      <c r="X56" s="151">
        <v>0</v>
      </c>
      <c r="Y56" s="155">
        <v>0</v>
      </c>
      <c r="Z56" s="156">
        <v>0</v>
      </c>
      <c r="AA56" s="207" t="s">
        <v>93</v>
      </c>
      <c r="AB56" s="208"/>
      <c r="AC56" s="60"/>
      <c r="AD56" s="61"/>
      <c r="AE56" s="61"/>
      <c r="AF56" s="61"/>
      <c r="AG56" s="62"/>
      <c r="AH56" s="63"/>
      <c r="AI56" s="64"/>
    </row>
    <row r="57" spans="1:35" s="45" customFormat="1" ht="15.75" hidden="1" x14ac:dyDescent="0.25">
      <c r="A57" s="147">
        <v>55</v>
      </c>
      <c r="B57" s="147" t="s">
        <v>104</v>
      </c>
      <c r="C57" s="147" t="s">
        <v>1189</v>
      </c>
      <c r="D57" s="147" t="s">
        <v>73</v>
      </c>
      <c r="E57" s="147" t="s">
        <v>91</v>
      </c>
      <c r="F57" s="147">
        <v>1</v>
      </c>
      <c r="G57" s="147">
        <v>1.3</v>
      </c>
      <c r="H57" s="147" t="s">
        <v>1354</v>
      </c>
      <c r="I57" s="147">
        <v>543</v>
      </c>
      <c r="J57" s="148">
        <v>0</v>
      </c>
      <c r="K57" s="149">
        <v>0</v>
      </c>
      <c r="L57" s="149">
        <v>0</v>
      </c>
      <c r="M57" s="150">
        <v>0</v>
      </c>
      <c r="N57" s="151">
        <v>0</v>
      </c>
      <c r="O57" s="152">
        <v>0</v>
      </c>
      <c r="P57" s="152">
        <v>0</v>
      </c>
      <c r="Q57" s="153">
        <v>0</v>
      </c>
      <c r="R57" s="154">
        <v>0</v>
      </c>
      <c r="S57" s="149">
        <v>0</v>
      </c>
      <c r="T57" s="149">
        <v>0</v>
      </c>
      <c r="U57" s="149">
        <v>0</v>
      </c>
      <c r="V57" s="149">
        <v>0</v>
      </c>
      <c r="W57" s="150">
        <v>0</v>
      </c>
      <c r="X57" s="151">
        <v>0</v>
      </c>
      <c r="Y57" s="155">
        <v>0</v>
      </c>
      <c r="Z57" s="156">
        <v>0</v>
      </c>
      <c r="AA57" s="207" t="s">
        <v>93</v>
      </c>
      <c r="AB57" s="208"/>
      <c r="AC57" s="60"/>
      <c r="AD57" s="61"/>
      <c r="AE57" s="61"/>
      <c r="AF57" s="61"/>
      <c r="AG57" s="62"/>
      <c r="AH57" s="63"/>
      <c r="AI57" s="64"/>
    </row>
    <row r="58" spans="1:35" s="45" customFormat="1" ht="15.75" hidden="1" x14ac:dyDescent="0.25">
      <c r="A58" s="147">
        <v>56</v>
      </c>
      <c r="B58" s="147" t="s">
        <v>104</v>
      </c>
      <c r="C58" s="147" t="s">
        <v>1189</v>
      </c>
      <c r="D58" s="147" t="s">
        <v>73</v>
      </c>
      <c r="E58" s="147" t="s">
        <v>91</v>
      </c>
      <c r="F58" s="147">
        <v>1</v>
      </c>
      <c r="G58" s="147">
        <v>1.3</v>
      </c>
      <c r="H58" s="147" t="s">
        <v>1354</v>
      </c>
      <c r="I58" s="147">
        <v>627</v>
      </c>
      <c r="J58" s="148">
        <v>0</v>
      </c>
      <c r="K58" s="149">
        <v>0</v>
      </c>
      <c r="L58" s="149">
        <v>0</v>
      </c>
      <c r="M58" s="150">
        <v>0</v>
      </c>
      <c r="N58" s="151">
        <v>0</v>
      </c>
      <c r="O58" s="152">
        <v>0</v>
      </c>
      <c r="P58" s="152">
        <v>0</v>
      </c>
      <c r="Q58" s="153">
        <v>0</v>
      </c>
      <c r="R58" s="154">
        <v>0</v>
      </c>
      <c r="S58" s="149">
        <v>0</v>
      </c>
      <c r="T58" s="149">
        <v>0</v>
      </c>
      <c r="U58" s="149">
        <v>0</v>
      </c>
      <c r="V58" s="149">
        <v>0</v>
      </c>
      <c r="W58" s="150">
        <v>0</v>
      </c>
      <c r="X58" s="151">
        <v>0</v>
      </c>
      <c r="Y58" s="155">
        <v>0</v>
      </c>
      <c r="Z58" s="156">
        <v>0</v>
      </c>
      <c r="AA58" s="207" t="s">
        <v>93</v>
      </c>
      <c r="AB58" s="208"/>
      <c r="AC58" s="60"/>
      <c r="AD58" s="61"/>
      <c r="AE58" s="61"/>
      <c r="AF58" s="61"/>
      <c r="AG58" s="62"/>
      <c r="AH58" s="63"/>
      <c r="AI58" s="64"/>
    </row>
    <row r="59" spans="1:35" s="45" customFormat="1" ht="15.75" hidden="1" x14ac:dyDescent="0.25">
      <c r="A59" s="147">
        <v>57</v>
      </c>
      <c r="B59" s="147" t="s">
        <v>104</v>
      </c>
      <c r="C59" s="147" t="s">
        <v>1189</v>
      </c>
      <c r="D59" s="147" t="s">
        <v>73</v>
      </c>
      <c r="E59" s="147" t="s">
        <v>99</v>
      </c>
      <c r="F59" s="147">
        <v>1</v>
      </c>
      <c r="G59" s="147">
        <v>1.3</v>
      </c>
      <c r="H59" s="147" t="s">
        <v>1354</v>
      </c>
      <c r="I59" s="147">
        <v>773</v>
      </c>
      <c r="J59" s="148">
        <v>0</v>
      </c>
      <c r="K59" s="149">
        <v>0</v>
      </c>
      <c r="L59" s="149">
        <v>0</v>
      </c>
      <c r="M59" s="150">
        <v>0</v>
      </c>
      <c r="N59" s="151">
        <v>0</v>
      </c>
      <c r="O59" s="152">
        <v>0</v>
      </c>
      <c r="P59" s="152">
        <v>0</v>
      </c>
      <c r="Q59" s="153">
        <v>0</v>
      </c>
      <c r="R59" s="154">
        <v>0</v>
      </c>
      <c r="S59" s="149">
        <v>0</v>
      </c>
      <c r="T59" s="149">
        <v>0</v>
      </c>
      <c r="U59" s="149">
        <v>0</v>
      </c>
      <c r="V59" s="149">
        <v>0</v>
      </c>
      <c r="W59" s="150">
        <v>0</v>
      </c>
      <c r="X59" s="151">
        <v>0</v>
      </c>
      <c r="Y59" s="155">
        <v>0</v>
      </c>
      <c r="Z59" s="156">
        <v>0</v>
      </c>
      <c r="AA59" s="207" t="s">
        <v>93</v>
      </c>
      <c r="AB59" s="208"/>
      <c r="AC59" s="60"/>
      <c r="AD59" s="61"/>
      <c r="AE59" s="61"/>
      <c r="AF59" s="61"/>
      <c r="AG59" s="62"/>
      <c r="AH59" s="63"/>
      <c r="AI59" s="64"/>
    </row>
    <row r="60" spans="1:35" s="45" customFormat="1" ht="15.75" hidden="1" x14ac:dyDescent="0.25">
      <c r="A60" s="147">
        <v>58</v>
      </c>
      <c r="B60" s="147" t="s">
        <v>104</v>
      </c>
      <c r="C60" s="147" t="s">
        <v>1189</v>
      </c>
      <c r="D60" s="147" t="s">
        <v>73</v>
      </c>
      <c r="E60" s="147" t="s">
        <v>91</v>
      </c>
      <c r="F60" s="147">
        <v>1</v>
      </c>
      <c r="G60" s="147">
        <v>1.3</v>
      </c>
      <c r="H60" s="147" t="s">
        <v>1355</v>
      </c>
      <c r="I60" s="147">
        <v>525</v>
      </c>
      <c r="J60" s="148">
        <v>0</v>
      </c>
      <c r="K60" s="149">
        <v>0</v>
      </c>
      <c r="L60" s="149">
        <v>0</v>
      </c>
      <c r="M60" s="150">
        <v>0</v>
      </c>
      <c r="N60" s="151">
        <v>0</v>
      </c>
      <c r="O60" s="152">
        <v>0</v>
      </c>
      <c r="P60" s="152">
        <v>0</v>
      </c>
      <c r="Q60" s="153">
        <v>0</v>
      </c>
      <c r="R60" s="154">
        <v>0</v>
      </c>
      <c r="S60" s="149">
        <v>0</v>
      </c>
      <c r="T60" s="149">
        <v>0</v>
      </c>
      <c r="U60" s="149">
        <v>0</v>
      </c>
      <c r="V60" s="149">
        <v>0</v>
      </c>
      <c r="W60" s="150">
        <v>0</v>
      </c>
      <c r="X60" s="151">
        <v>0</v>
      </c>
      <c r="Y60" s="155">
        <v>0</v>
      </c>
      <c r="Z60" s="156">
        <v>0</v>
      </c>
      <c r="AA60" s="207" t="s">
        <v>93</v>
      </c>
      <c r="AB60" s="208"/>
      <c r="AC60" s="60"/>
      <c r="AD60" s="61"/>
      <c r="AE60" s="61"/>
      <c r="AF60" s="61"/>
      <c r="AG60" s="62"/>
      <c r="AH60" s="63"/>
      <c r="AI60" s="64"/>
    </row>
    <row r="61" spans="1:35" s="45" customFormat="1" ht="15.75" hidden="1" x14ac:dyDescent="0.25">
      <c r="A61" s="147">
        <v>59</v>
      </c>
      <c r="B61" s="147" t="s">
        <v>104</v>
      </c>
      <c r="C61" s="147" t="s">
        <v>1189</v>
      </c>
      <c r="D61" s="147" t="s">
        <v>73</v>
      </c>
      <c r="E61" s="147" t="s">
        <v>91</v>
      </c>
      <c r="F61" s="147">
        <v>1</v>
      </c>
      <c r="G61" s="147">
        <v>1.3</v>
      </c>
      <c r="H61" s="147" t="s">
        <v>1355</v>
      </c>
      <c r="I61" s="147">
        <v>539</v>
      </c>
      <c r="J61" s="148">
        <v>0</v>
      </c>
      <c r="K61" s="149">
        <v>0</v>
      </c>
      <c r="L61" s="149">
        <v>0</v>
      </c>
      <c r="M61" s="150">
        <v>0</v>
      </c>
      <c r="N61" s="151">
        <v>0</v>
      </c>
      <c r="O61" s="152">
        <v>0</v>
      </c>
      <c r="P61" s="152">
        <v>0</v>
      </c>
      <c r="Q61" s="153">
        <v>0</v>
      </c>
      <c r="R61" s="154">
        <v>0</v>
      </c>
      <c r="S61" s="149">
        <v>0</v>
      </c>
      <c r="T61" s="149">
        <v>0</v>
      </c>
      <c r="U61" s="149">
        <v>0</v>
      </c>
      <c r="V61" s="149">
        <v>0</v>
      </c>
      <c r="W61" s="150">
        <v>0</v>
      </c>
      <c r="X61" s="151">
        <v>0</v>
      </c>
      <c r="Y61" s="155">
        <v>0</v>
      </c>
      <c r="Z61" s="156">
        <v>0</v>
      </c>
      <c r="AA61" s="207" t="s">
        <v>93</v>
      </c>
      <c r="AB61" s="208"/>
      <c r="AC61" s="60"/>
      <c r="AD61" s="61"/>
      <c r="AE61" s="61"/>
      <c r="AF61" s="61"/>
      <c r="AG61" s="62"/>
      <c r="AH61" s="63"/>
      <c r="AI61" s="64"/>
    </row>
    <row r="62" spans="1:35" s="45" customFormat="1" ht="15.75" hidden="1" x14ac:dyDescent="0.25">
      <c r="A62" s="147">
        <v>60</v>
      </c>
      <c r="B62" s="147" t="s">
        <v>104</v>
      </c>
      <c r="C62" s="147" t="s">
        <v>1189</v>
      </c>
      <c r="D62" s="147" t="s">
        <v>73</v>
      </c>
      <c r="E62" s="147" t="s">
        <v>91</v>
      </c>
      <c r="F62" s="147">
        <v>1</v>
      </c>
      <c r="G62" s="147">
        <v>1.3</v>
      </c>
      <c r="H62" s="147" t="s">
        <v>1355</v>
      </c>
      <c r="I62" s="147">
        <v>544</v>
      </c>
      <c r="J62" s="148">
        <v>0</v>
      </c>
      <c r="K62" s="149">
        <v>0</v>
      </c>
      <c r="L62" s="149">
        <v>0</v>
      </c>
      <c r="M62" s="150">
        <v>0</v>
      </c>
      <c r="N62" s="151">
        <v>0</v>
      </c>
      <c r="O62" s="152">
        <v>0</v>
      </c>
      <c r="P62" s="152">
        <v>0</v>
      </c>
      <c r="Q62" s="153">
        <v>0</v>
      </c>
      <c r="R62" s="154">
        <v>0</v>
      </c>
      <c r="S62" s="149">
        <v>0</v>
      </c>
      <c r="T62" s="149">
        <v>0</v>
      </c>
      <c r="U62" s="149">
        <v>0</v>
      </c>
      <c r="V62" s="149">
        <v>0</v>
      </c>
      <c r="W62" s="150">
        <v>0</v>
      </c>
      <c r="X62" s="151">
        <v>0</v>
      </c>
      <c r="Y62" s="155">
        <v>0</v>
      </c>
      <c r="Z62" s="156">
        <v>0</v>
      </c>
      <c r="AA62" s="207" t="s">
        <v>93</v>
      </c>
      <c r="AB62" s="208"/>
      <c r="AC62" s="60"/>
      <c r="AD62" s="61"/>
      <c r="AE62" s="61"/>
      <c r="AF62" s="61"/>
      <c r="AG62" s="62"/>
      <c r="AH62" s="63"/>
      <c r="AI62" s="64"/>
    </row>
    <row r="63" spans="1:35" s="45" customFormat="1" ht="15.75" hidden="1" x14ac:dyDescent="0.25">
      <c r="A63" s="147">
        <v>61</v>
      </c>
      <c r="B63" s="147" t="s">
        <v>104</v>
      </c>
      <c r="C63" s="147" t="s">
        <v>1189</v>
      </c>
      <c r="D63" s="147" t="s">
        <v>73</v>
      </c>
      <c r="E63" s="147" t="s">
        <v>99</v>
      </c>
      <c r="F63" s="147">
        <v>1</v>
      </c>
      <c r="G63" s="147">
        <v>1.3</v>
      </c>
      <c r="H63" s="147" t="s">
        <v>1355</v>
      </c>
      <c r="I63" s="147">
        <v>611</v>
      </c>
      <c r="J63" s="148">
        <v>0</v>
      </c>
      <c r="K63" s="149">
        <v>0</v>
      </c>
      <c r="L63" s="149">
        <v>0</v>
      </c>
      <c r="M63" s="150">
        <v>0</v>
      </c>
      <c r="N63" s="151">
        <v>0</v>
      </c>
      <c r="O63" s="152">
        <v>0</v>
      </c>
      <c r="P63" s="152">
        <v>0</v>
      </c>
      <c r="Q63" s="153">
        <v>0</v>
      </c>
      <c r="R63" s="154">
        <v>0</v>
      </c>
      <c r="S63" s="149">
        <v>0</v>
      </c>
      <c r="T63" s="149">
        <v>0</v>
      </c>
      <c r="U63" s="149">
        <v>0</v>
      </c>
      <c r="V63" s="149">
        <v>0</v>
      </c>
      <c r="W63" s="150">
        <v>0</v>
      </c>
      <c r="X63" s="151">
        <v>0</v>
      </c>
      <c r="Y63" s="155">
        <v>0</v>
      </c>
      <c r="Z63" s="156">
        <v>0</v>
      </c>
      <c r="AA63" s="207" t="s">
        <v>93</v>
      </c>
      <c r="AB63" s="208"/>
      <c r="AC63" s="60"/>
      <c r="AD63" s="61"/>
      <c r="AE63" s="61"/>
      <c r="AF63" s="61"/>
      <c r="AG63" s="62"/>
      <c r="AH63" s="63"/>
      <c r="AI63" s="64"/>
    </row>
    <row r="64" spans="1:35" s="45" customFormat="1" ht="31.5" hidden="1" x14ac:dyDescent="0.25">
      <c r="A64" s="147">
        <v>62</v>
      </c>
      <c r="B64" s="147" t="s">
        <v>104</v>
      </c>
      <c r="C64" s="147" t="s">
        <v>1189</v>
      </c>
      <c r="D64" s="147" t="s">
        <v>73</v>
      </c>
      <c r="E64" s="147" t="s">
        <v>91</v>
      </c>
      <c r="F64" s="147">
        <v>2</v>
      </c>
      <c r="G64" s="147">
        <v>2.1</v>
      </c>
      <c r="H64" s="147" t="s">
        <v>1406</v>
      </c>
      <c r="I64" s="147">
        <v>545</v>
      </c>
      <c r="J64" s="148">
        <v>0</v>
      </c>
      <c r="K64" s="149">
        <v>0</v>
      </c>
      <c r="L64" s="149">
        <v>0</v>
      </c>
      <c r="M64" s="150">
        <v>0</v>
      </c>
      <c r="N64" s="151">
        <v>0</v>
      </c>
      <c r="O64" s="152">
        <v>0</v>
      </c>
      <c r="P64" s="152">
        <v>0</v>
      </c>
      <c r="Q64" s="153">
        <v>0</v>
      </c>
      <c r="R64" s="154">
        <v>0</v>
      </c>
      <c r="S64" s="149">
        <v>1</v>
      </c>
      <c r="T64" s="149">
        <v>0</v>
      </c>
      <c r="U64" s="149">
        <v>0</v>
      </c>
      <c r="V64" s="149">
        <v>0</v>
      </c>
      <c r="W64" s="150">
        <v>0</v>
      </c>
      <c r="X64" s="151">
        <v>0</v>
      </c>
      <c r="Y64" s="155">
        <v>0</v>
      </c>
      <c r="Z64" s="156">
        <v>1</v>
      </c>
      <c r="AA64" s="207" t="s">
        <v>1407</v>
      </c>
      <c r="AB64" s="208"/>
      <c r="AC64" s="60"/>
      <c r="AD64" s="61"/>
      <c r="AE64" s="61"/>
      <c r="AF64" s="61"/>
      <c r="AG64" s="62"/>
      <c r="AH64" s="63"/>
      <c r="AI64" s="64"/>
    </row>
    <row r="65" spans="1:35" s="45" customFormat="1" ht="15.75" hidden="1" x14ac:dyDescent="0.25">
      <c r="A65" s="147">
        <v>63</v>
      </c>
      <c r="B65" s="147" t="s">
        <v>104</v>
      </c>
      <c r="C65" s="147" t="s">
        <v>1189</v>
      </c>
      <c r="D65" s="147" t="s">
        <v>73</v>
      </c>
      <c r="E65" s="147" t="s">
        <v>91</v>
      </c>
      <c r="F65" s="147">
        <v>2</v>
      </c>
      <c r="G65" s="147">
        <v>2.1</v>
      </c>
      <c r="H65" s="147" t="s">
        <v>1406</v>
      </c>
      <c r="I65" s="147">
        <v>621</v>
      </c>
      <c r="J65" s="148">
        <v>0</v>
      </c>
      <c r="K65" s="149">
        <v>0</v>
      </c>
      <c r="L65" s="149">
        <v>0</v>
      </c>
      <c r="M65" s="150">
        <v>0</v>
      </c>
      <c r="N65" s="151">
        <v>0</v>
      </c>
      <c r="O65" s="152">
        <v>0</v>
      </c>
      <c r="P65" s="152">
        <v>0</v>
      </c>
      <c r="Q65" s="153">
        <v>0</v>
      </c>
      <c r="R65" s="154">
        <v>0</v>
      </c>
      <c r="S65" s="149">
        <v>0</v>
      </c>
      <c r="T65" s="149">
        <v>0</v>
      </c>
      <c r="U65" s="149">
        <v>0</v>
      </c>
      <c r="V65" s="149">
        <v>0</v>
      </c>
      <c r="W65" s="150">
        <v>0</v>
      </c>
      <c r="X65" s="151">
        <v>0</v>
      </c>
      <c r="Y65" s="155">
        <v>0</v>
      </c>
      <c r="Z65" s="156">
        <v>0</v>
      </c>
      <c r="AA65" s="207" t="s">
        <v>93</v>
      </c>
      <c r="AB65" s="208"/>
      <c r="AC65" s="60"/>
      <c r="AD65" s="61"/>
      <c r="AE65" s="61"/>
      <c r="AF65" s="61"/>
      <c r="AG65" s="62"/>
      <c r="AH65" s="63"/>
      <c r="AI65" s="64"/>
    </row>
    <row r="66" spans="1:35" s="45" customFormat="1" ht="15.75" hidden="1" x14ac:dyDescent="0.25">
      <c r="A66" s="147">
        <v>64</v>
      </c>
      <c r="B66" s="147" t="s">
        <v>104</v>
      </c>
      <c r="C66" s="147" t="s">
        <v>1189</v>
      </c>
      <c r="D66" s="147" t="s">
        <v>73</v>
      </c>
      <c r="E66" s="147" t="s">
        <v>91</v>
      </c>
      <c r="F66" s="147">
        <v>2</v>
      </c>
      <c r="G66" s="147">
        <v>2.1</v>
      </c>
      <c r="H66" s="147" t="s">
        <v>1406</v>
      </c>
      <c r="I66" s="147">
        <v>675</v>
      </c>
      <c r="J66" s="148">
        <v>0</v>
      </c>
      <c r="K66" s="149">
        <v>0</v>
      </c>
      <c r="L66" s="149">
        <v>0</v>
      </c>
      <c r="M66" s="150">
        <v>0</v>
      </c>
      <c r="N66" s="151">
        <v>0</v>
      </c>
      <c r="O66" s="152">
        <v>0</v>
      </c>
      <c r="P66" s="152">
        <v>0</v>
      </c>
      <c r="Q66" s="153">
        <v>0</v>
      </c>
      <c r="R66" s="154">
        <v>0</v>
      </c>
      <c r="S66" s="149">
        <v>0</v>
      </c>
      <c r="T66" s="149">
        <v>0</v>
      </c>
      <c r="U66" s="149">
        <v>0</v>
      </c>
      <c r="V66" s="149">
        <v>0</v>
      </c>
      <c r="W66" s="150">
        <v>0</v>
      </c>
      <c r="X66" s="151">
        <v>0</v>
      </c>
      <c r="Y66" s="155">
        <v>0</v>
      </c>
      <c r="Z66" s="156">
        <v>0</v>
      </c>
      <c r="AA66" s="207" t="s">
        <v>93</v>
      </c>
      <c r="AB66" s="208"/>
      <c r="AC66" s="60"/>
      <c r="AD66" s="61"/>
      <c r="AE66" s="61"/>
      <c r="AF66" s="61"/>
      <c r="AG66" s="62"/>
      <c r="AH66" s="63"/>
      <c r="AI66" s="64"/>
    </row>
    <row r="67" spans="1:35" s="45" customFormat="1" ht="15.75" hidden="1" x14ac:dyDescent="0.25">
      <c r="A67" s="147">
        <v>65</v>
      </c>
      <c r="B67" s="147" t="s">
        <v>104</v>
      </c>
      <c r="C67" s="147" t="s">
        <v>1189</v>
      </c>
      <c r="D67" s="147" t="s">
        <v>73</v>
      </c>
      <c r="E67" s="147" t="s">
        <v>91</v>
      </c>
      <c r="F67" s="147">
        <v>2</v>
      </c>
      <c r="G67" s="147">
        <v>2.1</v>
      </c>
      <c r="H67" s="147" t="s">
        <v>1406</v>
      </c>
      <c r="I67" s="147">
        <v>696</v>
      </c>
      <c r="J67" s="148">
        <v>0</v>
      </c>
      <c r="K67" s="149">
        <v>0</v>
      </c>
      <c r="L67" s="149">
        <v>0</v>
      </c>
      <c r="M67" s="150">
        <v>0</v>
      </c>
      <c r="N67" s="151">
        <v>0</v>
      </c>
      <c r="O67" s="152">
        <v>0</v>
      </c>
      <c r="P67" s="152">
        <v>0</v>
      </c>
      <c r="Q67" s="153">
        <v>0</v>
      </c>
      <c r="R67" s="154">
        <v>0</v>
      </c>
      <c r="S67" s="149">
        <v>0</v>
      </c>
      <c r="T67" s="149">
        <v>0</v>
      </c>
      <c r="U67" s="149">
        <v>0</v>
      </c>
      <c r="V67" s="149">
        <v>0</v>
      </c>
      <c r="W67" s="150">
        <v>0</v>
      </c>
      <c r="X67" s="151">
        <v>0</v>
      </c>
      <c r="Y67" s="155">
        <v>0</v>
      </c>
      <c r="Z67" s="156">
        <v>0</v>
      </c>
      <c r="AA67" s="207" t="s">
        <v>93</v>
      </c>
      <c r="AB67" s="208"/>
      <c r="AC67" s="60"/>
      <c r="AD67" s="61"/>
      <c r="AE67" s="61"/>
      <c r="AF67" s="61"/>
      <c r="AG67" s="62"/>
      <c r="AH67" s="63"/>
      <c r="AI67" s="64"/>
    </row>
    <row r="68" spans="1:35" s="45" customFormat="1" ht="15.75" hidden="1" x14ac:dyDescent="0.25">
      <c r="A68" s="147">
        <v>66</v>
      </c>
      <c r="B68" s="147" t="s">
        <v>104</v>
      </c>
      <c r="C68" s="147" t="s">
        <v>1189</v>
      </c>
      <c r="D68" s="147" t="s">
        <v>73</v>
      </c>
      <c r="E68" s="147" t="s">
        <v>91</v>
      </c>
      <c r="F68" s="147">
        <v>2</v>
      </c>
      <c r="G68" s="147">
        <v>2.1</v>
      </c>
      <c r="H68" s="147" t="s">
        <v>1406</v>
      </c>
      <c r="I68" s="147">
        <v>697</v>
      </c>
      <c r="J68" s="148">
        <v>0</v>
      </c>
      <c r="K68" s="149">
        <v>0</v>
      </c>
      <c r="L68" s="149">
        <v>0</v>
      </c>
      <c r="M68" s="150">
        <v>0</v>
      </c>
      <c r="N68" s="151">
        <v>0</v>
      </c>
      <c r="O68" s="152">
        <v>0</v>
      </c>
      <c r="P68" s="152">
        <v>0</v>
      </c>
      <c r="Q68" s="153">
        <v>0</v>
      </c>
      <c r="R68" s="154">
        <v>0</v>
      </c>
      <c r="S68" s="149">
        <v>0</v>
      </c>
      <c r="T68" s="149">
        <v>0</v>
      </c>
      <c r="U68" s="149">
        <v>0</v>
      </c>
      <c r="V68" s="149">
        <v>0</v>
      </c>
      <c r="W68" s="150">
        <v>0</v>
      </c>
      <c r="X68" s="151">
        <v>0</v>
      </c>
      <c r="Y68" s="155">
        <v>0</v>
      </c>
      <c r="Z68" s="156">
        <v>0</v>
      </c>
      <c r="AA68" s="207" t="s">
        <v>93</v>
      </c>
      <c r="AB68" s="208"/>
      <c r="AC68" s="60"/>
      <c r="AD68" s="61"/>
      <c r="AE68" s="61"/>
      <c r="AF68" s="61"/>
      <c r="AG68" s="62"/>
      <c r="AH68" s="63"/>
      <c r="AI68" s="64"/>
    </row>
    <row r="69" spans="1:35" s="45" customFormat="1" ht="15.75" hidden="1" x14ac:dyDescent="0.25">
      <c r="A69" s="147">
        <v>67</v>
      </c>
      <c r="B69" s="147" t="s">
        <v>104</v>
      </c>
      <c r="C69" s="147" t="s">
        <v>1189</v>
      </c>
      <c r="D69" s="147" t="s">
        <v>73</v>
      </c>
      <c r="E69" s="147" t="s">
        <v>91</v>
      </c>
      <c r="F69" s="147">
        <v>2</v>
      </c>
      <c r="G69" s="147">
        <v>2.1</v>
      </c>
      <c r="H69" s="147" t="s">
        <v>1406</v>
      </c>
      <c r="I69" s="147">
        <v>749</v>
      </c>
      <c r="J69" s="148">
        <v>0</v>
      </c>
      <c r="K69" s="149">
        <v>0</v>
      </c>
      <c r="L69" s="149">
        <v>0</v>
      </c>
      <c r="M69" s="150">
        <v>0</v>
      </c>
      <c r="N69" s="151">
        <v>0</v>
      </c>
      <c r="O69" s="152">
        <v>0</v>
      </c>
      <c r="P69" s="152">
        <v>0</v>
      </c>
      <c r="Q69" s="153">
        <v>0</v>
      </c>
      <c r="R69" s="154">
        <v>0</v>
      </c>
      <c r="S69" s="149">
        <v>0</v>
      </c>
      <c r="T69" s="149">
        <v>0</v>
      </c>
      <c r="U69" s="149">
        <v>0</v>
      </c>
      <c r="V69" s="149">
        <v>0</v>
      </c>
      <c r="W69" s="150">
        <v>0</v>
      </c>
      <c r="X69" s="151">
        <v>0</v>
      </c>
      <c r="Y69" s="155">
        <v>0</v>
      </c>
      <c r="Z69" s="156">
        <v>0</v>
      </c>
      <c r="AA69" s="207" t="s">
        <v>93</v>
      </c>
      <c r="AB69" s="208"/>
      <c r="AC69" s="60"/>
      <c r="AD69" s="61"/>
      <c r="AE69" s="61"/>
      <c r="AF69" s="61"/>
      <c r="AG69" s="62"/>
      <c r="AH69" s="63"/>
      <c r="AI69" s="64"/>
    </row>
    <row r="70" spans="1:35" s="45" customFormat="1" ht="15.75" hidden="1" x14ac:dyDescent="0.25">
      <c r="A70" s="147">
        <v>68</v>
      </c>
      <c r="B70" s="147" t="s">
        <v>104</v>
      </c>
      <c r="C70" s="147" t="s">
        <v>1189</v>
      </c>
      <c r="D70" s="147" t="s">
        <v>73</v>
      </c>
      <c r="E70" s="147" t="s">
        <v>99</v>
      </c>
      <c r="F70" s="147">
        <v>2</v>
      </c>
      <c r="G70" s="147">
        <v>2.1</v>
      </c>
      <c r="H70" s="147" t="s">
        <v>1406</v>
      </c>
      <c r="I70" s="147">
        <v>778</v>
      </c>
      <c r="J70" s="148">
        <v>0</v>
      </c>
      <c r="K70" s="149">
        <v>0</v>
      </c>
      <c r="L70" s="149">
        <v>0</v>
      </c>
      <c r="M70" s="150">
        <v>0</v>
      </c>
      <c r="N70" s="151">
        <v>0</v>
      </c>
      <c r="O70" s="152">
        <v>0</v>
      </c>
      <c r="P70" s="152">
        <v>0</v>
      </c>
      <c r="Q70" s="153">
        <v>0</v>
      </c>
      <c r="R70" s="154">
        <v>0</v>
      </c>
      <c r="S70" s="149">
        <v>0</v>
      </c>
      <c r="T70" s="149">
        <v>0</v>
      </c>
      <c r="U70" s="149">
        <v>0</v>
      </c>
      <c r="V70" s="149">
        <v>0</v>
      </c>
      <c r="W70" s="150">
        <v>0</v>
      </c>
      <c r="X70" s="151">
        <v>0</v>
      </c>
      <c r="Y70" s="155">
        <v>0</v>
      </c>
      <c r="Z70" s="156">
        <v>0</v>
      </c>
      <c r="AA70" s="207" t="s">
        <v>93</v>
      </c>
      <c r="AB70" s="208"/>
      <c r="AC70" s="60"/>
      <c r="AD70" s="61"/>
      <c r="AE70" s="61"/>
      <c r="AF70" s="61"/>
      <c r="AG70" s="62"/>
      <c r="AH70" s="63"/>
      <c r="AI70" s="64"/>
    </row>
    <row r="71" spans="1:35" s="45" customFormat="1" ht="31.5" hidden="1" x14ac:dyDescent="0.25">
      <c r="A71" s="147">
        <v>69</v>
      </c>
      <c r="B71" s="147" t="s">
        <v>104</v>
      </c>
      <c r="C71" s="147" t="s">
        <v>1189</v>
      </c>
      <c r="D71" s="147" t="s">
        <v>73</v>
      </c>
      <c r="E71" s="147" t="s">
        <v>91</v>
      </c>
      <c r="F71" s="147">
        <v>2</v>
      </c>
      <c r="G71" s="147">
        <v>2.1</v>
      </c>
      <c r="H71" s="147" t="s">
        <v>1408</v>
      </c>
      <c r="I71" s="147">
        <v>533</v>
      </c>
      <c r="J71" s="148">
        <v>0</v>
      </c>
      <c r="K71" s="149">
        <v>0</v>
      </c>
      <c r="L71" s="149">
        <v>0</v>
      </c>
      <c r="M71" s="150">
        <v>0</v>
      </c>
      <c r="N71" s="151">
        <v>1</v>
      </c>
      <c r="O71" s="152">
        <v>0</v>
      </c>
      <c r="P71" s="152">
        <v>0</v>
      </c>
      <c r="Q71" s="153">
        <v>0</v>
      </c>
      <c r="R71" s="154">
        <v>0</v>
      </c>
      <c r="S71" s="149">
        <v>0</v>
      </c>
      <c r="T71" s="149">
        <v>0</v>
      </c>
      <c r="U71" s="149">
        <v>0</v>
      </c>
      <c r="V71" s="149">
        <v>0</v>
      </c>
      <c r="W71" s="150">
        <v>0</v>
      </c>
      <c r="X71" s="151">
        <v>0</v>
      </c>
      <c r="Y71" s="155">
        <v>0</v>
      </c>
      <c r="Z71" s="156">
        <v>1</v>
      </c>
      <c r="AA71" s="210" t="s">
        <v>1410</v>
      </c>
      <c r="AB71" s="208"/>
      <c r="AC71" s="60"/>
      <c r="AD71" s="61"/>
      <c r="AE71" s="61"/>
      <c r="AF71" s="61"/>
      <c r="AG71" s="62"/>
      <c r="AH71" s="63"/>
      <c r="AI71" s="64"/>
    </row>
    <row r="72" spans="1:35" s="45" customFormat="1" ht="15.75" hidden="1" x14ac:dyDescent="0.25">
      <c r="A72" s="147">
        <v>70</v>
      </c>
      <c r="B72" s="147" t="s">
        <v>104</v>
      </c>
      <c r="C72" s="147" t="s">
        <v>1189</v>
      </c>
      <c r="D72" s="147" t="s">
        <v>73</v>
      </c>
      <c r="E72" s="147" t="s">
        <v>91</v>
      </c>
      <c r="F72" s="147">
        <v>2</v>
      </c>
      <c r="G72" s="147">
        <v>2.1</v>
      </c>
      <c r="H72" s="147" t="s">
        <v>1408</v>
      </c>
      <c r="I72" s="147">
        <v>556</v>
      </c>
      <c r="J72" s="148">
        <v>0</v>
      </c>
      <c r="K72" s="149">
        <v>0</v>
      </c>
      <c r="L72" s="149">
        <v>0</v>
      </c>
      <c r="M72" s="150">
        <v>0</v>
      </c>
      <c r="N72" s="151">
        <v>0</v>
      </c>
      <c r="O72" s="152">
        <v>0</v>
      </c>
      <c r="P72" s="152">
        <v>0</v>
      </c>
      <c r="Q72" s="153">
        <v>0</v>
      </c>
      <c r="R72" s="154">
        <v>0</v>
      </c>
      <c r="S72" s="149">
        <v>0</v>
      </c>
      <c r="T72" s="149">
        <v>0</v>
      </c>
      <c r="U72" s="149">
        <v>0</v>
      </c>
      <c r="V72" s="149">
        <v>0</v>
      </c>
      <c r="W72" s="150">
        <v>0</v>
      </c>
      <c r="X72" s="151">
        <v>0</v>
      </c>
      <c r="Y72" s="155">
        <v>0</v>
      </c>
      <c r="Z72" s="156">
        <v>0</v>
      </c>
      <c r="AA72" s="210" t="s">
        <v>93</v>
      </c>
      <c r="AB72" s="208"/>
      <c r="AC72" s="60"/>
      <c r="AD72" s="61"/>
      <c r="AE72" s="61"/>
      <c r="AF72" s="61"/>
      <c r="AG72" s="62"/>
      <c r="AH72" s="63"/>
      <c r="AI72" s="64"/>
    </row>
    <row r="73" spans="1:35" s="45" customFormat="1" ht="15.75" hidden="1" x14ac:dyDescent="0.25">
      <c r="A73" s="147">
        <v>71</v>
      </c>
      <c r="B73" s="147" t="s">
        <v>104</v>
      </c>
      <c r="C73" s="147" t="s">
        <v>1189</v>
      </c>
      <c r="D73" s="147" t="s">
        <v>73</v>
      </c>
      <c r="E73" s="147" t="s">
        <v>91</v>
      </c>
      <c r="F73" s="147">
        <v>2</v>
      </c>
      <c r="G73" s="147">
        <v>2.1</v>
      </c>
      <c r="H73" s="147" t="s">
        <v>1408</v>
      </c>
      <c r="I73" s="147">
        <v>619</v>
      </c>
      <c r="J73" s="148">
        <v>0</v>
      </c>
      <c r="K73" s="149">
        <v>0</v>
      </c>
      <c r="L73" s="149">
        <v>0</v>
      </c>
      <c r="M73" s="150">
        <v>0</v>
      </c>
      <c r="N73" s="151">
        <v>0</v>
      </c>
      <c r="O73" s="152">
        <v>0</v>
      </c>
      <c r="P73" s="152">
        <v>0</v>
      </c>
      <c r="Q73" s="153">
        <v>0</v>
      </c>
      <c r="R73" s="154">
        <v>0</v>
      </c>
      <c r="S73" s="149">
        <v>0</v>
      </c>
      <c r="T73" s="149">
        <v>0</v>
      </c>
      <c r="U73" s="149">
        <v>0</v>
      </c>
      <c r="V73" s="149">
        <v>0</v>
      </c>
      <c r="W73" s="150">
        <v>0</v>
      </c>
      <c r="X73" s="151">
        <v>0</v>
      </c>
      <c r="Y73" s="155">
        <v>0</v>
      </c>
      <c r="Z73" s="156">
        <v>0</v>
      </c>
      <c r="AA73" s="207" t="s">
        <v>93</v>
      </c>
      <c r="AB73" s="208"/>
      <c r="AC73" s="60"/>
      <c r="AD73" s="61"/>
      <c r="AE73" s="61"/>
      <c r="AF73" s="61"/>
      <c r="AG73" s="62"/>
      <c r="AH73" s="63"/>
      <c r="AI73" s="64"/>
    </row>
    <row r="74" spans="1:35" s="45" customFormat="1" ht="15.75" hidden="1" x14ac:dyDescent="0.25">
      <c r="A74" s="147">
        <v>72</v>
      </c>
      <c r="B74" s="147" t="s">
        <v>104</v>
      </c>
      <c r="C74" s="147" t="s">
        <v>1189</v>
      </c>
      <c r="D74" s="147" t="s">
        <v>73</v>
      </c>
      <c r="E74" s="147" t="s">
        <v>91</v>
      </c>
      <c r="F74" s="147">
        <v>2</v>
      </c>
      <c r="G74" s="147">
        <v>2.1</v>
      </c>
      <c r="H74" s="147" t="s">
        <v>1408</v>
      </c>
      <c r="I74" s="147">
        <v>641</v>
      </c>
      <c r="J74" s="148">
        <v>0</v>
      </c>
      <c r="K74" s="149">
        <v>0</v>
      </c>
      <c r="L74" s="149">
        <v>0</v>
      </c>
      <c r="M74" s="150">
        <v>0</v>
      </c>
      <c r="N74" s="151">
        <v>0</v>
      </c>
      <c r="O74" s="152">
        <v>0</v>
      </c>
      <c r="P74" s="152">
        <v>0</v>
      </c>
      <c r="Q74" s="153">
        <v>0</v>
      </c>
      <c r="R74" s="154">
        <v>0</v>
      </c>
      <c r="S74" s="149">
        <v>0</v>
      </c>
      <c r="T74" s="149">
        <v>0</v>
      </c>
      <c r="U74" s="149">
        <v>0</v>
      </c>
      <c r="V74" s="149">
        <v>0</v>
      </c>
      <c r="W74" s="150">
        <v>0</v>
      </c>
      <c r="X74" s="151">
        <v>0</v>
      </c>
      <c r="Y74" s="155">
        <v>0</v>
      </c>
      <c r="Z74" s="156">
        <v>0</v>
      </c>
      <c r="AA74" s="207" t="s">
        <v>93</v>
      </c>
      <c r="AB74" s="208"/>
      <c r="AC74" s="60"/>
      <c r="AD74" s="61"/>
      <c r="AE74" s="61"/>
      <c r="AF74" s="61"/>
      <c r="AG74" s="62"/>
      <c r="AH74" s="63"/>
      <c r="AI74" s="64"/>
    </row>
    <row r="75" spans="1:35" s="45" customFormat="1" ht="31.5" hidden="1" x14ac:dyDescent="0.25">
      <c r="A75" s="147">
        <v>73</v>
      </c>
      <c r="B75" s="147" t="s">
        <v>104</v>
      </c>
      <c r="C75" s="147" t="s">
        <v>1189</v>
      </c>
      <c r="D75" s="147" t="s">
        <v>73</v>
      </c>
      <c r="E75" s="147" t="s">
        <v>91</v>
      </c>
      <c r="F75" s="147">
        <v>2</v>
      </c>
      <c r="G75" s="147">
        <v>2.1</v>
      </c>
      <c r="H75" s="147" t="s">
        <v>1408</v>
      </c>
      <c r="I75" s="147">
        <v>676</v>
      </c>
      <c r="J75" s="148">
        <v>0</v>
      </c>
      <c r="K75" s="149">
        <v>0</v>
      </c>
      <c r="L75" s="149">
        <v>1</v>
      </c>
      <c r="M75" s="150">
        <v>0</v>
      </c>
      <c r="N75" s="151">
        <v>0</v>
      </c>
      <c r="O75" s="152">
        <v>0</v>
      </c>
      <c r="P75" s="152">
        <v>0</v>
      </c>
      <c r="Q75" s="153">
        <v>0</v>
      </c>
      <c r="R75" s="154">
        <v>0</v>
      </c>
      <c r="S75" s="149">
        <v>0</v>
      </c>
      <c r="T75" s="149">
        <v>0</v>
      </c>
      <c r="U75" s="149">
        <v>0</v>
      </c>
      <c r="V75" s="149">
        <v>0</v>
      </c>
      <c r="W75" s="150">
        <v>0</v>
      </c>
      <c r="X75" s="151">
        <v>0</v>
      </c>
      <c r="Y75" s="155">
        <v>0</v>
      </c>
      <c r="Z75" s="156">
        <v>1</v>
      </c>
      <c r="AA75" s="210" t="s">
        <v>1512</v>
      </c>
      <c r="AB75" s="208"/>
      <c r="AC75" s="60"/>
      <c r="AD75" s="61"/>
      <c r="AE75" s="61"/>
      <c r="AF75" s="61"/>
      <c r="AG75" s="62"/>
      <c r="AH75" s="63"/>
      <c r="AI75" s="64"/>
    </row>
    <row r="76" spans="1:35" s="45" customFormat="1" ht="31.5" hidden="1" x14ac:dyDescent="0.25">
      <c r="A76" s="147">
        <v>74</v>
      </c>
      <c r="B76" s="147" t="s">
        <v>104</v>
      </c>
      <c r="C76" s="147" t="s">
        <v>1189</v>
      </c>
      <c r="D76" s="147" t="s">
        <v>73</v>
      </c>
      <c r="E76" s="147" t="s">
        <v>91</v>
      </c>
      <c r="F76" s="147">
        <v>2</v>
      </c>
      <c r="G76" s="147">
        <v>2.1</v>
      </c>
      <c r="H76" s="147" t="s">
        <v>1408</v>
      </c>
      <c r="I76" s="147">
        <v>709</v>
      </c>
      <c r="J76" s="148">
        <v>0</v>
      </c>
      <c r="K76" s="149">
        <v>0</v>
      </c>
      <c r="L76" s="149">
        <v>0</v>
      </c>
      <c r="M76" s="150">
        <v>0</v>
      </c>
      <c r="N76" s="151">
        <v>0</v>
      </c>
      <c r="O76" s="152">
        <v>0</v>
      </c>
      <c r="P76" s="152">
        <v>0</v>
      </c>
      <c r="Q76" s="153">
        <v>1</v>
      </c>
      <c r="R76" s="154">
        <v>0</v>
      </c>
      <c r="S76" s="149">
        <v>0</v>
      </c>
      <c r="T76" s="149">
        <v>0</v>
      </c>
      <c r="U76" s="149">
        <v>0</v>
      </c>
      <c r="V76" s="149">
        <v>0</v>
      </c>
      <c r="W76" s="150">
        <v>0</v>
      </c>
      <c r="X76" s="151">
        <v>0</v>
      </c>
      <c r="Y76" s="155">
        <v>0</v>
      </c>
      <c r="Z76" s="156">
        <v>1</v>
      </c>
      <c r="AA76" s="207" t="s">
        <v>1411</v>
      </c>
      <c r="AB76" s="208"/>
      <c r="AC76" s="60"/>
      <c r="AD76" s="61"/>
      <c r="AE76" s="61"/>
      <c r="AF76" s="61"/>
      <c r="AG76" s="62"/>
      <c r="AH76" s="63"/>
      <c r="AI76" s="64"/>
    </row>
    <row r="77" spans="1:35" s="45" customFormat="1" ht="15.75" hidden="1" x14ac:dyDescent="0.25">
      <c r="A77" s="147">
        <v>75</v>
      </c>
      <c r="B77" s="147" t="s">
        <v>104</v>
      </c>
      <c r="C77" s="147" t="s">
        <v>1189</v>
      </c>
      <c r="D77" s="147" t="s">
        <v>73</v>
      </c>
      <c r="E77" s="147" t="s">
        <v>91</v>
      </c>
      <c r="F77" s="147">
        <v>2</v>
      </c>
      <c r="G77" s="147">
        <v>2.1</v>
      </c>
      <c r="H77" s="147" t="s">
        <v>1409</v>
      </c>
      <c r="I77" s="147">
        <v>549</v>
      </c>
      <c r="J77" s="148">
        <v>0</v>
      </c>
      <c r="K77" s="149">
        <v>0</v>
      </c>
      <c r="L77" s="149">
        <v>0</v>
      </c>
      <c r="M77" s="150">
        <v>0</v>
      </c>
      <c r="N77" s="151">
        <v>0</v>
      </c>
      <c r="O77" s="152">
        <v>0</v>
      </c>
      <c r="P77" s="152">
        <v>0</v>
      </c>
      <c r="Q77" s="153">
        <v>0</v>
      </c>
      <c r="R77" s="154">
        <v>0</v>
      </c>
      <c r="S77" s="149">
        <v>0</v>
      </c>
      <c r="T77" s="149">
        <v>0</v>
      </c>
      <c r="U77" s="149">
        <v>0</v>
      </c>
      <c r="V77" s="149">
        <v>0</v>
      </c>
      <c r="W77" s="150">
        <v>0</v>
      </c>
      <c r="X77" s="151">
        <v>0</v>
      </c>
      <c r="Y77" s="155">
        <v>0</v>
      </c>
      <c r="Z77" s="156">
        <v>0</v>
      </c>
      <c r="AA77" s="207" t="s">
        <v>93</v>
      </c>
      <c r="AB77" s="208"/>
      <c r="AC77" s="60"/>
      <c r="AD77" s="61"/>
      <c r="AE77" s="61"/>
      <c r="AF77" s="61"/>
      <c r="AG77" s="62"/>
      <c r="AH77" s="63"/>
      <c r="AI77" s="64"/>
    </row>
    <row r="78" spans="1:35" s="45" customFormat="1" ht="15.75" hidden="1" x14ac:dyDescent="0.25">
      <c r="A78" s="147">
        <v>76</v>
      </c>
      <c r="B78" s="147" t="s">
        <v>104</v>
      </c>
      <c r="C78" s="147" t="s">
        <v>1189</v>
      </c>
      <c r="D78" s="147" t="s">
        <v>73</v>
      </c>
      <c r="E78" s="147" t="s">
        <v>91</v>
      </c>
      <c r="F78" s="147">
        <v>2</v>
      </c>
      <c r="G78" s="147">
        <v>2.1</v>
      </c>
      <c r="H78" s="147" t="s">
        <v>1409</v>
      </c>
      <c r="I78" s="147">
        <v>562</v>
      </c>
      <c r="J78" s="148">
        <v>0</v>
      </c>
      <c r="K78" s="149">
        <v>0</v>
      </c>
      <c r="L78" s="149">
        <v>0</v>
      </c>
      <c r="M78" s="150">
        <v>0</v>
      </c>
      <c r="N78" s="151">
        <v>0</v>
      </c>
      <c r="O78" s="152">
        <v>0</v>
      </c>
      <c r="P78" s="152">
        <v>0</v>
      </c>
      <c r="Q78" s="153">
        <v>0</v>
      </c>
      <c r="R78" s="154">
        <v>0</v>
      </c>
      <c r="S78" s="149">
        <v>0</v>
      </c>
      <c r="T78" s="149">
        <v>0</v>
      </c>
      <c r="U78" s="149">
        <v>0</v>
      </c>
      <c r="V78" s="149">
        <v>0</v>
      </c>
      <c r="W78" s="150">
        <v>0</v>
      </c>
      <c r="X78" s="151">
        <v>0</v>
      </c>
      <c r="Y78" s="155">
        <v>0</v>
      </c>
      <c r="Z78" s="156">
        <v>0</v>
      </c>
      <c r="AA78" s="207" t="s">
        <v>93</v>
      </c>
      <c r="AB78" s="208"/>
      <c r="AC78" s="60"/>
      <c r="AD78" s="61"/>
      <c r="AE78" s="61"/>
      <c r="AF78" s="61"/>
      <c r="AG78" s="62"/>
      <c r="AH78" s="63"/>
      <c r="AI78" s="64"/>
    </row>
    <row r="79" spans="1:35" s="45" customFormat="1" ht="15.75" hidden="1" x14ac:dyDescent="0.25">
      <c r="A79" s="147">
        <v>77</v>
      </c>
      <c r="B79" s="147" t="s">
        <v>104</v>
      </c>
      <c r="C79" s="147" t="s">
        <v>1189</v>
      </c>
      <c r="D79" s="147" t="s">
        <v>73</v>
      </c>
      <c r="E79" s="147" t="s">
        <v>91</v>
      </c>
      <c r="F79" s="147">
        <v>2</v>
      </c>
      <c r="G79" s="147">
        <v>2.1</v>
      </c>
      <c r="H79" s="147" t="s">
        <v>1409</v>
      </c>
      <c r="I79" s="147">
        <v>660</v>
      </c>
      <c r="J79" s="148">
        <v>0</v>
      </c>
      <c r="K79" s="149">
        <v>0</v>
      </c>
      <c r="L79" s="149">
        <v>0</v>
      </c>
      <c r="M79" s="150">
        <v>0</v>
      </c>
      <c r="N79" s="151">
        <v>0</v>
      </c>
      <c r="O79" s="152">
        <v>0</v>
      </c>
      <c r="P79" s="152">
        <v>0</v>
      </c>
      <c r="Q79" s="153">
        <v>0</v>
      </c>
      <c r="R79" s="154">
        <v>0</v>
      </c>
      <c r="S79" s="149">
        <v>0</v>
      </c>
      <c r="T79" s="149">
        <v>0</v>
      </c>
      <c r="U79" s="149">
        <v>0</v>
      </c>
      <c r="V79" s="149">
        <v>0</v>
      </c>
      <c r="W79" s="150">
        <v>0</v>
      </c>
      <c r="X79" s="151">
        <v>0</v>
      </c>
      <c r="Y79" s="155">
        <v>0</v>
      </c>
      <c r="Z79" s="156">
        <v>0</v>
      </c>
      <c r="AA79" s="207" t="s">
        <v>93</v>
      </c>
      <c r="AB79" s="208"/>
      <c r="AC79" s="60"/>
      <c r="AD79" s="61"/>
      <c r="AE79" s="61"/>
      <c r="AF79" s="61"/>
      <c r="AG79" s="62"/>
      <c r="AH79" s="63"/>
      <c r="AI79" s="64"/>
    </row>
    <row r="80" spans="1:35" s="45" customFormat="1" ht="15.75" hidden="1" x14ac:dyDescent="0.25">
      <c r="A80" s="147">
        <v>78</v>
      </c>
      <c r="B80" s="147" t="s">
        <v>104</v>
      </c>
      <c r="C80" s="147" t="s">
        <v>1189</v>
      </c>
      <c r="D80" s="147" t="s">
        <v>73</v>
      </c>
      <c r="E80" s="147" t="s">
        <v>91</v>
      </c>
      <c r="F80" s="147">
        <v>2</v>
      </c>
      <c r="G80" s="147">
        <v>2.1</v>
      </c>
      <c r="H80" s="147" t="s">
        <v>1409</v>
      </c>
      <c r="I80" s="147">
        <v>661</v>
      </c>
      <c r="J80" s="148">
        <v>0</v>
      </c>
      <c r="K80" s="149">
        <v>0</v>
      </c>
      <c r="L80" s="149">
        <v>0</v>
      </c>
      <c r="M80" s="150">
        <v>0</v>
      </c>
      <c r="N80" s="151">
        <v>0</v>
      </c>
      <c r="O80" s="152">
        <v>0</v>
      </c>
      <c r="P80" s="152">
        <v>0</v>
      </c>
      <c r="Q80" s="153">
        <v>0</v>
      </c>
      <c r="R80" s="154">
        <v>0</v>
      </c>
      <c r="S80" s="149">
        <v>0</v>
      </c>
      <c r="T80" s="149">
        <v>0</v>
      </c>
      <c r="U80" s="149">
        <v>0</v>
      </c>
      <c r="V80" s="149">
        <v>0</v>
      </c>
      <c r="W80" s="150">
        <v>0</v>
      </c>
      <c r="X80" s="151">
        <v>0</v>
      </c>
      <c r="Y80" s="155">
        <v>0</v>
      </c>
      <c r="Z80" s="156">
        <v>0</v>
      </c>
      <c r="AA80" s="207" t="s">
        <v>93</v>
      </c>
      <c r="AB80" s="208"/>
      <c r="AC80" s="60"/>
      <c r="AD80" s="61"/>
      <c r="AE80" s="61"/>
      <c r="AF80" s="61"/>
      <c r="AG80" s="62"/>
      <c r="AH80" s="63"/>
      <c r="AI80" s="64"/>
    </row>
    <row r="81" spans="1:35" s="45" customFormat="1" ht="31.5" hidden="1" x14ac:dyDescent="0.25">
      <c r="A81" s="147">
        <v>79</v>
      </c>
      <c r="B81" s="147" t="s">
        <v>104</v>
      </c>
      <c r="C81" s="147" t="s">
        <v>1189</v>
      </c>
      <c r="D81" s="147" t="s">
        <v>73</v>
      </c>
      <c r="E81" s="147" t="s">
        <v>91</v>
      </c>
      <c r="F81" s="147">
        <v>2</v>
      </c>
      <c r="G81" s="147">
        <v>2.2000000000000002</v>
      </c>
      <c r="H81" s="147" t="s">
        <v>1420</v>
      </c>
      <c r="I81" s="147">
        <v>555</v>
      </c>
      <c r="J81" s="148">
        <v>0</v>
      </c>
      <c r="K81" s="149">
        <v>0</v>
      </c>
      <c r="L81" s="149">
        <v>0</v>
      </c>
      <c r="M81" s="150">
        <v>0</v>
      </c>
      <c r="N81" s="151">
        <v>0</v>
      </c>
      <c r="O81" s="152">
        <v>0</v>
      </c>
      <c r="P81" s="152">
        <v>0</v>
      </c>
      <c r="Q81" s="153">
        <v>0</v>
      </c>
      <c r="R81" s="154">
        <v>0</v>
      </c>
      <c r="S81" s="149">
        <v>0</v>
      </c>
      <c r="T81" s="149">
        <v>0</v>
      </c>
      <c r="U81" s="149">
        <v>1</v>
      </c>
      <c r="V81" s="149">
        <v>0</v>
      </c>
      <c r="W81" s="150">
        <v>0</v>
      </c>
      <c r="X81" s="151">
        <v>0</v>
      </c>
      <c r="Y81" s="155">
        <v>0</v>
      </c>
      <c r="Z81" s="156">
        <v>1</v>
      </c>
      <c r="AA81" s="210" t="s">
        <v>1517</v>
      </c>
      <c r="AB81" s="208"/>
      <c r="AC81" s="60"/>
      <c r="AD81" s="61"/>
      <c r="AE81" s="61"/>
      <c r="AF81" s="61"/>
      <c r="AG81" s="62"/>
      <c r="AH81" s="63"/>
      <c r="AI81" s="64"/>
    </row>
    <row r="82" spans="1:35" s="45" customFormat="1" ht="15.75" hidden="1" x14ac:dyDescent="0.25">
      <c r="A82" s="147">
        <v>80</v>
      </c>
      <c r="B82" s="147" t="s">
        <v>104</v>
      </c>
      <c r="C82" s="147" t="s">
        <v>1189</v>
      </c>
      <c r="D82" s="147" t="s">
        <v>73</v>
      </c>
      <c r="E82" s="147" t="s">
        <v>91</v>
      </c>
      <c r="F82" s="147">
        <v>2</v>
      </c>
      <c r="G82" s="147">
        <v>2.2000000000000002</v>
      </c>
      <c r="H82" s="147" t="s">
        <v>1420</v>
      </c>
      <c r="I82" s="147">
        <v>570</v>
      </c>
      <c r="J82" s="148">
        <v>0</v>
      </c>
      <c r="K82" s="149">
        <v>0</v>
      </c>
      <c r="L82" s="149">
        <v>0</v>
      </c>
      <c r="M82" s="150">
        <v>0</v>
      </c>
      <c r="N82" s="151">
        <v>0</v>
      </c>
      <c r="O82" s="152">
        <v>0</v>
      </c>
      <c r="P82" s="152">
        <v>0</v>
      </c>
      <c r="Q82" s="153">
        <v>0</v>
      </c>
      <c r="R82" s="154">
        <v>0</v>
      </c>
      <c r="S82" s="149">
        <v>0</v>
      </c>
      <c r="T82" s="149">
        <v>0</v>
      </c>
      <c r="U82" s="149">
        <v>0</v>
      </c>
      <c r="V82" s="149">
        <v>0</v>
      </c>
      <c r="W82" s="150">
        <v>0</v>
      </c>
      <c r="X82" s="151">
        <v>0</v>
      </c>
      <c r="Y82" s="155">
        <v>0</v>
      </c>
      <c r="Z82" s="156">
        <v>0</v>
      </c>
      <c r="AA82" s="207" t="s">
        <v>93</v>
      </c>
      <c r="AB82" s="208"/>
      <c r="AC82" s="60"/>
      <c r="AD82" s="61"/>
      <c r="AE82" s="61"/>
      <c r="AF82" s="61"/>
      <c r="AG82" s="62"/>
      <c r="AH82" s="63"/>
      <c r="AI82" s="64"/>
    </row>
    <row r="83" spans="1:35" s="45" customFormat="1" ht="15.75" hidden="1" x14ac:dyDescent="0.25">
      <c r="A83" s="147">
        <v>81</v>
      </c>
      <c r="B83" s="147" t="s">
        <v>104</v>
      </c>
      <c r="C83" s="147" t="s">
        <v>1189</v>
      </c>
      <c r="D83" s="147" t="s">
        <v>73</v>
      </c>
      <c r="E83" s="147" t="s">
        <v>91</v>
      </c>
      <c r="F83" s="147">
        <v>2</v>
      </c>
      <c r="G83" s="147">
        <v>2.2000000000000002</v>
      </c>
      <c r="H83" s="147" t="s">
        <v>1420</v>
      </c>
      <c r="I83" s="147">
        <v>573</v>
      </c>
      <c r="J83" s="148">
        <v>0</v>
      </c>
      <c r="K83" s="149">
        <v>0</v>
      </c>
      <c r="L83" s="149">
        <v>0</v>
      </c>
      <c r="M83" s="150">
        <v>0</v>
      </c>
      <c r="N83" s="151">
        <v>0</v>
      </c>
      <c r="O83" s="152">
        <v>0</v>
      </c>
      <c r="P83" s="152">
        <v>0</v>
      </c>
      <c r="Q83" s="153">
        <v>0</v>
      </c>
      <c r="R83" s="154">
        <v>0</v>
      </c>
      <c r="S83" s="149">
        <v>0</v>
      </c>
      <c r="T83" s="149">
        <v>0</v>
      </c>
      <c r="U83" s="149">
        <v>0</v>
      </c>
      <c r="V83" s="149">
        <v>0</v>
      </c>
      <c r="W83" s="150">
        <v>0</v>
      </c>
      <c r="X83" s="151">
        <v>0</v>
      </c>
      <c r="Y83" s="155">
        <v>0</v>
      </c>
      <c r="Z83" s="156">
        <v>0</v>
      </c>
      <c r="AA83" s="207" t="s">
        <v>93</v>
      </c>
      <c r="AB83" s="208"/>
      <c r="AC83" s="60"/>
      <c r="AD83" s="61"/>
      <c r="AE83" s="61"/>
      <c r="AF83" s="61"/>
      <c r="AG83" s="62"/>
      <c r="AH83" s="63"/>
      <c r="AI83" s="64"/>
    </row>
    <row r="84" spans="1:35" s="45" customFormat="1" ht="15.75" hidden="1" x14ac:dyDescent="0.25">
      <c r="A84" s="147">
        <v>82</v>
      </c>
      <c r="B84" s="147" t="s">
        <v>104</v>
      </c>
      <c r="C84" s="147" t="s">
        <v>1189</v>
      </c>
      <c r="D84" s="147" t="s">
        <v>73</v>
      </c>
      <c r="E84" s="147" t="s">
        <v>91</v>
      </c>
      <c r="F84" s="147">
        <v>2</v>
      </c>
      <c r="G84" s="147">
        <v>2.2000000000000002</v>
      </c>
      <c r="H84" s="147" t="s">
        <v>1420</v>
      </c>
      <c r="I84" s="147">
        <v>643</v>
      </c>
      <c r="J84" s="148">
        <v>0</v>
      </c>
      <c r="K84" s="149">
        <v>0</v>
      </c>
      <c r="L84" s="149">
        <v>0</v>
      </c>
      <c r="M84" s="150">
        <v>0</v>
      </c>
      <c r="N84" s="151">
        <v>0</v>
      </c>
      <c r="O84" s="152">
        <v>0</v>
      </c>
      <c r="P84" s="152">
        <v>0</v>
      </c>
      <c r="Q84" s="153">
        <v>0</v>
      </c>
      <c r="R84" s="154">
        <v>0</v>
      </c>
      <c r="S84" s="149">
        <v>0</v>
      </c>
      <c r="T84" s="149">
        <v>0</v>
      </c>
      <c r="U84" s="149">
        <v>0</v>
      </c>
      <c r="V84" s="149">
        <v>0</v>
      </c>
      <c r="W84" s="150">
        <v>0</v>
      </c>
      <c r="X84" s="151">
        <v>0</v>
      </c>
      <c r="Y84" s="155">
        <v>0</v>
      </c>
      <c r="Z84" s="156">
        <v>0</v>
      </c>
      <c r="AA84" s="207" t="s">
        <v>93</v>
      </c>
      <c r="AB84" s="208"/>
      <c r="AC84" s="60"/>
      <c r="AD84" s="61"/>
      <c r="AE84" s="61"/>
      <c r="AF84" s="61"/>
      <c r="AG84" s="62"/>
      <c r="AH84" s="63"/>
      <c r="AI84" s="64"/>
    </row>
    <row r="85" spans="1:35" s="45" customFormat="1" ht="31.5" hidden="1" x14ac:dyDescent="0.25">
      <c r="A85" s="147">
        <v>83</v>
      </c>
      <c r="B85" s="147" t="s">
        <v>104</v>
      </c>
      <c r="C85" s="147" t="s">
        <v>1189</v>
      </c>
      <c r="D85" s="147" t="s">
        <v>73</v>
      </c>
      <c r="E85" s="147" t="s">
        <v>91</v>
      </c>
      <c r="F85" s="147">
        <v>2</v>
      </c>
      <c r="G85" s="147">
        <v>2.2000000000000002</v>
      </c>
      <c r="H85" s="147" t="s">
        <v>1420</v>
      </c>
      <c r="I85" s="147">
        <v>663</v>
      </c>
      <c r="J85" s="148">
        <v>0</v>
      </c>
      <c r="K85" s="149">
        <v>0</v>
      </c>
      <c r="L85" s="149">
        <v>0</v>
      </c>
      <c r="M85" s="150">
        <v>0</v>
      </c>
      <c r="N85" s="151">
        <v>0</v>
      </c>
      <c r="O85" s="152">
        <v>0</v>
      </c>
      <c r="P85" s="152">
        <v>0</v>
      </c>
      <c r="Q85" s="153">
        <v>0</v>
      </c>
      <c r="R85" s="154">
        <v>0</v>
      </c>
      <c r="S85" s="149">
        <v>0</v>
      </c>
      <c r="T85" s="149">
        <v>1</v>
      </c>
      <c r="U85" s="149">
        <v>0</v>
      </c>
      <c r="V85" s="149">
        <v>0</v>
      </c>
      <c r="W85" s="150">
        <v>0</v>
      </c>
      <c r="X85" s="151">
        <v>0</v>
      </c>
      <c r="Y85" s="155">
        <v>0</v>
      </c>
      <c r="Z85" s="156">
        <v>1</v>
      </c>
      <c r="AA85" s="207" t="s">
        <v>1437</v>
      </c>
      <c r="AB85" s="208"/>
      <c r="AC85" s="60"/>
      <c r="AD85" s="61"/>
      <c r="AE85" s="61"/>
      <c r="AF85" s="61"/>
      <c r="AG85" s="62"/>
      <c r="AH85" s="63"/>
      <c r="AI85" s="64"/>
    </row>
    <row r="86" spans="1:35" s="45" customFormat="1" ht="15.75" hidden="1" x14ac:dyDescent="0.25">
      <c r="A86" s="147">
        <v>84</v>
      </c>
      <c r="B86" s="147" t="s">
        <v>104</v>
      </c>
      <c r="C86" s="147" t="s">
        <v>1189</v>
      </c>
      <c r="D86" s="147" t="s">
        <v>73</v>
      </c>
      <c r="E86" s="147" t="s">
        <v>91</v>
      </c>
      <c r="F86" s="147">
        <v>2</v>
      </c>
      <c r="G86" s="147">
        <v>2.2000000000000002</v>
      </c>
      <c r="H86" s="147" t="s">
        <v>1420</v>
      </c>
      <c r="I86" s="147">
        <v>677</v>
      </c>
      <c r="J86" s="148">
        <v>0</v>
      </c>
      <c r="K86" s="149">
        <v>0</v>
      </c>
      <c r="L86" s="149">
        <v>0</v>
      </c>
      <c r="M86" s="150">
        <v>0</v>
      </c>
      <c r="N86" s="151">
        <v>0</v>
      </c>
      <c r="O86" s="152">
        <v>0</v>
      </c>
      <c r="P86" s="152">
        <v>0</v>
      </c>
      <c r="Q86" s="153">
        <v>0</v>
      </c>
      <c r="R86" s="154">
        <v>0</v>
      </c>
      <c r="S86" s="149">
        <v>0</v>
      </c>
      <c r="T86" s="149">
        <v>0</v>
      </c>
      <c r="U86" s="149">
        <v>0</v>
      </c>
      <c r="V86" s="149">
        <v>0</v>
      </c>
      <c r="W86" s="150">
        <v>0</v>
      </c>
      <c r="X86" s="151">
        <v>0</v>
      </c>
      <c r="Y86" s="155">
        <v>0</v>
      </c>
      <c r="Z86" s="156">
        <v>0</v>
      </c>
      <c r="AA86" s="207" t="s">
        <v>93</v>
      </c>
      <c r="AB86" s="208"/>
      <c r="AC86" s="60"/>
      <c r="AD86" s="61"/>
      <c r="AE86" s="61"/>
      <c r="AF86" s="61"/>
      <c r="AG86" s="62"/>
      <c r="AH86" s="63"/>
      <c r="AI86" s="64"/>
    </row>
    <row r="87" spans="1:35" s="45" customFormat="1" ht="31.5" hidden="1" x14ac:dyDescent="0.25">
      <c r="A87" s="147">
        <v>85</v>
      </c>
      <c r="B87" s="147" t="s">
        <v>104</v>
      </c>
      <c r="C87" s="147" t="s">
        <v>1189</v>
      </c>
      <c r="D87" s="147" t="s">
        <v>73</v>
      </c>
      <c r="E87" s="147" t="s">
        <v>91</v>
      </c>
      <c r="F87" s="147">
        <v>2</v>
      </c>
      <c r="G87" s="147">
        <v>2.2000000000000002</v>
      </c>
      <c r="H87" s="147" t="s">
        <v>1435</v>
      </c>
      <c r="I87" s="147">
        <v>576</v>
      </c>
      <c r="J87" s="148">
        <v>0</v>
      </c>
      <c r="K87" s="149">
        <v>0</v>
      </c>
      <c r="L87" s="149">
        <v>0</v>
      </c>
      <c r="M87" s="150">
        <v>0</v>
      </c>
      <c r="N87" s="151">
        <v>0</v>
      </c>
      <c r="O87" s="152">
        <v>0</v>
      </c>
      <c r="P87" s="152">
        <v>0</v>
      </c>
      <c r="Q87" s="153">
        <v>0</v>
      </c>
      <c r="R87" s="154">
        <v>0</v>
      </c>
      <c r="S87" s="149">
        <v>0</v>
      </c>
      <c r="T87" s="149">
        <v>1</v>
      </c>
      <c r="U87" s="149">
        <v>0</v>
      </c>
      <c r="V87" s="149">
        <v>0</v>
      </c>
      <c r="W87" s="150">
        <v>0</v>
      </c>
      <c r="X87" s="151">
        <v>0</v>
      </c>
      <c r="Y87" s="155">
        <v>0</v>
      </c>
      <c r="Z87" s="156">
        <v>1</v>
      </c>
      <c r="AA87" s="207" t="s">
        <v>1438</v>
      </c>
      <c r="AB87" s="208"/>
      <c r="AC87" s="60"/>
      <c r="AD87" s="61"/>
      <c r="AE87" s="61"/>
      <c r="AF87" s="61"/>
      <c r="AG87" s="62"/>
      <c r="AH87" s="63"/>
      <c r="AI87" s="64"/>
    </row>
    <row r="88" spans="1:35" s="45" customFormat="1" ht="15.75" hidden="1" x14ac:dyDescent="0.25">
      <c r="A88" s="147">
        <v>86</v>
      </c>
      <c r="B88" s="147" t="s">
        <v>104</v>
      </c>
      <c r="C88" s="147" t="s">
        <v>1189</v>
      </c>
      <c r="D88" s="147" t="s">
        <v>73</v>
      </c>
      <c r="E88" s="147" t="s">
        <v>91</v>
      </c>
      <c r="F88" s="147">
        <v>2</v>
      </c>
      <c r="G88" s="147">
        <v>2.2000000000000002</v>
      </c>
      <c r="H88" s="147" t="s">
        <v>1435</v>
      </c>
      <c r="I88" s="147">
        <v>581</v>
      </c>
      <c r="J88" s="148">
        <v>0</v>
      </c>
      <c r="K88" s="149">
        <v>0</v>
      </c>
      <c r="L88" s="149">
        <v>0</v>
      </c>
      <c r="M88" s="150">
        <v>0</v>
      </c>
      <c r="N88" s="151">
        <v>0</v>
      </c>
      <c r="O88" s="152">
        <v>0</v>
      </c>
      <c r="P88" s="152">
        <v>0</v>
      </c>
      <c r="Q88" s="153">
        <v>0</v>
      </c>
      <c r="R88" s="154">
        <v>0</v>
      </c>
      <c r="S88" s="149">
        <v>0</v>
      </c>
      <c r="T88" s="149">
        <v>0</v>
      </c>
      <c r="U88" s="149">
        <v>0</v>
      </c>
      <c r="V88" s="149">
        <v>0</v>
      </c>
      <c r="W88" s="150">
        <v>0</v>
      </c>
      <c r="X88" s="151">
        <v>0</v>
      </c>
      <c r="Y88" s="155">
        <v>0</v>
      </c>
      <c r="Z88" s="156">
        <v>0</v>
      </c>
      <c r="AA88" s="207" t="s">
        <v>93</v>
      </c>
      <c r="AB88" s="208"/>
      <c r="AC88" s="60"/>
      <c r="AD88" s="61"/>
      <c r="AE88" s="61"/>
      <c r="AF88" s="61"/>
      <c r="AG88" s="62"/>
      <c r="AH88" s="63"/>
      <c r="AI88" s="64"/>
    </row>
    <row r="89" spans="1:35" s="45" customFormat="1" ht="15.75" hidden="1" x14ac:dyDescent="0.25">
      <c r="A89" s="147">
        <v>87</v>
      </c>
      <c r="B89" s="147" t="s">
        <v>104</v>
      </c>
      <c r="C89" s="147" t="s">
        <v>1189</v>
      </c>
      <c r="D89" s="147" t="s">
        <v>73</v>
      </c>
      <c r="E89" s="147" t="s">
        <v>91</v>
      </c>
      <c r="F89" s="147">
        <v>2</v>
      </c>
      <c r="G89" s="147">
        <v>2.2000000000000002</v>
      </c>
      <c r="H89" s="147" t="s">
        <v>1435</v>
      </c>
      <c r="I89" s="147">
        <v>625</v>
      </c>
      <c r="J89" s="148">
        <v>0</v>
      </c>
      <c r="K89" s="149">
        <v>0</v>
      </c>
      <c r="L89" s="149">
        <v>0</v>
      </c>
      <c r="M89" s="150">
        <v>0</v>
      </c>
      <c r="N89" s="151">
        <v>0</v>
      </c>
      <c r="O89" s="152">
        <v>0</v>
      </c>
      <c r="P89" s="152">
        <v>0</v>
      </c>
      <c r="Q89" s="153">
        <v>0</v>
      </c>
      <c r="R89" s="154">
        <v>0</v>
      </c>
      <c r="S89" s="149">
        <v>0</v>
      </c>
      <c r="T89" s="149">
        <v>0</v>
      </c>
      <c r="U89" s="149">
        <v>0</v>
      </c>
      <c r="V89" s="149">
        <v>0</v>
      </c>
      <c r="W89" s="150">
        <v>0</v>
      </c>
      <c r="X89" s="151">
        <v>0</v>
      </c>
      <c r="Y89" s="155">
        <v>0</v>
      </c>
      <c r="Z89" s="156">
        <v>0</v>
      </c>
      <c r="AA89" s="207" t="s">
        <v>93</v>
      </c>
      <c r="AB89" s="208"/>
      <c r="AC89" s="60"/>
      <c r="AD89" s="61"/>
      <c r="AE89" s="61"/>
      <c r="AF89" s="61"/>
      <c r="AG89" s="62"/>
      <c r="AH89" s="63"/>
      <c r="AI89" s="64"/>
    </row>
    <row r="90" spans="1:35" s="45" customFormat="1" ht="31.5" hidden="1" x14ac:dyDescent="0.25">
      <c r="A90" s="147">
        <v>88</v>
      </c>
      <c r="B90" s="147" t="s">
        <v>104</v>
      </c>
      <c r="C90" s="147" t="s">
        <v>1189</v>
      </c>
      <c r="D90" s="147" t="s">
        <v>73</v>
      </c>
      <c r="E90" s="147" t="s">
        <v>91</v>
      </c>
      <c r="F90" s="147">
        <v>2</v>
      </c>
      <c r="G90" s="147">
        <v>2.2000000000000002</v>
      </c>
      <c r="H90" s="147" t="s">
        <v>1435</v>
      </c>
      <c r="I90" s="147">
        <v>671</v>
      </c>
      <c r="J90" s="148">
        <v>0</v>
      </c>
      <c r="K90" s="149">
        <v>0</v>
      </c>
      <c r="L90" s="149">
        <v>0</v>
      </c>
      <c r="M90" s="150">
        <v>0</v>
      </c>
      <c r="N90" s="151">
        <v>0</v>
      </c>
      <c r="O90" s="152">
        <v>0</v>
      </c>
      <c r="P90" s="152">
        <v>0</v>
      </c>
      <c r="Q90" s="153">
        <v>0</v>
      </c>
      <c r="R90" s="154">
        <v>0</v>
      </c>
      <c r="S90" s="149">
        <v>0</v>
      </c>
      <c r="T90" s="149">
        <v>1</v>
      </c>
      <c r="U90" s="149">
        <v>0</v>
      </c>
      <c r="V90" s="149">
        <v>0</v>
      </c>
      <c r="W90" s="150">
        <v>0</v>
      </c>
      <c r="X90" s="151">
        <v>0</v>
      </c>
      <c r="Y90" s="155">
        <v>0</v>
      </c>
      <c r="Z90" s="156">
        <v>1</v>
      </c>
      <c r="AA90" s="207" t="s">
        <v>1438</v>
      </c>
      <c r="AB90" s="208"/>
      <c r="AC90" s="60"/>
      <c r="AD90" s="61"/>
      <c r="AE90" s="61"/>
      <c r="AF90" s="61"/>
      <c r="AG90" s="62"/>
      <c r="AH90" s="63"/>
      <c r="AI90" s="64"/>
    </row>
    <row r="91" spans="1:35" s="45" customFormat="1" ht="15.75" hidden="1" x14ac:dyDescent="0.25">
      <c r="A91" s="147">
        <v>89</v>
      </c>
      <c r="B91" s="147" t="s">
        <v>104</v>
      </c>
      <c r="C91" s="147" t="s">
        <v>1189</v>
      </c>
      <c r="D91" s="147" t="s">
        <v>73</v>
      </c>
      <c r="E91" s="147" t="s">
        <v>91</v>
      </c>
      <c r="F91" s="147">
        <v>2</v>
      </c>
      <c r="G91" s="147">
        <v>2.2000000000000002</v>
      </c>
      <c r="H91" s="147" t="s">
        <v>1435</v>
      </c>
      <c r="I91" s="147">
        <v>699</v>
      </c>
      <c r="J91" s="148">
        <v>0</v>
      </c>
      <c r="K91" s="149">
        <v>0</v>
      </c>
      <c r="L91" s="149">
        <v>0</v>
      </c>
      <c r="M91" s="150">
        <v>0</v>
      </c>
      <c r="N91" s="151">
        <v>0</v>
      </c>
      <c r="O91" s="152">
        <v>0</v>
      </c>
      <c r="P91" s="152">
        <v>0</v>
      </c>
      <c r="Q91" s="153">
        <v>0</v>
      </c>
      <c r="R91" s="154">
        <v>0</v>
      </c>
      <c r="S91" s="149">
        <v>0</v>
      </c>
      <c r="T91" s="149">
        <v>0</v>
      </c>
      <c r="U91" s="149">
        <v>0</v>
      </c>
      <c r="V91" s="149">
        <v>0</v>
      </c>
      <c r="W91" s="150">
        <v>0</v>
      </c>
      <c r="X91" s="151">
        <v>0</v>
      </c>
      <c r="Y91" s="155">
        <v>0</v>
      </c>
      <c r="Z91" s="156">
        <v>0</v>
      </c>
      <c r="AA91" s="207" t="s">
        <v>93</v>
      </c>
      <c r="AB91" s="208"/>
      <c r="AC91" s="60"/>
      <c r="AD91" s="61"/>
      <c r="AE91" s="61"/>
      <c r="AF91" s="61"/>
      <c r="AG91" s="62"/>
      <c r="AH91" s="63"/>
      <c r="AI91" s="64"/>
    </row>
    <row r="92" spans="1:35" s="45" customFormat="1" ht="15.75" hidden="1" x14ac:dyDescent="0.25">
      <c r="A92" s="147">
        <v>90</v>
      </c>
      <c r="B92" s="147" t="s">
        <v>104</v>
      </c>
      <c r="C92" s="147" t="s">
        <v>1189</v>
      </c>
      <c r="D92" s="147" t="s">
        <v>73</v>
      </c>
      <c r="E92" s="147" t="s">
        <v>91</v>
      </c>
      <c r="F92" s="147">
        <v>2</v>
      </c>
      <c r="G92" s="147">
        <v>2.2000000000000002</v>
      </c>
      <c r="H92" s="147" t="s">
        <v>1435</v>
      </c>
      <c r="I92" s="147">
        <v>718</v>
      </c>
      <c r="J92" s="148">
        <v>0</v>
      </c>
      <c r="K92" s="149">
        <v>0</v>
      </c>
      <c r="L92" s="149">
        <v>0</v>
      </c>
      <c r="M92" s="150">
        <v>0</v>
      </c>
      <c r="N92" s="151">
        <v>0</v>
      </c>
      <c r="O92" s="152">
        <v>0</v>
      </c>
      <c r="P92" s="152">
        <v>0</v>
      </c>
      <c r="Q92" s="153">
        <v>0</v>
      </c>
      <c r="R92" s="154">
        <v>0</v>
      </c>
      <c r="S92" s="149">
        <v>0</v>
      </c>
      <c r="T92" s="149">
        <v>0</v>
      </c>
      <c r="U92" s="149">
        <v>0</v>
      </c>
      <c r="V92" s="149">
        <v>0</v>
      </c>
      <c r="W92" s="150">
        <v>0</v>
      </c>
      <c r="X92" s="151">
        <v>0</v>
      </c>
      <c r="Y92" s="155">
        <v>0</v>
      </c>
      <c r="Z92" s="156">
        <v>0</v>
      </c>
      <c r="AA92" s="207" t="s">
        <v>93</v>
      </c>
      <c r="AB92" s="208"/>
      <c r="AC92" s="60"/>
      <c r="AD92" s="61"/>
      <c r="AE92" s="61"/>
      <c r="AF92" s="61"/>
      <c r="AG92" s="62"/>
      <c r="AH92" s="63"/>
      <c r="AI92" s="64"/>
    </row>
    <row r="93" spans="1:35" s="45" customFormat="1" ht="15.75" hidden="1" x14ac:dyDescent="0.25">
      <c r="A93" s="147">
        <v>91</v>
      </c>
      <c r="B93" s="147" t="s">
        <v>104</v>
      </c>
      <c r="C93" s="147" t="s">
        <v>1189</v>
      </c>
      <c r="D93" s="147" t="s">
        <v>73</v>
      </c>
      <c r="E93" s="147" t="s">
        <v>99</v>
      </c>
      <c r="F93" s="147">
        <v>2</v>
      </c>
      <c r="G93" s="147">
        <v>2.2000000000000002</v>
      </c>
      <c r="H93" s="147" t="s">
        <v>1436</v>
      </c>
      <c r="I93" s="147">
        <v>546</v>
      </c>
      <c r="J93" s="148">
        <v>0</v>
      </c>
      <c r="K93" s="149">
        <v>0</v>
      </c>
      <c r="L93" s="149">
        <v>0</v>
      </c>
      <c r="M93" s="150">
        <v>0</v>
      </c>
      <c r="N93" s="151">
        <v>0</v>
      </c>
      <c r="O93" s="152">
        <v>0</v>
      </c>
      <c r="P93" s="152">
        <v>0</v>
      </c>
      <c r="Q93" s="153">
        <v>0</v>
      </c>
      <c r="R93" s="154">
        <v>0</v>
      </c>
      <c r="S93" s="149">
        <v>0</v>
      </c>
      <c r="T93" s="149">
        <v>0</v>
      </c>
      <c r="U93" s="149">
        <v>0</v>
      </c>
      <c r="V93" s="149">
        <v>0</v>
      </c>
      <c r="W93" s="150">
        <v>0</v>
      </c>
      <c r="X93" s="151">
        <v>0</v>
      </c>
      <c r="Y93" s="155">
        <v>0</v>
      </c>
      <c r="Z93" s="156">
        <v>0</v>
      </c>
      <c r="AA93" s="207" t="s">
        <v>93</v>
      </c>
      <c r="AB93" s="208"/>
      <c r="AC93" s="60"/>
      <c r="AD93" s="61"/>
      <c r="AE93" s="61"/>
      <c r="AF93" s="61"/>
      <c r="AG93" s="62"/>
      <c r="AH93" s="63"/>
      <c r="AI93" s="64"/>
    </row>
    <row r="94" spans="1:35" s="45" customFormat="1" ht="15.75" hidden="1" x14ac:dyDescent="0.25">
      <c r="A94" s="147">
        <v>92</v>
      </c>
      <c r="B94" s="147" t="s">
        <v>104</v>
      </c>
      <c r="C94" s="147" t="s">
        <v>1189</v>
      </c>
      <c r="D94" s="147" t="s">
        <v>73</v>
      </c>
      <c r="E94" s="147" t="s">
        <v>91</v>
      </c>
      <c r="F94" s="147">
        <v>2</v>
      </c>
      <c r="G94" s="147">
        <v>2.2000000000000002</v>
      </c>
      <c r="H94" s="147" t="s">
        <v>1436</v>
      </c>
      <c r="I94" s="147">
        <v>588</v>
      </c>
      <c r="J94" s="148">
        <v>0</v>
      </c>
      <c r="K94" s="149">
        <v>0</v>
      </c>
      <c r="L94" s="149">
        <v>0</v>
      </c>
      <c r="M94" s="150">
        <v>0</v>
      </c>
      <c r="N94" s="151">
        <v>0</v>
      </c>
      <c r="O94" s="152">
        <v>0</v>
      </c>
      <c r="P94" s="152">
        <v>0</v>
      </c>
      <c r="Q94" s="153">
        <v>0</v>
      </c>
      <c r="R94" s="154">
        <v>0</v>
      </c>
      <c r="S94" s="149">
        <v>0</v>
      </c>
      <c r="T94" s="149">
        <v>0</v>
      </c>
      <c r="U94" s="149">
        <v>0</v>
      </c>
      <c r="V94" s="149">
        <v>0</v>
      </c>
      <c r="W94" s="150">
        <v>0</v>
      </c>
      <c r="X94" s="151">
        <v>0</v>
      </c>
      <c r="Y94" s="155">
        <v>0</v>
      </c>
      <c r="Z94" s="156">
        <v>0</v>
      </c>
      <c r="AA94" s="207" t="s">
        <v>93</v>
      </c>
      <c r="AB94" s="208"/>
      <c r="AC94" s="60"/>
      <c r="AD94" s="61"/>
      <c r="AE94" s="61"/>
      <c r="AF94" s="61"/>
      <c r="AG94" s="62"/>
      <c r="AH94" s="63"/>
      <c r="AI94" s="64"/>
    </row>
    <row r="95" spans="1:35" s="45" customFormat="1" ht="15.75" hidden="1" x14ac:dyDescent="0.25">
      <c r="A95" s="147">
        <v>93</v>
      </c>
      <c r="B95" s="147" t="s">
        <v>104</v>
      </c>
      <c r="C95" s="147" t="s">
        <v>1189</v>
      </c>
      <c r="D95" s="147" t="s">
        <v>73</v>
      </c>
      <c r="E95" s="147" t="s">
        <v>91</v>
      </c>
      <c r="F95" s="147">
        <v>2</v>
      </c>
      <c r="G95" s="147">
        <v>2.2000000000000002</v>
      </c>
      <c r="H95" s="147" t="s">
        <v>1436</v>
      </c>
      <c r="I95" s="147">
        <v>597</v>
      </c>
      <c r="J95" s="148">
        <v>0</v>
      </c>
      <c r="K95" s="149">
        <v>0</v>
      </c>
      <c r="L95" s="149">
        <v>0</v>
      </c>
      <c r="M95" s="150">
        <v>0</v>
      </c>
      <c r="N95" s="151">
        <v>0</v>
      </c>
      <c r="O95" s="152">
        <v>0</v>
      </c>
      <c r="P95" s="152">
        <v>0</v>
      </c>
      <c r="Q95" s="153">
        <v>0</v>
      </c>
      <c r="R95" s="154">
        <v>0</v>
      </c>
      <c r="S95" s="149">
        <v>0</v>
      </c>
      <c r="T95" s="149">
        <v>0</v>
      </c>
      <c r="U95" s="149">
        <v>0</v>
      </c>
      <c r="V95" s="149">
        <v>0</v>
      </c>
      <c r="W95" s="150">
        <v>0</v>
      </c>
      <c r="X95" s="151">
        <v>0</v>
      </c>
      <c r="Y95" s="155">
        <v>0</v>
      </c>
      <c r="Z95" s="156">
        <v>0</v>
      </c>
      <c r="AA95" s="207" t="s">
        <v>93</v>
      </c>
      <c r="AB95" s="208"/>
      <c r="AC95" s="60"/>
      <c r="AD95" s="61"/>
      <c r="AE95" s="61"/>
      <c r="AF95" s="61"/>
      <c r="AG95" s="62"/>
      <c r="AH95" s="63"/>
      <c r="AI95" s="64"/>
    </row>
    <row r="96" spans="1:35" s="45" customFormat="1" ht="15.75" hidden="1" x14ac:dyDescent="0.25">
      <c r="A96" s="147">
        <v>94</v>
      </c>
      <c r="B96" s="147" t="s">
        <v>104</v>
      </c>
      <c r="C96" s="147" t="s">
        <v>1189</v>
      </c>
      <c r="D96" s="147" t="s">
        <v>73</v>
      </c>
      <c r="E96" s="147" t="s">
        <v>91</v>
      </c>
      <c r="F96" s="147">
        <v>2</v>
      </c>
      <c r="G96" s="147">
        <v>2.2000000000000002</v>
      </c>
      <c r="H96" s="147" t="s">
        <v>1436</v>
      </c>
      <c r="I96" s="147">
        <v>664</v>
      </c>
      <c r="J96" s="148">
        <v>0</v>
      </c>
      <c r="K96" s="149">
        <v>0</v>
      </c>
      <c r="L96" s="149">
        <v>0</v>
      </c>
      <c r="M96" s="150">
        <v>0</v>
      </c>
      <c r="N96" s="151">
        <v>0</v>
      </c>
      <c r="O96" s="152">
        <v>0</v>
      </c>
      <c r="P96" s="152">
        <v>0</v>
      </c>
      <c r="Q96" s="153">
        <v>0</v>
      </c>
      <c r="R96" s="154">
        <v>0</v>
      </c>
      <c r="S96" s="149">
        <v>0</v>
      </c>
      <c r="T96" s="149">
        <v>0</v>
      </c>
      <c r="U96" s="149">
        <v>0</v>
      </c>
      <c r="V96" s="149">
        <v>0</v>
      </c>
      <c r="W96" s="150">
        <v>0</v>
      </c>
      <c r="X96" s="151">
        <v>0</v>
      </c>
      <c r="Y96" s="155">
        <v>0</v>
      </c>
      <c r="Z96" s="156">
        <v>0</v>
      </c>
      <c r="AA96" s="207" t="s">
        <v>93</v>
      </c>
      <c r="AB96" s="208"/>
      <c r="AC96" s="60"/>
      <c r="AD96" s="61"/>
      <c r="AE96" s="61"/>
      <c r="AF96" s="61"/>
      <c r="AG96" s="62"/>
      <c r="AH96" s="63"/>
      <c r="AI96" s="64"/>
    </row>
    <row r="97" spans="1:35" s="45" customFormat="1" ht="15.75" hidden="1" x14ac:dyDescent="0.25">
      <c r="A97" s="147">
        <v>95</v>
      </c>
      <c r="B97" s="147" t="s">
        <v>104</v>
      </c>
      <c r="C97" s="147" t="s">
        <v>1189</v>
      </c>
      <c r="D97" s="147" t="s">
        <v>73</v>
      </c>
      <c r="E97" s="147" t="s">
        <v>91</v>
      </c>
      <c r="F97" s="147">
        <v>2</v>
      </c>
      <c r="G97" s="147">
        <v>2.2000000000000002</v>
      </c>
      <c r="H97" s="147" t="s">
        <v>1436</v>
      </c>
      <c r="I97" s="147">
        <v>700</v>
      </c>
      <c r="J97" s="148">
        <v>0</v>
      </c>
      <c r="K97" s="149">
        <v>0</v>
      </c>
      <c r="L97" s="149">
        <v>0</v>
      </c>
      <c r="M97" s="150">
        <v>0</v>
      </c>
      <c r="N97" s="151">
        <v>0</v>
      </c>
      <c r="O97" s="152">
        <v>0</v>
      </c>
      <c r="P97" s="152">
        <v>0</v>
      </c>
      <c r="Q97" s="153">
        <v>0</v>
      </c>
      <c r="R97" s="154">
        <v>0</v>
      </c>
      <c r="S97" s="149">
        <v>0</v>
      </c>
      <c r="T97" s="149">
        <v>0</v>
      </c>
      <c r="U97" s="149">
        <v>0</v>
      </c>
      <c r="V97" s="149">
        <v>0</v>
      </c>
      <c r="W97" s="150">
        <v>0</v>
      </c>
      <c r="X97" s="151">
        <v>0</v>
      </c>
      <c r="Y97" s="155">
        <v>0</v>
      </c>
      <c r="Z97" s="156">
        <v>0</v>
      </c>
      <c r="AA97" s="207" t="s">
        <v>93</v>
      </c>
      <c r="AB97" s="208"/>
      <c r="AC97" s="60"/>
      <c r="AD97" s="61"/>
      <c r="AE97" s="61"/>
      <c r="AF97" s="61"/>
      <c r="AG97" s="62"/>
      <c r="AH97" s="63"/>
      <c r="AI97" s="64"/>
    </row>
    <row r="98" spans="1:35" s="45" customFormat="1" ht="15.75" hidden="1" x14ac:dyDescent="0.25">
      <c r="A98" s="147">
        <v>96</v>
      </c>
      <c r="B98" s="147" t="s">
        <v>104</v>
      </c>
      <c r="C98" s="147" t="s">
        <v>1189</v>
      </c>
      <c r="D98" s="147" t="s">
        <v>73</v>
      </c>
      <c r="E98" s="147" t="s">
        <v>91</v>
      </c>
      <c r="F98" s="147">
        <v>2</v>
      </c>
      <c r="G98" s="147">
        <v>2.2000000000000002</v>
      </c>
      <c r="H98" s="147" t="s">
        <v>1436</v>
      </c>
      <c r="I98" s="147">
        <v>702</v>
      </c>
      <c r="J98" s="148">
        <v>0</v>
      </c>
      <c r="K98" s="149">
        <v>0</v>
      </c>
      <c r="L98" s="149">
        <v>0</v>
      </c>
      <c r="M98" s="150">
        <v>0</v>
      </c>
      <c r="N98" s="151">
        <v>0</v>
      </c>
      <c r="O98" s="152">
        <v>0</v>
      </c>
      <c r="P98" s="152">
        <v>0</v>
      </c>
      <c r="Q98" s="153">
        <v>0</v>
      </c>
      <c r="R98" s="154">
        <v>0</v>
      </c>
      <c r="S98" s="149">
        <v>0</v>
      </c>
      <c r="T98" s="149">
        <v>0</v>
      </c>
      <c r="U98" s="149">
        <v>0</v>
      </c>
      <c r="V98" s="149">
        <v>0</v>
      </c>
      <c r="W98" s="150">
        <v>0</v>
      </c>
      <c r="X98" s="151">
        <v>0</v>
      </c>
      <c r="Y98" s="155">
        <v>0</v>
      </c>
      <c r="Z98" s="156">
        <v>0</v>
      </c>
      <c r="AA98" s="207" t="s">
        <v>93</v>
      </c>
      <c r="AB98" s="208"/>
      <c r="AC98" s="60"/>
      <c r="AD98" s="61"/>
      <c r="AE98" s="61"/>
      <c r="AF98" s="61"/>
      <c r="AG98" s="62"/>
      <c r="AH98" s="63"/>
      <c r="AI98" s="64"/>
    </row>
    <row r="99" spans="1:35" s="45" customFormat="1" ht="15.75" hidden="1" x14ac:dyDescent="0.25">
      <c r="A99" s="147">
        <v>97</v>
      </c>
      <c r="B99" s="147" t="s">
        <v>104</v>
      </c>
      <c r="C99" s="147" t="s">
        <v>1189</v>
      </c>
      <c r="D99" s="147" t="s">
        <v>73</v>
      </c>
      <c r="E99" s="147" t="s">
        <v>99</v>
      </c>
      <c r="F99" s="147">
        <v>2</v>
      </c>
      <c r="G99" s="147">
        <v>2.2000000000000002</v>
      </c>
      <c r="H99" s="147" t="s">
        <v>1436</v>
      </c>
      <c r="I99" s="147">
        <v>704</v>
      </c>
      <c r="J99" s="148">
        <v>0</v>
      </c>
      <c r="K99" s="149">
        <v>0</v>
      </c>
      <c r="L99" s="149">
        <v>0</v>
      </c>
      <c r="M99" s="150">
        <v>0</v>
      </c>
      <c r="N99" s="151">
        <v>0</v>
      </c>
      <c r="O99" s="152">
        <v>0</v>
      </c>
      <c r="P99" s="152">
        <v>0</v>
      </c>
      <c r="Q99" s="153">
        <v>0</v>
      </c>
      <c r="R99" s="154">
        <v>0</v>
      </c>
      <c r="S99" s="149">
        <v>0</v>
      </c>
      <c r="T99" s="149">
        <v>0</v>
      </c>
      <c r="U99" s="149">
        <v>0</v>
      </c>
      <c r="V99" s="149">
        <v>0</v>
      </c>
      <c r="W99" s="150">
        <v>0</v>
      </c>
      <c r="X99" s="151">
        <v>0</v>
      </c>
      <c r="Y99" s="155">
        <v>0</v>
      </c>
      <c r="Z99" s="156">
        <v>0</v>
      </c>
      <c r="AA99" s="207" t="s">
        <v>93</v>
      </c>
      <c r="AB99" s="208"/>
      <c r="AC99" s="60"/>
      <c r="AD99" s="61"/>
      <c r="AE99" s="61"/>
      <c r="AF99" s="61"/>
      <c r="AG99" s="62"/>
      <c r="AH99" s="63"/>
      <c r="AI99" s="64"/>
    </row>
    <row r="100" spans="1:35" s="45" customFormat="1" ht="15.75" hidden="1" x14ac:dyDescent="0.25">
      <c r="A100" s="147">
        <v>98</v>
      </c>
      <c r="B100" s="147" t="s">
        <v>104</v>
      </c>
      <c r="C100" s="147" t="s">
        <v>1189</v>
      </c>
      <c r="D100" s="147" t="s">
        <v>73</v>
      </c>
      <c r="E100" s="147" t="s">
        <v>99</v>
      </c>
      <c r="F100" s="147">
        <v>2</v>
      </c>
      <c r="G100" s="147">
        <v>2.2000000000000002</v>
      </c>
      <c r="H100" s="147" t="s">
        <v>1490</v>
      </c>
      <c r="I100" s="147">
        <v>758</v>
      </c>
      <c r="J100" s="148">
        <v>0</v>
      </c>
      <c r="K100" s="149">
        <v>0</v>
      </c>
      <c r="L100" s="149">
        <v>0</v>
      </c>
      <c r="M100" s="150">
        <v>0</v>
      </c>
      <c r="N100" s="151">
        <v>0</v>
      </c>
      <c r="O100" s="152">
        <v>0</v>
      </c>
      <c r="P100" s="152">
        <v>0</v>
      </c>
      <c r="Q100" s="153">
        <v>0</v>
      </c>
      <c r="R100" s="154">
        <v>0</v>
      </c>
      <c r="S100" s="149">
        <v>0</v>
      </c>
      <c r="T100" s="149">
        <v>0</v>
      </c>
      <c r="U100" s="149">
        <v>0</v>
      </c>
      <c r="V100" s="149">
        <v>0</v>
      </c>
      <c r="W100" s="150">
        <v>0</v>
      </c>
      <c r="X100" s="151">
        <v>0</v>
      </c>
      <c r="Y100" s="155">
        <v>0</v>
      </c>
      <c r="Z100" s="156">
        <v>0</v>
      </c>
      <c r="AA100" s="207" t="s">
        <v>93</v>
      </c>
      <c r="AB100" s="208"/>
      <c r="AC100" s="60"/>
      <c r="AD100" s="61"/>
      <c r="AE100" s="61"/>
      <c r="AF100" s="61"/>
      <c r="AG100" s="62"/>
      <c r="AH100" s="63"/>
      <c r="AI100" s="64"/>
    </row>
    <row r="101" spans="1:35" s="45" customFormat="1" ht="15.75" hidden="1" x14ac:dyDescent="0.25">
      <c r="A101" s="147">
        <v>99</v>
      </c>
      <c r="B101" s="147" t="s">
        <v>104</v>
      </c>
      <c r="C101" s="147" t="s">
        <v>1189</v>
      </c>
      <c r="D101" s="147" t="s">
        <v>73</v>
      </c>
      <c r="E101" s="147" t="s">
        <v>91</v>
      </c>
      <c r="F101" s="147">
        <v>2</v>
      </c>
      <c r="G101" s="147">
        <v>2.2999999999999998</v>
      </c>
      <c r="H101" s="147" t="s">
        <v>1491</v>
      </c>
      <c r="I101" s="147">
        <v>551</v>
      </c>
      <c r="J101" s="148">
        <v>0</v>
      </c>
      <c r="K101" s="149">
        <v>0</v>
      </c>
      <c r="L101" s="149">
        <v>0</v>
      </c>
      <c r="M101" s="150">
        <v>0</v>
      </c>
      <c r="N101" s="151">
        <v>0</v>
      </c>
      <c r="O101" s="152">
        <v>0</v>
      </c>
      <c r="P101" s="152">
        <v>0</v>
      </c>
      <c r="Q101" s="153">
        <v>0</v>
      </c>
      <c r="R101" s="154">
        <v>0</v>
      </c>
      <c r="S101" s="149">
        <v>0</v>
      </c>
      <c r="T101" s="149">
        <v>0</v>
      </c>
      <c r="U101" s="149">
        <v>0</v>
      </c>
      <c r="V101" s="149">
        <v>0</v>
      </c>
      <c r="W101" s="150">
        <v>0</v>
      </c>
      <c r="X101" s="151">
        <v>0</v>
      </c>
      <c r="Y101" s="155">
        <v>0</v>
      </c>
      <c r="Z101" s="156">
        <v>0</v>
      </c>
      <c r="AA101" s="207" t="s">
        <v>93</v>
      </c>
      <c r="AB101" s="208"/>
      <c r="AC101" s="60"/>
      <c r="AD101" s="61"/>
      <c r="AE101" s="61"/>
      <c r="AF101" s="61"/>
      <c r="AG101" s="62"/>
      <c r="AH101" s="63"/>
      <c r="AI101" s="64"/>
    </row>
    <row r="102" spans="1:35" s="45" customFormat="1" ht="15.75" hidden="1" x14ac:dyDescent="0.25">
      <c r="A102" s="147">
        <v>100</v>
      </c>
      <c r="B102" s="147" t="s">
        <v>104</v>
      </c>
      <c r="C102" s="147" t="s">
        <v>1189</v>
      </c>
      <c r="D102" s="147" t="s">
        <v>73</v>
      </c>
      <c r="E102" s="147" t="s">
        <v>91</v>
      </c>
      <c r="F102" s="147">
        <v>2</v>
      </c>
      <c r="G102" s="147">
        <v>2.2999999999999998</v>
      </c>
      <c r="H102" s="147" t="s">
        <v>1491</v>
      </c>
      <c r="I102" s="147">
        <v>596</v>
      </c>
      <c r="J102" s="148">
        <v>0</v>
      </c>
      <c r="K102" s="149">
        <v>0</v>
      </c>
      <c r="L102" s="149">
        <v>0</v>
      </c>
      <c r="M102" s="150">
        <v>0</v>
      </c>
      <c r="N102" s="151">
        <v>0</v>
      </c>
      <c r="O102" s="152">
        <v>0</v>
      </c>
      <c r="P102" s="152">
        <v>0</v>
      </c>
      <c r="Q102" s="153">
        <v>0</v>
      </c>
      <c r="R102" s="154">
        <v>0</v>
      </c>
      <c r="S102" s="149">
        <v>0</v>
      </c>
      <c r="T102" s="149">
        <v>0</v>
      </c>
      <c r="U102" s="149">
        <v>0</v>
      </c>
      <c r="V102" s="149">
        <v>0</v>
      </c>
      <c r="W102" s="150">
        <v>0</v>
      </c>
      <c r="X102" s="151">
        <v>0</v>
      </c>
      <c r="Y102" s="155">
        <v>0</v>
      </c>
      <c r="Z102" s="156">
        <v>0</v>
      </c>
      <c r="AA102" s="207" t="s">
        <v>93</v>
      </c>
      <c r="AB102" s="208"/>
      <c r="AC102" s="60"/>
      <c r="AD102" s="61"/>
      <c r="AE102" s="61"/>
      <c r="AF102" s="61"/>
      <c r="AG102" s="62"/>
      <c r="AH102" s="63"/>
      <c r="AI102" s="64"/>
    </row>
    <row r="103" spans="1:35" s="45" customFormat="1" ht="15.75" hidden="1" x14ac:dyDescent="0.25">
      <c r="A103" s="147">
        <v>101</v>
      </c>
      <c r="B103" s="147" t="s">
        <v>104</v>
      </c>
      <c r="C103" s="147" t="s">
        <v>1189</v>
      </c>
      <c r="D103" s="147" t="s">
        <v>73</v>
      </c>
      <c r="E103" s="147" t="s">
        <v>91</v>
      </c>
      <c r="F103" s="147">
        <v>2</v>
      </c>
      <c r="G103" s="147">
        <v>2.2999999999999998</v>
      </c>
      <c r="H103" s="147" t="s">
        <v>1491</v>
      </c>
      <c r="I103" s="147">
        <v>628</v>
      </c>
      <c r="J103" s="148">
        <v>0</v>
      </c>
      <c r="K103" s="149">
        <v>0</v>
      </c>
      <c r="L103" s="149">
        <v>0</v>
      </c>
      <c r="M103" s="150">
        <v>0</v>
      </c>
      <c r="N103" s="151">
        <v>0</v>
      </c>
      <c r="O103" s="152">
        <v>0</v>
      </c>
      <c r="P103" s="152">
        <v>0</v>
      </c>
      <c r="Q103" s="153">
        <v>0</v>
      </c>
      <c r="R103" s="154">
        <v>0</v>
      </c>
      <c r="S103" s="149">
        <v>0</v>
      </c>
      <c r="T103" s="149">
        <v>0</v>
      </c>
      <c r="U103" s="149">
        <v>0</v>
      </c>
      <c r="V103" s="149">
        <v>0</v>
      </c>
      <c r="W103" s="150">
        <v>0</v>
      </c>
      <c r="X103" s="151">
        <v>0</v>
      </c>
      <c r="Y103" s="155">
        <v>0</v>
      </c>
      <c r="Z103" s="156">
        <v>0</v>
      </c>
      <c r="AA103" s="207" t="s">
        <v>93</v>
      </c>
      <c r="AB103" s="208"/>
      <c r="AC103" s="60"/>
      <c r="AD103" s="61"/>
      <c r="AE103" s="61"/>
      <c r="AF103" s="61"/>
      <c r="AG103" s="62"/>
      <c r="AH103" s="63"/>
      <c r="AI103" s="64"/>
    </row>
    <row r="104" spans="1:35" s="45" customFormat="1" ht="15.75" hidden="1" x14ac:dyDescent="0.25">
      <c r="A104" s="147">
        <v>102</v>
      </c>
      <c r="B104" s="147" t="s">
        <v>104</v>
      </c>
      <c r="C104" s="147" t="s">
        <v>1189</v>
      </c>
      <c r="D104" s="147" t="s">
        <v>73</v>
      </c>
      <c r="E104" s="147" t="s">
        <v>91</v>
      </c>
      <c r="F104" s="147">
        <v>2</v>
      </c>
      <c r="G104" s="147">
        <v>2.2999999999999998</v>
      </c>
      <c r="H104" s="147" t="s">
        <v>1491</v>
      </c>
      <c r="I104" s="147">
        <v>630</v>
      </c>
      <c r="J104" s="148">
        <v>0</v>
      </c>
      <c r="K104" s="149">
        <v>0</v>
      </c>
      <c r="L104" s="149">
        <v>0</v>
      </c>
      <c r="M104" s="150">
        <v>0</v>
      </c>
      <c r="N104" s="151">
        <v>0</v>
      </c>
      <c r="O104" s="152">
        <v>0</v>
      </c>
      <c r="P104" s="152">
        <v>0</v>
      </c>
      <c r="Q104" s="153">
        <v>0</v>
      </c>
      <c r="R104" s="154">
        <v>0</v>
      </c>
      <c r="S104" s="149">
        <v>0</v>
      </c>
      <c r="T104" s="149">
        <v>0</v>
      </c>
      <c r="U104" s="149">
        <v>0</v>
      </c>
      <c r="V104" s="149">
        <v>0</v>
      </c>
      <c r="W104" s="150">
        <v>0</v>
      </c>
      <c r="X104" s="151">
        <v>0</v>
      </c>
      <c r="Y104" s="155">
        <v>0</v>
      </c>
      <c r="Z104" s="156">
        <v>0</v>
      </c>
      <c r="AA104" s="207" t="s">
        <v>93</v>
      </c>
      <c r="AB104" s="208"/>
      <c r="AC104" s="60"/>
      <c r="AD104" s="61"/>
      <c r="AE104" s="61"/>
      <c r="AF104" s="61"/>
      <c r="AG104" s="62"/>
      <c r="AH104" s="63"/>
      <c r="AI104" s="64"/>
    </row>
    <row r="105" spans="1:35" s="45" customFormat="1" ht="31.5" hidden="1" x14ac:dyDescent="0.25">
      <c r="A105" s="147">
        <v>103</v>
      </c>
      <c r="B105" s="147" t="s">
        <v>104</v>
      </c>
      <c r="C105" s="147" t="s">
        <v>1189</v>
      </c>
      <c r="D105" s="147" t="s">
        <v>73</v>
      </c>
      <c r="E105" s="147" t="s">
        <v>91</v>
      </c>
      <c r="F105" s="147">
        <v>2</v>
      </c>
      <c r="G105" s="147">
        <v>2.2999999999999998</v>
      </c>
      <c r="H105" s="147" t="s">
        <v>1491</v>
      </c>
      <c r="I105" s="147">
        <v>656</v>
      </c>
      <c r="J105" s="148">
        <v>0</v>
      </c>
      <c r="K105" s="149">
        <v>0</v>
      </c>
      <c r="L105" s="149">
        <v>0</v>
      </c>
      <c r="M105" s="150">
        <v>0</v>
      </c>
      <c r="N105" s="151">
        <v>0</v>
      </c>
      <c r="O105" s="152">
        <v>0</v>
      </c>
      <c r="P105" s="152">
        <v>0</v>
      </c>
      <c r="Q105" s="153">
        <v>0</v>
      </c>
      <c r="R105" s="154">
        <v>0</v>
      </c>
      <c r="S105" s="149">
        <v>0</v>
      </c>
      <c r="T105" s="149">
        <v>0</v>
      </c>
      <c r="U105" s="149">
        <v>1</v>
      </c>
      <c r="V105" s="149">
        <v>0</v>
      </c>
      <c r="W105" s="150">
        <v>0</v>
      </c>
      <c r="X105" s="151">
        <v>0</v>
      </c>
      <c r="Y105" s="155">
        <v>0</v>
      </c>
      <c r="Z105" s="156">
        <v>1</v>
      </c>
      <c r="AA105" s="210" t="s">
        <v>1514</v>
      </c>
      <c r="AB105" s="208"/>
      <c r="AC105" s="60"/>
      <c r="AD105" s="61"/>
      <c r="AE105" s="61"/>
      <c r="AF105" s="61"/>
      <c r="AG105" s="62"/>
      <c r="AH105" s="63"/>
      <c r="AI105" s="64"/>
    </row>
    <row r="106" spans="1:35" s="45" customFormat="1" ht="15.75" hidden="1" x14ac:dyDescent="0.25">
      <c r="A106" s="147">
        <v>104</v>
      </c>
      <c r="B106" s="147" t="s">
        <v>104</v>
      </c>
      <c r="C106" s="147" t="s">
        <v>1189</v>
      </c>
      <c r="D106" s="147" t="s">
        <v>73</v>
      </c>
      <c r="E106" s="147" t="s">
        <v>91</v>
      </c>
      <c r="F106" s="147">
        <v>2</v>
      </c>
      <c r="G106" s="147">
        <v>2.2999999999999998</v>
      </c>
      <c r="H106" s="147" t="s">
        <v>1491</v>
      </c>
      <c r="I106" s="147">
        <v>687</v>
      </c>
      <c r="J106" s="148">
        <v>0</v>
      </c>
      <c r="K106" s="149">
        <v>0</v>
      </c>
      <c r="L106" s="149">
        <v>0</v>
      </c>
      <c r="M106" s="150">
        <v>0</v>
      </c>
      <c r="N106" s="151">
        <v>0</v>
      </c>
      <c r="O106" s="152">
        <v>0</v>
      </c>
      <c r="P106" s="152">
        <v>0</v>
      </c>
      <c r="Q106" s="153">
        <v>0</v>
      </c>
      <c r="R106" s="154">
        <v>0</v>
      </c>
      <c r="S106" s="149">
        <v>0</v>
      </c>
      <c r="T106" s="149">
        <v>0</v>
      </c>
      <c r="U106" s="149">
        <v>0</v>
      </c>
      <c r="V106" s="149">
        <v>0</v>
      </c>
      <c r="W106" s="150">
        <v>0</v>
      </c>
      <c r="X106" s="151">
        <v>0</v>
      </c>
      <c r="Y106" s="155">
        <v>0</v>
      </c>
      <c r="Z106" s="156">
        <v>0</v>
      </c>
      <c r="AA106" s="207" t="s">
        <v>93</v>
      </c>
      <c r="AB106" s="208"/>
      <c r="AC106" s="60"/>
      <c r="AD106" s="61"/>
      <c r="AE106" s="61"/>
      <c r="AF106" s="61"/>
      <c r="AG106" s="62"/>
      <c r="AH106" s="63"/>
      <c r="AI106" s="64"/>
    </row>
    <row r="107" spans="1:35" s="45" customFormat="1" hidden="1" x14ac:dyDescent="0.25">
      <c r="A107" s="65">
        <v>105</v>
      </c>
      <c r="B107" s="65" t="s">
        <v>104</v>
      </c>
      <c r="C107" s="65" t="s">
        <v>1189</v>
      </c>
      <c r="D107" s="65" t="s">
        <v>73</v>
      </c>
      <c r="E107" s="65" t="s">
        <v>91</v>
      </c>
      <c r="F107" s="65">
        <v>2</v>
      </c>
      <c r="G107" s="65">
        <v>2.2999999999999998</v>
      </c>
      <c r="H107" s="65" t="s">
        <v>1492</v>
      </c>
      <c r="I107" s="65">
        <v>569</v>
      </c>
      <c r="J107" s="66">
        <v>0</v>
      </c>
      <c r="K107" s="67">
        <v>0</v>
      </c>
      <c r="L107" s="67">
        <v>0</v>
      </c>
      <c r="M107" s="68">
        <v>0</v>
      </c>
      <c r="N107" s="69">
        <v>0</v>
      </c>
      <c r="O107" s="70">
        <v>0</v>
      </c>
      <c r="P107" s="70">
        <v>0</v>
      </c>
      <c r="Q107" s="71">
        <v>0</v>
      </c>
      <c r="R107" s="72">
        <v>0</v>
      </c>
      <c r="S107" s="67">
        <v>0</v>
      </c>
      <c r="T107" s="67">
        <v>0</v>
      </c>
      <c r="U107" s="67">
        <v>0</v>
      </c>
      <c r="V107" s="67">
        <v>0</v>
      </c>
      <c r="W107" s="68">
        <v>0</v>
      </c>
      <c r="X107" s="69">
        <v>0</v>
      </c>
      <c r="Y107" s="73">
        <v>0</v>
      </c>
      <c r="Z107" s="74">
        <v>0</v>
      </c>
      <c r="AA107" s="75" t="s">
        <v>93</v>
      </c>
      <c r="AB107" s="76"/>
      <c r="AC107" s="60"/>
      <c r="AD107" s="61"/>
      <c r="AE107" s="61"/>
      <c r="AF107" s="61"/>
      <c r="AG107" s="62"/>
      <c r="AH107" s="63"/>
      <c r="AI107" s="64"/>
    </row>
    <row r="108" spans="1:35" s="45" customFormat="1" hidden="1" x14ac:dyDescent="0.25">
      <c r="A108" s="65">
        <v>106</v>
      </c>
      <c r="B108" s="65" t="s">
        <v>104</v>
      </c>
      <c r="C108" s="65" t="s">
        <v>1189</v>
      </c>
      <c r="D108" s="65" t="s">
        <v>73</v>
      </c>
      <c r="E108" s="65" t="s">
        <v>91</v>
      </c>
      <c r="F108" s="65">
        <v>2</v>
      </c>
      <c r="G108" s="65">
        <v>2.2999999999999998</v>
      </c>
      <c r="H108" s="65" t="s">
        <v>1492</v>
      </c>
      <c r="I108" s="65">
        <v>637</v>
      </c>
      <c r="J108" s="66">
        <v>0</v>
      </c>
      <c r="K108" s="67">
        <v>0</v>
      </c>
      <c r="L108" s="67">
        <v>0</v>
      </c>
      <c r="M108" s="68">
        <v>0</v>
      </c>
      <c r="N108" s="69">
        <v>0</v>
      </c>
      <c r="O108" s="70">
        <v>0</v>
      </c>
      <c r="P108" s="70">
        <v>0</v>
      </c>
      <c r="Q108" s="71">
        <v>0</v>
      </c>
      <c r="R108" s="72">
        <v>0</v>
      </c>
      <c r="S108" s="67">
        <v>0</v>
      </c>
      <c r="T108" s="67">
        <v>0</v>
      </c>
      <c r="U108" s="67">
        <v>0</v>
      </c>
      <c r="V108" s="67">
        <v>0</v>
      </c>
      <c r="W108" s="68">
        <v>0</v>
      </c>
      <c r="X108" s="69">
        <v>0</v>
      </c>
      <c r="Y108" s="73">
        <v>0</v>
      </c>
      <c r="Z108" s="74">
        <v>0</v>
      </c>
      <c r="AA108" s="75" t="s">
        <v>93</v>
      </c>
      <c r="AB108" s="76"/>
      <c r="AC108" s="60"/>
      <c r="AD108" s="61"/>
      <c r="AE108" s="61"/>
      <c r="AF108" s="61"/>
      <c r="AG108" s="62"/>
      <c r="AH108" s="63"/>
      <c r="AI108" s="64"/>
    </row>
    <row r="109" spans="1:35" s="45" customFormat="1" hidden="1" x14ac:dyDescent="0.25">
      <c r="A109" s="65">
        <v>107</v>
      </c>
      <c r="B109" s="65" t="s">
        <v>104</v>
      </c>
      <c r="C109" s="65" t="s">
        <v>1189</v>
      </c>
      <c r="D109" s="65" t="s">
        <v>73</v>
      </c>
      <c r="E109" s="65" t="s">
        <v>91</v>
      </c>
      <c r="F109" s="65">
        <v>2</v>
      </c>
      <c r="G109" s="65">
        <v>2.2999999999999998</v>
      </c>
      <c r="H109" s="65" t="s">
        <v>1492</v>
      </c>
      <c r="I109" s="65">
        <v>818</v>
      </c>
      <c r="J109" s="66">
        <v>0</v>
      </c>
      <c r="K109" s="67">
        <v>0</v>
      </c>
      <c r="L109" s="67">
        <v>0</v>
      </c>
      <c r="M109" s="68">
        <v>0</v>
      </c>
      <c r="N109" s="69">
        <v>0</v>
      </c>
      <c r="O109" s="70">
        <v>0</v>
      </c>
      <c r="P109" s="70">
        <v>0</v>
      </c>
      <c r="Q109" s="71">
        <v>0</v>
      </c>
      <c r="R109" s="72">
        <v>0</v>
      </c>
      <c r="S109" s="67">
        <v>0</v>
      </c>
      <c r="T109" s="67">
        <v>0</v>
      </c>
      <c r="U109" s="67">
        <v>0</v>
      </c>
      <c r="V109" s="67">
        <v>0</v>
      </c>
      <c r="W109" s="68">
        <v>0</v>
      </c>
      <c r="X109" s="69">
        <v>0</v>
      </c>
      <c r="Y109" s="73">
        <v>0</v>
      </c>
      <c r="Z109" s="74">
        <v>0</v>
      </c>
      <c r="AA109" s="75" t="s">
        <v>93</v>
      </c>
      <c r="AB109" s="76"/>
      <c r="AC109" s="60"/>
      <c r="AD109" s="61"/>
      <c r="AE109" s="61"/>
      <c r="AF109" s="61"/>
      <c r="AG109" s="62"/>
      <c r="AH109" s="63"/>
      <c r="AI109" s="64"/>
    </row>
    <row r="110" spans="1:35" s="45" customFormat="1" hidden="1" x14ac:dyDescent="0.25">
      <c r="A110" s="65">
        <v>108</v>
      </c>
      <c r="B110" s="65" t="s">
        <v>104</v>
      </c>
      <c r="C110" s="65" t="s">
        <v>1189</v>
      </c>
      <c r="D110" s="65" t="s">
        <v>73</v>
      </c>
      <c r="E110" s="65" t="s">
        <v>99</v>
      </c>
      <c r="F110" s="65">
        <v>2</v>
      </c>
      <c r="G110" s="65">
        <v>2.2999999999999998</v>
      </c>
      <c r="H110" s="65" t="s">
        <v>1492</v>
      </c>
      <c r="I110" s="65">
        <v>842</v>
      </c>
      <c r="J110" s="66">
        <v>0</v>
      </c>
      <c r="K110" s="67">
        <v>0</v>
      </c>
      <c r="L110" s="67">
        <v>0</v>
      </c>
      <c r="M110" s="68">
        <v>0</v>
      </c>
      <c r="N110" s="69">
        <v>0</v>
      </c>
      <c r="O110" s="70">
        <v>0</v>
      </c>
      <c r="P110" s="70">
        <v>0</v>
      </c>
      <c r="Q110" s="71">
        <v>0</v>
      </c>
      <c r="R110" s="72">
        <v>0</v>
      </c>
      <c r="S110" s="67">
        <v>0</v>
      </c>
      <c r="T110" s="67">
        <v>0</v>
      </c>
      <c r="U110" s="67">
        <v>0</v>
      </c>
      <c r="V110" s="67">
        <v>0</v>
      </c>
      <c r="W110" s="68">
        <v>0</v>
      </c>
      <c r="X110" s="69">
        <v>0</v>
      </c>
      <c r="Y110" s="73">
        <v>0</v>
      </c>
      <c r="Z110" s="74">
        <v>0</v>
      </c>
      <c r="AA110" s="75" t="s">
        <v>93</v>
      </c>
      <c r="AB110" s="76"/>
      <c r="AC110" s="60"/>
      <c r="AD110" s="61"/>
      <c r="AE110" s="61"/>
      <c r="AF110" s="61"/>
      <c r="AG110" s="62"/>
      <c r="AH110" s="63"/>
      <c r="AI110" s="64"/>
    </row>
    <row r="111" spans="1:35" s="45" customFormat="1" ht="77.25" x14ac:dyDescent="0.25">
      <c r="A111" s="65">
        <v>109</v>
      </c>
      <c r="B111" s="65" t="s">
        <v>104</v>
      </c>
      <c r="C111" s="65" t="s">
        <v>1189</v>
      </c>
      <c r="D111" s="65" t="s">
        <v>73</v>
      </c>
      <c r="E111" s="65" t="s">
        <v>91</v>
      </c>
      <c r="F111" s="65">
        <v>2</v>
      </c>
      <c r="G111" s="65">
        <v>2.2999999999999998</v>
      </c>
      <c r="H111" s="65" t="s">
        <v>1493</v>
      </c>
      <c r="I111" s="65">
        <v>623</v>
      </c>
      <c r="J111" s="66">
        <v>1</v>
      </c>
      <c r="K111" s="67">
        <v>0</v>
      </c>
      <c r="L111" s="67">
        <v>0</v>
      </c>
      <c r="M111" s="68">
        <v>0</v>
      </c>
      <c r="N111" s="69">
        <v>1</v>
      </c>
      <c r="O111" s="70">
        <v>0</v>
      </c>
      <c r="P111" s="70">
        <v>0</v>
      </c>
      <c r="Q111" s="71">
        <v>0</v>
      </c>
      <c r="R111" s="72">
        <v>0</v>
      </c>
      <c r="S111" s="67">
        <v>0</v>
      </c>
      <c r="T111" s="67">
        <v>0</v>
      </c>
      <c r="U111" s="67">
        <v>0</v>
      </c>
      <c r="V111" s="67">
        <v>0</v>
      </c>
      <c r="W111" s="68">
        <v>0</v>
      </c>
      <c r="X111" s="69">
        <v>0</v>
      </c>
      <c r="Y111" s="73">
        <v>0</v>
      </c>
      <c r="Z111" s="74">
        <v>1</v>
      </c>
      <c r="AA111" s="82" t="s">
        <v>1515</v>
      </c>
      <c r="AB111" s="76"/>
      <c r="AC111" s="60"/>
      <c r="AD111" s="61"/>
      <c r="AE111" s="61"/>
      <c r="AF111" s="61"/>
      <c r="AG111" s="62"/>
      <c r="AH111" s="63"/>
      <c r="AI111" s="64"/>
    </row>
    <row r="112" spans="1:35" s="45" customFormat="1" hidden="1" x14ac:dyDescent="0.25">
      <c r="A112" s="65">
        <v>110</v>
      </c>
      <c r="B112" s="65" t="s">
        <v>104</v>
      </c>
      <c r="C112" s="65" t="s">
        <v>1189</v>
      </c>
      <c r="D112" s="65" t="s">
        <v>73</v>
      </c>
      <c r="E112" s="65" t="s">
        <v>91</v>
      </c>
      <c r="F112" s="65">
        <v>2</v>
      </c>
      <c r="G112" s="65">
        <v>2.2999999999999998</v>
      </c>
      <c r="H112" s="65" t="s">
        <v>1493</v>
      </c>
      <c r="I112" s="65">
        <v>634</v>
      </c>
      <c r="J112" s="66">
        <v>0</v>
      </c>
      <c r="K112" s="67">
        <v>0</v>
      </c>
      <c r="L112" s="67">
        <v>0</v>
      </c>
      <c r="M112" s="68">
        <v>0</v>
      </c>
      <c r="N112" s="69">
        <v>0</v>
      </c>
      <c r="O112" s="70">
        <v>0</v>
      </c>
      <c r="P112" s="70">
        <v>0</v>
      </c>
      <c r="Q112" s="71">
        <v>1</v>
      </c>
      <c r="R112" s="72">
        <v>0</v>
      </c>
      <c r="S112" s="67">
        <v>0</v>
      </c>
      <c r="T112" s="67">
        <v>0</v>
      </c>
      <c r="U112" s="67">
        <v>0</v>
      </c>
      <c r="V112" s="67">
        <v>0</v>
      </c>
      <c r="W112" s="68">
        <v>0</v>
      </c>
      <c r="X112" s="69">
        <v>0</v>
      </c>
      <c r="Y112" s="73">
        <v>0</v>
      </c>
      <c r="Z112" s="74">
        <v>1</v>
      </c>
      <c r="AA112" s="75" t="s">
        <v>1494</v>
      </c>
      <c r="AB112" s="76"/>
      <c r="AC112" s="60"/>
      <c r="AD112" s="61"/>
      <c r="AE112" s="61"/>
      <c r="AF112" s="61"/>
      <c r="AG112" s="62"/>
      <c r="AH112" s="63"/>
      <c r="AI112" s="64"/>
    </row>
    <row r="113" spans="1:35" s="45" customFormat="1" hidden="1" x14ac:dyDescent="0.25">
      <c r="A113" s="65">
        <v>111</v>
      </c>
      <c r="B113" s="65" t="s">
        <v>104</v>
      </c>
      <c r="C113" s="65" t="s">
        <v>1189</v>
      </c>
      <c r="D113" s="65" t="s">
        <v>73</v>
      </c>
      <c r="E113" s="65" t="s">
        <v>91</v>
      </c>
      <c r="F113" s="65">
        <v>2</v>
      </c>
      <c r="G113" s="65">
        <v>2.2999999999999998</v>
      </c>
      <c r="H113" s="65" t="s">
        <v>1493</v>
      </c>
      <c r="I113" s="65">
        <v>639</v>
      </c>
      <c r="J113" s="66">
        <v>0</v>
      </c>
      <c r="K113" s="67">
        <v>0</v>
      </c>
      <c r="L113" s="67">
        <v>0</v>
      </c>
      <c r="M113" s="68">
        <v>0</v>
      </c>
      <c r="N113" s="69">
        <v>0</v>
      </c>
      <c r="O113" s="70">
        <v>0</v>
      </c>
      <c r="P113" s="70">
        <v>0</v>
      </c>
      <c r="Q113" s="71">
        <v>0</v>
      </c>
      <c r="R113" s="72">
        <v>0</v>
      </c>
      <c r="S113" s="67">
        <v>0</v>
      </c>
      <c r="T113" s="67">
        <v>0</v>
      </c>
      <c r="U113" s="67">
        <v>0</v>
      </c>
      <c r="V113" s="67">
        <v>0</v>
      </c>
      <c r="W113" s="68">
        <v>0</v>
      </c>
      <c r="X113" s="69">
        <v>0</v>
      </c>
      <c r="Y113" s="73">
        <v>0</v>
      </c>
      <c r="Z113" s="74">
        <v>0</v>
      </c>
      <c r="AA113" s="75" t="s">
        <v>93</v>
      </c>
      <c r="AB113" s="76"/>
      <c r="AC113" s="60"/>
      <c r="AD113" s="61"/>
      <c r="AE113" s="61"/>
      <c r="AF113" s="61"/>
      <c r="AG113" s="62"/>
      <c r="AH113" s="63"/>
      <c r="AI113" s="64"/>
    </row>
    <row r="114" spans="1:35" s="45" customFormat="1" hidden="1" x14ac:dyDescent="0.25">
      <c r="A114" s="65">
        <v>112</v>
      </c>
      <c r="B114" s="65" t="s">
        <v>104</v>
      </c>
      <c r="C114" s="65" t="s">
        <v>1189</v>
      </c>
      <c r="D114" s="65" t="s">
        <v>73</v>
      </c>
      <c r="E114" s="65" t="s">
        <v>91</v>
      </c>
      <c r="F114" s="65">
        <v>2</v>
      </c>
      <c r="G114" s="65">
        <v>2.2999999999999998</v>
      </c>
      <c r="H114" s="65" t="s">
        <v>1493</v>
      </c>
      <c r="I114" s="65">
        <v>691</v>
      </c>
      <c r="J114" s="66">
        <v>0</v>
      </c>
      <c r="K114" s="67">
        <v>0</v>
      </c>
      <c r="L114" s="67">
        <v>0</v>
      </c>
      <c r="M114" s="68">
        <v>0</v>
      </c>
      <c r="N114" s="69">
        <v>0</v>
      </c>
      <c r="O114" s="70">
        <v>0</v>
      </c>
      <c r="P114" s="70">
        <v>0</v>
      </c>
      <c r="Q114" s="71">
        <v>0</v>
      </c>
      <c r="R114" s="72">
        <v>0</v>
      </c>
      <c r="S114" s="67">
        <v>0</v>
      </c>
      <c r="T114" s="67">
        <v>0</v>
      </c>
      <c r="U114" s="67">
        <v>0</v>
      </c>
      <c r="V114" s="67">
        <v>0</v>
      </c>
      <c r="W114" s="68">
        <v>0</v>
      </c>
      <c r="X114" s="69">
        <v>0</v>
      </c>
      <c r="Y114" s="73">
        <v>0</v>
      </c>
      <c r="Z114" s="74">
        <v>0</v>
      </c>
      <c r="AA114" s="75" t="s">
        <v>93</v>
      </c>
      <c r="AB114" s="76"/>
      <c r="AC114" s="60"/>
      <c r="AD114" s="61"/>
      <c r="AE114" s="61"/>
      <c r="AF114" s="61"/>
      <c r="AG114" s="62"/>
      <c r="AH114" s="63"/>
      <c r="AI114" s="64"/>
    </row>
    <row r="115" spans="1:35" s="45" customFormat="1" hidden="1" x14ac:dyDescent="0.25">
      <c r="A115" s="65">
        <v>113</v>
      </c>
      <c r="B115" s="65" t="s">
        <v>104</v>
      </c>
      <c r="C115" s="65" t="s">
        <v>1189</v>
      </c>
      <c r="D115" s="65" t="s">
        <v>73</v>
      </c>
      <c r="E115" s="65" t="s">
        <v>91</v>
      </c>
      <c r="F115" s="65">
        <v>2</v>
      </c>
      <c r="G115" s="65">
        <v>2.2999999999999998</v>
      </c>
      <c r="H115" s="65" t="s">
        <v>1493</v>
      </c>
      <c r="I115" s="65">
        <v>703</v>
      </c>
      <c r="J115" s="66">
        <v>0</v>
      </c>
      <c r="K115" s="67">
        <v>0</v>
      </c>
      <c r="L115" s="67">
        <v>0</v>
      </c>
      <c r="M115" s="68">
        <v>0</v>
      </c>
      <c r="N115" s="69">
        <v>0</v>
      </c>
      <c r="O115" s="70">
        <v>0</v>
      </c>
      <c r="P115" s="70">
        <v>0</v>
      </c>
      <c r="Q115" s="71">
        <v>0</v>
      </c>
      <c r="R115" s="72">
        <v>0</v>
      </c>
      <c r="S115" s="67">
        <v>0</v>
      </c>
      <c r="T115" s="67">
        <v>0</v>
      </c>
      <c r="U115" s="67">
        <v>0</v>
      </c>
      <c r="V115" s="67">
        <v>0</v>
      </c>
      <c r="W115" s="68">
        <v>0</v>
      </c>
      <c r="X115" s="69">
        <v>0</v>
      </c>
      <c r="Y115" s="73">
        <v>0</v>
      </c>
      <c r="Z115" s="74">
        <v>0</v>
      </c>
      <c r="AA115" s="75" t="s">
        <v>93</v>
      </c>
      <c r="AB115" s="76"/>
      <c r="AC115" s="60"/>
      <c r="AD115" s="61"/>
      <c r="AE115" s="61"/>
      <c r="AF115" s="61"/>
      <c r="AG115" s="62"/>
      <c r="AH115" s="63"/>
      <c r="AI115" s="64"/>
    </row>
    <row r="116" spans="1:35" s="45" customFormat="1" hidden="1" x14ac:dyDescent="0.25">
      <c r="A116" s="65">
        <v>114</v>
      </c>
      <c r="B116" s="65" t="s">
        <v>104</v>
      </c>
      <c r="C116" s="65" t="s">
        <v>1189</v>
      </c>
      <c r="D116" s="65" t="s">
        <v>73</v>
      </c>
      <c r="E116" s="65" t="s">
        <v>91</v>
      </c>
      <c r="F116" s="65">
        <v>2</v>
      </c>
      <c r="G116" s="65">
        <v>2.2999999999999998</v>
      </c>
      <c r="H116" s="65" t="s">
        <v>1493</v>
      </c>
      <c r="I116" s="65">
        <v>717</v>
      </c>
      <c r="J116" s="66">
        <v>0</v>
      </c>
      <c r="K116" s="67">
        <v>0</v>
      </c>
      <c r="L116" s="67">
        <v>0</v>
      </c>
      <c r="M116" s="68">
        <v>0</v>
      </c>
      <c r="N116" s="69">
        <v>0</v>
      </c>
      <c r="O116" s="70">
        <v>0</v>
      </c>
      <c r="P116" s="70">
        <v>0</v>
      </c>
      <c r="Q116" s="71">
        <v>0</v>
      </c>
      <c r="R116" s="72">
        <v>0</v>
      </c>
      <c r="S116" s="67">
        <v>0</v>
      </c>
      <c r="T116" s="67">
        <v>0</v>
      </c>
      <c r="U116" s="67">
        <v>0</v>
      </c>
      <c r="V116" s="67">
        <v>0</v>
      </c>
      <c r="W116" s="68">
        <v>0</v>
      </c>
      <c r="X116" s="69">
        <v>0</v>
      </c>
      <c r="Y116" s="73">
        <v>0</v>
      </c>
      <c r="Z116" s="74">
        <v>0</v>
      </c>
      <c r="AA116" s="75" t="s">
        <v>93</v>
      </c>
      <c r="AB116" s="76"/>
      <c r="AC116" s="60"/>
      <c r="AD116" s="61"/>
      <c r="AE116" s="61"/>
      <c r="AF116" s="61"/>
      <c r="AG116" s="62"/>
      <c r="AH116" s="63"/>
      <c r="AI116" s="64"/>
    </row>
    <row r="117" spans="1:35" s="45" customFormat="1" hidden="1" x14ac:dyDescent="0.25">
      <c r="A117" s="65">
        <v>115</v>
      </c>
      <c r="B117" s="65" t="s">
        <v>104</v>
      </c>
      <c r="C117" s="65" t="s">
        <v>1189</v>
      </c>
      <c r="D117" s="65" t="s">
        <v>73</v>
      </c>
      <c r="E117" s="65" t="s">
        <v>99</v>
      </c>
      <c r="F117" s="65">
        <v>2</v>
      </c>
      <c r="G117" s="65">
        <v>2.2999999999999998</v>
      </c>
      <c r="H117" s="65" t="s">
        <v>1493</v>
      </c>
      <c r="I117" s="65">
        <v>747</v>
      </c>
      <c r="J117" s="66">
        <v>0</v>
      </c>
      <c r="K117" s="67">
        <v>0</v>
      </c>
      <c r="L117" s="67">
        <v>0</v>
      </c>
      <c r="M117" s="68">
        <v>0</v>
      </c>
      <c r="N117" s="69">
        <v>0</v>
      </c>
      <c r="O117" s="70">
        <v>0</v>
      </c>
      <c r="P117" s="70">
        <v>0</v>
      </c>
      <c r="Q117" s="71">
        <v>0</v>
      </c>
      <c r="R117" s="72">
        <v>0</v>
      </c>
      <c r="S117" s="67">
        <v>0</v>
      </c>
      <c r="T117" s="67">
        <v>0</v>
      </c>
      <c r="U117" s="67">
        <v>0</v>
      </c>
      <c r="V117" s="67">
        <v>0</v>
      </c>
      <c r="W117" s="68">
        <v>0</v>
      </c>
      <c r="X117" s="69">
        <v>0</v>
      </c>
      <c r="Y117" s="73">
        <v>0</v>
      </c>
      <c r="Z117" s="74">
        <v>0</v>
      </c>
      <c r="AA117" s="75" t="s">
        <v>93</v>
      </c>
      <c r="AB117" s="76"/>
      <c r="AC117" s="60"/>
      <c r="AD117" s="61"/>
      <c r="AE117" s="61"/>
      <c r="AF117" s="61"/>
      <c r="AG117" s="62"/>
      <c r="AH117" s="63"/>
      <c r="AI117" s="64"/>
    </row>
    <row r="118" spans="1:35" s="45" customFormat="1" hidden="1" x14ac:dyDescent="0.25">
      <c r="A118" s="65">
        <v>116</v>
      </c>
      <c r="B118" s="65" t="s">
        <v>104</v>
      </c>
      <c r="C118" s="65" t="s">
        <v>1189</v>
      </c>
      <c r="D118" s="65" t="s">
        <v>73</v>
      </c>
      <c r="E118" s="65" t="s">
        <v>91</v>
      </c>
      <c r="F118" s="65">
        <v>2</v>
      </c>
      <c r="G118" s="65">
        <v>2.2999999999999998</v>
      </c>
      <c r="H118" s="65" t="s">
        <v>1500</v>
      </c>
      <c r="I118" s="65">
        <v>522</v>
      </c>
      <c r="J118" s="66">
        <v>0</v>
      </c>
      <c r="K118" s="67">
        <v>0</v>
      </c>
      <c r="L118" s="67">
        <v>0</v>
      </c>
      <c r="M118" s="68">
        <v>0</v>
      </c>
      <c r="N118" s="69">
        <v>0</v>
      </c>
      <c r="O118" s="70">
        <v>0</v>
      </c>
      <c r="P118" s="70">
        <v>0</v>
      </c>
      <c r="Q118" s="71">
        <v>0</v>
      </c>
      <c r="R118" s="72">
        <v>0</v>
      </c>
      <c r="S118" s="67">
        <v>0</v>
      </c>
      <c r="T118" s="67">
        <v>0</v>
      </c>
      <c r="U118" s="67">
        <v>0</v>
      </c>
      <c r="V118" s="67">
        <v>0</v>
      </c>
      <c r="W118" s="68">
        <v>0</v>
      </c>
      <c r="X118" s="69">
        <v>0</v>
      </c>
      <c r="Y118" s="73">
        <v>0</v>
      </c>
      <c r="Z118" s="74">
        <v>0</v>
      </c>
      <c r="AA118" s="75" t="s">
        <v>93</v>
      </c>
      <c r="AB118" s="76"/>
      <c r="AC118" s="60"/>
      <c r="AD118" s="61"/>
      <c r="AE118" s="61"/>
      <c r="AF118" s="61"/>
      <c r="AG118" s="62"/>
      <c r="AH118" s="63"/>
      <c r="AI118" s="64"/>
    </row>
    <row r="119" spans="1:35" s="45" customFormat="1" hidden="1" x14ac:dyDescent="0.25">
      <c r="A119" s="65">
        <v>117</v>
      </c>
      <c r="B119" s="65" t="s">
        <v>104</v>
      </c>
      <c r="C119" s="65" t="s">
        <v>1189</v>
      </c>
      <c r="D119" s="65" t="s">
        <v>73</v>
      </c>
      <c r="E119" s="65" t="s">
        <v>91</v>
      </c>
      <c r="F119" s="65">
        <v>2</v>
      </c>
      <c r="G119" s="65">
        <v>2.2999999999999998</v>
      </c>
      <c r="H119" s="65" t="s">
        <v>1500</v>
      </c>
      <c r="I119" s="65">
        <v>595</v>
      </c>
      <c r="J119" s="66">
        <v>0</v>
      </c>
      <c r="K119" s="67">
        <v>0</v>
      </c>
      <c r="L119" s="67">
        <v>0</v>
      </c>
      <c r="M119" s="68">
        <v>0</v>
      </c>
      <c r="N119" s="69">
        <v>0</v>
      </c>
      <c r="O119" s="70">
        <v>0</v>
      </c>
      <c r="P119" s="70">
        <v>0</v>
      </c>
      <c r="Q119" s="71">
        <v>0</v>
      </c>
      <c r="R119" s="72">
        <v>0</v>
      </c>
      <c r="S119" s="67">
        <v>0</v>
      </c>
      <c r="T119" s="67">
        <v>0</v>
      </c>
      <c r="U119" s="67">
        <v>0</v>
      </c>
      <c r="V119" s="67">
        <v>0</v>
      </c>
      <c r="W119" s="68">
        <v>0</v>
      </c>
      <c r="X119" s="69">
        <v>0</v>
      </c>
      <c r="Y119" s="73">
        <v>0</v>
      </c>
      <c r="Z119" s="74">
        <v>0</v>
      </c>
      <c r="AA119" s="75" t="s">
        <v>93</v>
      </c>
      <c r="AB119" s="76"/>
      <c r="AC119" s="60"/>
      <c r="AD119" s="61"/>
      <c r="AE119" s="61"/>
      <c r="AF119" s="61"/>
      <c r="AG119" s="62"/>
      <c r="AH119" s="63"/>
      <c r="AI119" s="64"/>
    </row>
    <row r="120" spans="1:35" s="45" customFormat="1" hidden="1" x14ac:dyDescent="0.25">
      <c r="A120" s="65">
        <v>118</v>
      </c>
      <c r="B120" s="65" t="s">
        <v>104</v>
      </c>
      <c r="C120" s="65" t="s">
        <v>1189</v>
      </c>
      <c r="D120" s="65" t="s">
        <v>73</v>
      </c>
      <c r="E120" s="65" t="s">
        <v>91</v>
      </c>
      <c r="F120" s="65">
        <v>2</v>
      </c>
      <c r="G120" s="65">
        <v>2.2999999999999998</v>
      </c>
      <c r="H120" s="65" t="s">
        <v>1500</v>
      </c>
      <c r="I120" s="65">
        <v>659</v>
      </c>
      <c r="J120" s="66">
        <v>0</v>
      </c>
      <c r="K120" s="67">
        <v>0</v>
      </c>
      <c r="L120" s="67">
        <v>0</v>
      </c>
      <c r="M120" s="68">
        <v>0</v>
      </c>
      <c r="N120" s="69">
        <v>0</v>
      </c>
      <c r="O120" s="70">
        <v>0</v>
      </c>
      <c r="P120" s="70">
        <v>0</v>
      </c>
      <c r="Q120" s="71">
        <v>0</v>
      </c>
      <c r="R120" s="72">
        <v>0</v>
      </c>
      <c r="S120" s="67">
        <v>0</v>
      </c>
      <c r="T120" s="67">
        <v>0</v>
      </c>
      <c r="U120" s="67">
        <v>0</v>
      </c>
      <c r="V120" s="67">
        <v>0</v>
      </c>
      <c r="W120" s="68">
        <v>0</v>
      </c>
      <c r="X120" s="69">
        <v>0</v>
      </c>
      <c r="Y120" s="73">
        <v>0</v>
      </c>
      <c r="Z120" s="74">
        <v>0</v>
      </c>
      <c r="AA120" s="75" t="s">
        <v>93</v>
      </c>
      <c r="AB120" s="76"/>
      <c r="AC120" s="60"/>
      <c r="AD120" s="61"/>
      <c r="AE120" s="61"/>
      <c r="AF120" s="61"/>
      <c r="AG120" s="62"/>
      <c r="AH120" s="63"/>
      <c r="AI120" s="64"/>
    </row>
    <row r="121" spans="1:35" s="45" customFormat="1" hidden="1" x14ac:dyDescent="0.25">
      <c r="A121" s="65">
        <v>119</v>
      </c>
      <c r="B121" s="65" t="s">
        <v>104</v>
      </c>
      <c r="C121" s="65" t="s">
        <v>1189</v>
      </c>
      <c r="D121" s="65" t="s">
        <v>73</v>
      </c>
      <c r="E121" s="65" t="s">
        <v>91</v>
      </c>
      <c r="F121" s="65">
        <v>2</v>
      </c>
      <c r="G121" s="65">
        <v>2.2999999999999998</v>
      </c>
      <c r="H121" s="65" t="s">
        <v>1500</v>
      </c>
      <c r="I121" s="65">
        <v>684</v>
      </c>
      <c r="J121" s="66">
        <v>0</v>
      </c>
      <c r="K121" s="67">
        <v>0</v>
      </c>
      <c r="L121" s="67">
        <v>0</v>
      </c>
      <c r="M121" s="68">
        <v>0</v>
      </c>
      <c r="N121" s="69">
        <v>0</v>
      </c>
      <c r="O121" s="70">
        <v>0</v>
      </c>
      <c r="P121" s="70">
        <v>0</v>
      </c>
      <c r="Q121" s="71">
        <v>0</v>
      </c>
      <c r="R121" s="72">
        <v>0</v>
      </c>
      <c r="S121" s="67">
        <v>0</v>
      </c>
      <c r="T121" s="67">
        <v>0</v>
      </c>
      <c r="U121" s="67">
        <v>0</v>
      </c>
      <c r="V121" s="67">
        <v>0</v>
      </c>
      <c r="W121" s="68">
        <v>0</v>
      </c>
      <c r="X121" s="69">
        <v>0</v>
      </c>
      <c r="Y121" s="73">
        <v>0</v>
      </c>
      <c r="Z121" s="74">
        <v>0</v>
      </c>
      <c r="AA121" s="75" t="s">
        <v>93</v>
      </c>
      <c r="AB121" s="76"/>
      <c r="AC121" s="60"/>
      <c r="AD121" s="61"/>
      <c r="AE121" s="61"/>
      <c r="AF121" s="61"/>
      <c r="AG121" s="62"/>
      <c r="AH121" s="63"/>
      <c r="AI121" s="64"/>
    </row>
    <row r="122" spans="1:35" s="45" customFormat="1" hidden="1" x14ac:dyDescent="0.25">
      <c r="A122" s="65">
        <v>120</v>
      </c>
      <c r="B122" s="65" t="s">
        <v>104</v>
      </c>
      <c r="C122" s="65" t="s">
        <v>1189</v>
      </c>
      <c r="D122" s="65" t="s">
        <v>73</v>
      </c>
      <c r="E122" s="65" t="s">
        <v>91</v>
      </c>
      <c r="F122" s="65">
        <v>2</v>
      </c>
      <c r="G122" s="65">
        <v>2.2999999999999998</v>
      </c>
      <c r="H122" s="65" t="s">
        <v>1500</v>
      </c>
      <c r="I122" s="65">
        <v>695</v>
      </c>
      <c r="J122" s="66">
        <v>0</v>
      </c>
      <c r="K122" s="67">
        <v>0</v>
      </c>
      <c r="L122" s="67">
        <v>0</v>
      </c>
      <c r="M122" s="68">
        <v>0</v>
      </c>
      <c r="N122" s="69">
        <v>0</v>
      </c>
      <c r="O122" s="70">
        <v>0</v>
      </c>
      <c r="P122" s="70">
        <v>0</v>
      </c>
      <c r="Q122" s="71">
        <v>0</v>
      </c>
      <c r="R122" s="72">
        <v>0</v>
      </c>
      <c r="S122" s="67">
        <v>0</v>
      </c>
      <c r="T122" s="67">
        <v>0</v>
      </c>
      <c r="U122" s="67">
        <v>0</v>
      </c>
      <c r="V122" s="67">
        <v>0</v>
      </c>
      <c r="W122" s="68">
        <v>0</v>
      </c>
      <c r="X122" s="69">
        <v>0</v>
      </c>
      <c r="Y122" s="73">
        <v>0</v>
      </c>
      <c r="Z122" s="74">
        <v>0</v>
      </c>
      <c r="AA122" s="75" t="s">
        <v>93</v>
      </c>
      <c r="AB122" s="76"/>
      <c r="AC122" s="60"/>
      <c r="AD122" s="61"/>
      <c r="AE122" s="61"/>
      <c r="AF122" s="61"/>
      <c r="AG122" s="62"/>
      <c r="AH122" s="63"/>
      <c r="AI122" s="64"/>
    </row>
    <row r="123" spans="1:35" s="45" customFormat="1" hidden="1" x14ac:dyDescent="0.25">
      <c r="A123" s="65">
        <v>121</v>
      </c>
      <c r="B123" s="65" t="s">
        <v>104</v>
      </c>
      <c r="C123" s="65" t="s">
        <v>1189</v>
      </c>
      <c r="D123" s="65" t="s">
        <v>73</v>
      </c>
      <c r="E123" s="65" t="s">
        <v>91</v>
      </c>
      <c r="F123" s="65">
        <v>2</v>
      </c>
      <c r="G123" s="65">
        <v>2.2999999999999998</v>
      </c>
      <c r="H123" s="65" t="s">
        <v>1500</v>
      </c>
      <c r="I123" s="65">
        <v>710</v>
      </c>
      <c r="J123" s="66">
        <v>0</v>
      </c>
      <c r="K123" s="67">
        <v>0</v>
      </c>
      <c r="L123" s="67">
        <v>0</v>
      </c>
      <c r="M123" s="68">
        <v>0</v>
      </c>
      <c r="N123" s="69">
        <v>0</v>
      </c>
      <c r="O123" s="70">
        <v>0</v>
      </c>
      <c r="P123" s="70">
        <v>0</v>
      </c>
      <c r="Q123" s="71">
        <v>0</v>
      </c>
      <c r="R123" s="72">
        <v>0</v>
      </c>
      <c r="S123" s="67">
        <v>0</v>
      </c>
      <c r="T123" s="67">
        <v>0</v>
      </c>
      <c r="U123" s="67">
        <v>0</v>
      </c>
      <c r="V123" s="67">
        <v>0</v>
      </c>
      <c r="W123" s="68">
        <v>0</v>
      </c>
      <c r="X123" s="69">
        <v>0</v>
      </c>
      <c r="Y123" s="73">
        <v>0</v>
      </c>
      <c r="Z123" s="74">
        <v>0</v>
      </c>
      <c r="AA123" s="75" t="s">
        <v>93</v>
      </c>
      <c r="AB123" s="76"/>
      <c r="AC123" s="60"/>
      <c r="AD123" s="61"/>
      <c r="AE123" s="61"/>
      <c r="AF123" s="61"/>
      <c r="AG123" s="62"/>
      <c r="AH123" s="63"/>
      <c r="AI123" s="64"/>
    </row>
    <row r="124" spans="1:35" s="45" customFormat="1" hidden="1" x14ac:dyDescent="0.25">
      <c r="A124" s="65">
        <v>122</v>
      </c>
      <c r="B124" s="65" t="s">
        <v>104</v>
      </c>
      <c r="C124" s="65" t="s">
        <v>1189</v>
      </c>
      <c r="D124" s="65" t="s">
        <v>73</v>
      </c>
      <c r="E124" s="65" t="s">
        <v>91</v>
      </c>
      <c r="F124" s="65">
        <v>2</v>
      </c>
      <c r="G124" s="65">
        <v>2.2999999999999998</v>
      </c>
      <c r="H124" s="65" t="s">
        <v>1501</v>
      </c>
      <c r="I124" s="65">
        <v>528</v>
      </c>
      <c r="J124" s="66">
        <v>0</v>
      </c>
      <c r="K124" s="67">
        <v>0</v>
      </c>
      <c r="L124" s="67">
        <v>0</v>
      </c>
      <c r="M124" s="68">
        <v>0</v>
      </c>
      <c r="N124" s="69">
        <v>0</v>
      </c>
      <c r="O124" s="70">
        <v>0</v>
      </c>
      <c r="P124" s="70">
        <v>0</v>
      </c>
      <c r="Q124" s="71">
        <v>0</v>
      </c>
      <c r="R124" s="72">
        <v>0</v>
      </c>
      <c r="S124" s="67">
        <v>0</v>
      </c>
      <c r="T124" s="67">
        <v>0</v>
      </c>
      <c r="U124" s="67">
        <v>0</v>
      </c>
      <c r="V124" s="67">
        <v>0</v>
      </c>
      <c r="W124" s="68">
        <v>0</v>
      </c>
      <c r="X124" s="69">
        <v>0</v>
      </c>
      <c r="Y124" s="73">
        <v>0</v>
      </c>
      <c r="Z124" s="74">
        <v>0</v>
      </c>
      <c r="AA124" s="75" t="s">
        <v>93</v>
      </c>
      <c r="AB124" s="76"/>
      <c r="AC124" s="60"/>
      <c r="AD124" s="61"/>
      <c r="AE124" s="61"/>
      <c r="AF124" s="61"/>
      <c r="AG124" s="62"/>
      <c r="AH124" s="63"/>
      <c r="AI124" s="64"/>
    </row>
    <row r="125" spans="1:35" s="45" customFormat="1" ht="26.25" hidden="1" x14ac:dyDescent="0.25">
      <c r="A125" s="65">
        <v>123</v>
      </c>
      <c r="B125" s="65" t="s">
        <v>104</v>
      </c>
      <c r="C125" s="65" t="s">
        <v>1189</v>
      </c>
      <c r="D125" s="65" t="s">
        <v>73</v>
      </c>
      <c r="E125" s="65" t="s">
        <v>91</v>
      </c>
      <c r="F125" s="65">
        <v>2</v>
      </c>
      <c r="G125" s="65">
        <v>2.2999999999999998</v>
      </c>
      <c r="H125" s="65" t="s">
        <v>1501</v>
      </c>
      <c r="I125" s="65">
        <v>598</v>
      </c>
      <c r="J125" s="66">
        <v>0</v>
      </c>
      <c r="K125" s="67">
        <v>0</v>
      </c>
      <c r="L125" s="67">
        <v>0</v>
      </c>
      <c r="M125" s="68">
        <v>0</v>
      </c>
      <c r="N125" s="69">
        <v>0</v>
      </c>
      <c r="O125" s="70">
        <v>1</v>
      </c>
      <c r="P125" s="70">
        <v>0</v>
      </c>
      <c r="Q125" s="71">
        <v>0</v>
      </c>
      <c r="R125" s="72">
        <v>0</v>
      </c>
      <c r="S125" s="67">
        <v>0</v>
      </c>
      <c r="T125" s="67">
        <v>0</v>
      </c>
      <c r="U125" s="67">
        <v>0</v>
      </c>
      <c r="V125" s="67">
        <v>0</v>
      </c>
      <c r="W125" s="68">
        <v>0</v>
      </c>
      <c r="X125" s="69">
        <v>0</v>
      </c>
      <c r="Y125" s="73">
        <v>0</v>
      </c>
      <c r="Z125" s="74">
        <v>1</v>
      </c>
      <c r="AA125" s="82" t="s">
        <v>1516</v>
      </c>
      <c r="AB125" s="76"/>
      <c r="AC125" s="60"/>
      <c r="AD125" s="61"/>
      <c r="AE125" s="61"/>
      <c r="AF125" s="61"/>
      <c r="AG125" s="62"/>
      <c r="AH125" s="63"/>
      <c r="AI125" s="64"/>
    </row>
    <row r="126" spans="1:35" s="45" customFormat="1" hidden="1" x14ac:dyDescent="0.25">
      <c r="A126" s="65">
        <v>124</v>
      </c>
      <c r="B126" s="65" t="s">
        <v>104</v>
      </c>
      <c r="C126" s="65" t="s">
        <v>1189</v>
      </c>
      <c r="D126" s="65" t="s">
        <v>73</v>
      </c>
      <c r="E126" s="65" t="s">
        <v>91</v>
      </c>
      <c r="F126" s="65">
        <v>2</v>
      </c>
      <c r="G126" s="65">
        <v>2.2999999999999998</v>
      </c>
      <c r="H126" s="65" t="s">
        <v>1501</v>
      </c>
      <c r="I126" s="65">
        <v>666</v>
      </c>
      <c r="J126" s="66">
        <v>0</v>
      </c>
      <c r="K126" s="67">
        <v>0</v>
      </c>
      <c r="L126" s="67">
        <v>0</v>
      </c>
      <c r="M126" s="68">
        <v>0</v>
      </c>
      <c r="N126" s="69">
        <v>0</v>
      </c>
      <c r="O126" s="70">
        <v>0</v>
      </c>
      <c r="P126" s="70">
        <v>0</v>
      </c>
      <c r="Q126" s="71">
        <v>0</v>
      </c>
      <c r="R126" s="72">
        <v>0</v>
      </c>
      <c r="S126" s="67">
        <v>0</v>
      </c>
      <c r="T126" s="67">
        <v>0</v>
      </c>
      <c r="U126" s="67">
        <v>0</v>
      </c>
      <c r="V126" s="67">
        <v>0</v>
      </c>
      <c r="W126" s="68">
        <v>0</v>
      </c>
      <c r="X126" s="69">
        <v>0</v>
      </c>
      <c r="Y126" s="73">
        <v>0</v>
      </c>
      <c r="Z126" s="74">
        <v>0</v>
      </c>
      <c r="AA126" s="75" t="s">
        <v>93</v>
      </c>
      <c r="AB126" s="76"/>
      <c r="AC126" s="60"/>
      <c r="AD126" s="61"/>
      <c r="AE126" s="61"/>
      <c r="AF126" s="61"/>
      <c r="AG126" s="62"/>
      <c r="AH126" s="63"/>
      <c r="AI126" s="64"/>
    </row>
    <row r="127" spans="1:35" s="45" customFormat="1" hidden="1" x14ac:dyDescent="0.25">
      <c r="A127" s="83">
        <v>125</v>
      </c>
      <c r="B127" s="65" t="s">
        <v>104</v>
      </c>
      <c r="C127" s="65" t="s">
        <v>1189</v>
      </c>
      <c r="D127" s="65" t="s">
        <v>73</v>
      </c>
      <c r="E127" s="65" t="s">
        <v>91</v>
      </c>
      <c r="F127" s="65">
        <v>2</v>
      </c>
      <c r="G127" s="65">
        <v>2.2999999999999998</v>
      </c>
      <c r="H127" s="65" t="s">
        <v>1501</v>
      </c>
      <c r="I127" s="65">
        <v>667</v>
      </c>
      <c r="J127" s="66">
        <v>0</v>
      </c>
      <c r="K127" s="67">
        <v>0</v>
      </c>
      <c r="L127" s="67">
        <v>0</v>
      </c>
      <c r="M127" s="68">
        <v>0</v>
      </c>
      <c r="N127" s="69">
        <v>0</v>
      </c>
      <c r="O127" s="70">
        <v>0</v>
      </c>
      <c r="P127" s="70">
        <v>0</v>
      </c>
      <c r="Q127" s="71">
        <v>0</v>
      </c>
      <c r="R127" s="72">
        <v>0</v>
      </c>
      <c r="S127" s="67">
        <v>0</v>
      </c>
      <c r="T127" s="67">
        <v>0</v>
      </c>
      <c r="U127" s="67">
        <v>0</v>
      </c>
      <c r="V127" s="67">
        <v>0</v>
      </c>
      <c r="W127" s="68">
        <v>0</v>
      </c>
      <c r="X127" s="69">
        <v>0</v>
      </c>
      <c r="Y127" s="73">
        <v>0</v>
      </c>
      <c r="Z127" s="74">
        <v>0</v>
      </c>
      <c r="AA127" s="75" t="s">
        <v>93</v>
      </c>
      <c r="AB127" s="76"/>
      <c r="AC127" s="60"/>
      <c r="AD127" s="61"/>
      <c r="AE127" s="61"/>
      <c r="AF127" s="61"/>
      <c r="AG127" s="62"/>
      <c r="AH127" s="63"/>
      <c r="AI127" s="64"/>
    </row>
    <row r="128" spans="1:35" s="45" customFormat="1" hidden="1" x14ac:dyDescent="0.25">
      <c r="A128" s="65">
        <v>126</v>
      </c>
      <c r="B128" s="65" t="s">
        <v>104</v>
      </c>
      <c r="C128" s="65" t="s">
        <v>1189</v>
      </c>
      <c r="D128" s="65" t="s">
        <v>73</v>
      </c>
      <c r="E128" s="65" t="s">
        <v>91</v>
      </c>
      <c r="F128" s="65">
        <v>2</v>
      </c>
      <c r="G128" s="65">
        <v>2.2999999999999998</v>
      </c>
      <c r="H128" s="65" t="s">
        <v>1501</v>
      </c>
      <c r="I128" s="65">
        <v>686</v>
      </c>
      <c r="J128" s="66">
        <v>0</v>
      </c>
      <c r="K128" s="67">
        <v>0</v>
      </c>
      <c r="L128" s="67">
        <v>0</v>
      </c>
      <c r="M128" s="68">
        <v>0</v>
      </c>
      <c r="N128" s="69">
        <v>0</v>
      </c>
      <c r="O128" s="70">
        <v>0</v>
      </c>
      <c r="P128" s="70">
        <v>0</v>
      </c>
      <c r="Q128" s="71">
        <v>0</v>
      </c>
      <c r="R128" s="72">
        <v>0</v>
      </c>
      <c r="S128" s="67">
        <v>0</v>
      </c>
      <c r="T128" s="67">
        <v>0</v>
      </c>
      <c r="U128" s="67">
        <v>0</v>
      </c>
      <c r="V128" s="67">
        <v>0</v>
      </c>
      <c r="W128" s="68">
        <v>0</v>
      </c>
      <c r="X128" s="69">
        <v>0</v>
      </c>
      <c r="Y128" s="73">
        <v>0</v>
      </c>
      <c r="Z128" s="74">
        <v>0</v>
      </c>
      <c r="AA128" s="75" t="s">
        <v>93</v>
      </c>
      <c r="AB128" s="76"/>
      <c r="AC128" s="60"/>
      <c r="AD128" s="61"/>
      <c r="AE128" s="61"/>
      <c r="AF128" s="61"/>
      <c r="AG128" s="62"/>
      <c r="AH128" s="63"/>
      <c r="AI128" s="64"/>
    </row>
    <row r="129" spans="1:35" s="45" customFormat="1" ht="26.25" hidden="1" x14ac:dyDescent="0.25">
      <c r="A129" s="65">
        <v>127</v>
      </c>
      <c r="B129" s="65" t="s">
        <v>104</v>
      </c>
      <c r="C129" s="65" t="s">
        <v>1189</v>
      </c>
      <c r="D129" s="65" t="s">
        <v>73</v>
      </c>
      <c r="E129" s="65" t="s">
        <v>91</v>
      </c>
      <c r="F129" s="65">
        <v>2</v>
      </c>
      <c r="G129" s="65">
        <v>2.2999999999999998</v>
      </c>
      <c r="H129" s="65" t="s">
        <v>1501</v>
      </c>
      <c r="I129" s="65">
        <v>713</v>
      </c>
      <c r="J129" s="66">
        <v>0</v>
      </c>
      <c r="K129" s="67">
        <v>0</v>
      </c>
      <c r="L129" s="67">
        <v>0</v>
      </c>
      <c r="M129" s="68">
        <v>0</v>
      </c>
      <c r="N129" s="69">
        <v>0</v>
      </c>
      <c r="O129" s="70">
        <v>0</v>
      </c>
      <c r="P129" s="70">
        <v>0</v>
      </c>
      <c r="Q129" s="71">
        <v>1</v>
      </c>
      <c r="R129" s="72">
        <v>0</v>
      </c>
      <c r="S129" s="67">
        <v>0</v>
      </c>
      <c r="T129" s="67">
        <v>0</v>
      </c>
      <c r="U129" s="67">
        <v>0</v>
      </c>
      <c r="V129" s="67">
        <v>0</v>
      </c>
      <c r="W129" s="68">
        <v>0</v>
      </c>
      <c r="X129" s="69">
        <v>0</v>
      </c>
      <c r="Y129" s="73">
        <v>0</v>
      </c>
      <c r="Z129" s="74">
        <v>1</v>
      </c>
      <c r="AA129" s="121" t="s">
        <v>1852</v>
      </c>
      <c r="AB129" s="76"/>
      <c r="AC129" s="60"/>
      <c r="AD129" s="61"/>
      <c r="AE129" s="61"/>
      <c r="AF129" s="61"/>
      <c r="AG129" s="62"/>
      <c r="AH129" s="63"/>
      <c r="AI129" s="64"/>
    </row>
    <row r="130" spans="1:35" s="45" customFormat="1" hidden="1" x14ac:dyDescent="0.25">
      <c r="A130" s="65">
        <v>128</v>
      </c>
      <c r="B130" s="65" t="s">
        <v>104</v>
      </c>
      <c r="C130" s="65" t="s">
        <v>1189</v>
      </c>
      <c r="D130" s="65" t="s">
        <v>73</v>
      </c>
      <c r="E130" s="65" t="s">
        <v>91</v>
      </c>
      <c r="F130" s="65">
        <v>2</v>
      </c>
      <c r="G130" s="65">
        <v>2.2999999999999998</v>
      </c>
      <c r="H130" s="65" t="s">
        <v>1532</v>
      </c>
      <c r="I130" s="65">
        <v>600</v>
      </c>
      <c r="J130" s="66">
        <v>0</v>
      </c>
      <c r="K130" s="67">
        <v>0</v>
      </c>
      <c r="L130" s="67">
        <v>0</v>
      </c>
      <c r="M130" s="68">
        <v>0</v>
      </c>
      <c r="N130" s="69">
        <v>0</v>
      </c>
      <c r="O130" s="70">
        <v>0</v>
      </c>
      <c r="P130" s="70">
        <v>0</v>
      </c>
      <c r="Q130" s="71">
        <v>0</v>
      </c>
      <c r="R130" s="72">
        <v>0</v>
      </c>
      <c r="S130" s="67">
        <v>0</v>
      </c>
      <c r="T130" s="67">
        <v>0</v>
      </c>
      <c r="U130" s="67">
        <v>0</v>
      </c>
      <c r="V130" s="67">
        <v>0</v>
      </c>
      <c r="W130" s="68">
        <v>0</v>
      </c>
      <c r="X130" s="69">
        <v>0</v>
      </c>
      <c r="Y130" s="73">
        <v>0</v>
      </c>
      <c r="Z130" s="74">
        <v>0</v>
      </c>
      <c r="AA130" s="75" t="s">
        <v>93</v>
      </c>
      <c r="AB130" s="76"/>
      <c r="AC130" s="60"/>
      <c r="AD130" s="61"/>
      <c r="AE130" s="61"/>
      <c r="AF130" s="61"/>
      <c r="AG130" s="62"/>
      <c r="AH130" s="63"/>
      <c r="AI130" s="64"/>
    </row>
    <row r="131" spans="1:35" s="45" customFormat="1" hidden="1" x14ac:dyDescent="0.25">
      <c r="A131" s="65">
        <v>129</v>
      </c>
      <c r="B131" s="65" t="s">
        <v>104</v>
      </c>
      <c r="C131" s="65" t="s">
        <v>1189</v>
      </c>
      <c r="D131" s="65" t="s">
        <v>73</v>
      </c>
      <c r="E131" s="65" t="s">
        <v>91</v>
      </c>
      <c r="F131" s="65">
        <v>2</v>
      </c>
      <c r="G131" s="65">
        <v>2.2999999999999998</v>
      </c>
      <c r="H131" s="65" t="s">
        <v>1532</v>
      </c>
      <c r="I131" s="65">
        <v>799</v>
      </c>
      <c r="J131" s="66">
        <v>0</v>
      </c>
      <c r="K131" s="67">
        <v>0</v>
      </c>
      <c r="L131" s="67">
        <v>0</v>
      </c>
      <c r="M131" s="68">
        <v>0</v>
      </c>
      <c r="N131" s="69">
        <v>0</v>
      </c>
      <c r="O131" s="70">
        <v>0</v>
      </c>
      <c r="P131" s="70">
        <v>0</v>
      </c>
      <c r="Q131" s="71">
        <v>0</v>
      </c>
      <c r="R131" s="72">
        <v>0</v>
      </c>
      <c r="S131" s="67">
        <v>0</v>
      </c>
      <c r="T131" s="67">
        <v>0</v>
      </c>
      <c r="U131" s="67">
        <v>0</v>
      </c>
      <c r="V131" s="67">
        <v>0</v>
      </c>
      <c r="W131" s="68">
        <v>0</v>
      </c>
      <c r="X131" s="69">
        <v>0</v>
      </c>
      <c r="Y131" s="73">
        <v>0</v>
      </c>
      <c r="Z131" s="74">
        <v>0</v>
      </c>
      <c r="AA131" s="75" t="s">
        <v>93</v>
      </c>
      <c r="AB131" s="76"/>
      <c r="AC131" s="60"/>
      <c r="AD131" s="61"/>
      <c r="AE131" s="61"/>
      <c r="AF131" s="61"/>
      <c r="AG131" s="62"/>
      <c r="AH131" s="63"/>
      <c r="AI131" s="64"/>
    </row>
    <row r="132" spans="1:35" s="45" customFormat="1" hidden="1" x14ac:dyDescent="0.25">
      <c r="A132" s="65">
        <v>130</v>
      </c>
      <c r="B132" s="65" t="s">
        <v>104</v>
      </c>
      <c r="C132" s="65" t="s">
        <v>1189</v>
      </c>
      <c r="D132" s="65" t="s">
        <v>73</v>
      </c>
      <c r="E132" s="65" t="s">
        <v>91</v>
      </c>
      <c r="F132" s="65">
        <v>2</v>
      </c>
      <c r="G132" s="65">
        <v>2.2999999999999998</v>
      </c>
      <c r="H132" s="65" t="s">
        <v>1532</v>
      </c>
      <c r="I132" s="65">
        <v>850</v>
      </c>
      <c r="J132" s="66">
        <v>0</v>
      </c>
      <c r="K132" s="67">
        <v>0</v>
      </c>
      <c r="L132" s="67">
        <v>0</v>
      </c>
      <c r="M132" s="68">
        <v>0</v>
      </c>
      <c r="N132" s="69">
        <v>0</v>
      </c>
      <c r="O132" s="70">
        <v>0</v>
      </c>
      <c r="P132" s="70">
        <v>0</v>
      </c>
      <c r="Q132" s="71">
        <v>0</v>
      </c>
      <c r="R132" s="72">
        <v>0</v>
      </c>
      <c r="S132" s="67">
        <v>0</v>
      </c>
      <c r="T132" s="67">
        <v>0</v>
      </c>
      <c r="U132" s="67">
        <v>0</v>
      </c>
      <c r="V132" s="67">
        <v>0</v>
      </c>
      <c r="W132" s="68">
        <v>0</v>
      </c>
      <c r="X132" s="69">
        <v>0</v>
      </c>
      <c r="Y132" s="73">
        <v>0</v>
      </c>
      <c r="Z132" s="74">
        <v>0</v>
      </c>
      <c r="AA132" s="75" t="s">
        <v>93</v>
      </c>
      <c r="AB132" s="76"/>
      <c r="AC132" s="60"/>
      <c r="AD132" s="61"/>
      <c r="AE132" s="61"/>
      <c r="AF132" s="61"/>
      <c r="AG132" s="62"/>
      <c r="AH132" s="63"/>
      <c r="AI132" s="64"/>
    </row>
    <row r="133" spans="1:35" s="45" customFormat="1" hidden="1" x14ac:dyDescent="0.25">
      <c r="A133" s="83">
        <v>131</v>
      </c>
      <c r="B133" s="65" t="s">
        <v>104</v>
      </c>
      <c r="C133" s="65" t="s">
        <v>1189</v>
      </c>
      <c r="D133" s="65" t="s">
        <v>73</v>
      </c>
      <c r="E133" s="65" t="s">
        <v>99</v>
      </c>
      <c r="F133" s="65">
        <v>2</v>
      </c>
      <c r="G133" s="65">
        <v>2.2999999999999998</v>
      </c>
      <c r="H133" s="65" t="s">
        <v>1532</v>
      </c>
      <c r="I133" s="65">
        <v>851</v>
      </c>
      <c r="J133" s="66">
        <v>0</v>
      </c>
      <c r="K133" s="67">
        <v>0</v>
      </c>
      <c r="L133" s="67">
        <v>0</v>
      </c>
      <c r="M133" s="68">
        <v>0</v>
      </c>
      <c r="N133" s="69">
        <v>0</v>
      </c>
      <c r="O133" s="70">
        <v>0</v>
      </c>
      <c r="P133" s="70">
        <v>0</v>
      </c>
      <c r="Q133" s="71">
        <v>0</v>
      </c>
      <c r="R133" s="72">
        <v>0</v>
      </c>
      <c r="S133" s="67">
        <v>0</v>
      </c>
      <c r="T133" s="67">
        <v>0</v>
      </c>
      <c r="U133" s="67">
        <v>0</v>
      </c>
      <c r="V133" s="67">
        <v>0</v>
      </c>
      <c r="W133" s="68">
        <v>0</v>
      </c>
      <c r="X133" s="69">
        <v>0</v>
      </c>
      <c r="Y133" s="73">
        <v>0</v>
      </c>
      <c r="Z133" s="74">
        <v>0</v>
      </c>
      <c r="AA133" s="75" t="s">
        <v>93</v>
      </c>
      <c r="AB133" s="76"/>
      <c r="AC133" s="60"/>
      <c r="AD133" s="61"/>
      <c r="AE133" s="61"/>
      <c r="AF133" s="61"/>
      <c r="AG133" s="62"/>
      <c r="AH133" s="63"/>
      <c r="AI133" s="64"/>
    </row>
    <row r="134" spans="1:35" s="45" customFormat="1" hidden="1" x14ac:dyDescent="0.25">
      <c r="A134" s="83">
        <v>132</v>
      </c>
      <c r="B134" s="65" t="s">
        <v>104</v>
      </c>
      <c r="C134" s="65" t="s">
        <v>1189</v>
      </c>
      <c r="D134" s="65" t="s">
        <v>73</v>
      </c>
      <c r="E134" s="65" t="s">
        <v>91</v>
      </c>
      <c r="F134" s="65">
        <v>2</v>
      </c>
      <c r="G134" s="65">
        <v>2.2999999999999998</v>
      </c>
      <c r="H134" s="65" t="s">
        <v>1533</v>
      </c>
      <c r="I134" s="65">
        <v>537</v>
      </c>
      <c r="J134" s="66">
        <v>0</v>
      </c>
      <c r="K134" s="67">
        <v>0</v>
      </c>
      <c r="L134" s="67">
        <v>0</v>
      </c>
      <c r="M134" s="68">
        <v>0</v>
      </c>
      <c r="N134" s="69">
        <v>0</v>
      </c>
      <c r="O134" s="70">
        <v>0</v>
      </c>
      <c r="P134" s="70">
        <v>0</v>
      </c>
      <c r="Q134" s="71">
        <v>0</v>
      </c>
      <c r="R134" s="72">
        <v>0</v>
      </c>
      <c r="S134" s="67">
        <v>0</v>
      </c>
      <c r="T134" s="67">
        <v>0</v>
      </c>
      <c r="U134" s="67">
        <v>0</v>
      </c>
      <c r="V134" s="67">
        <v>0</v>
      </c>
      <c r="W134" s="68">
        <v>0</v>
      </c>
      <c r="X134" s="69">
        <v>0</v>
      </c>
      <c r="Y134" s="73">
        <v>0</v>
      </c>
      <c r="Z134" s="74">
        <v>0</v>
      </c>
      <c r="AA134" s="75" t="s">
        <v>93</v>
      </c>
      <c r="AB134" s="76"/>
      <c r="AC134" s="60"/>
      <c r="AD134" s="61"/>
      <c r="AE134" s="61"/>
      <c r="AF134" s="61"/>
      <c r="AG134" s="62"/>
      <c r="AH134" s="63"/>
      <c r="AI134" s="64"/>
    </row>
    <row r="135" spans="1:35" s="45" customFormat="1" hidden="1" x14ac:dyDescent="0.25">
      <c r="A135" s="83">
        <v>133</v>
      </c>
      <c r="B135" s="65" t="s">
        <v>104</v>
      </c>
      <c r="C135" s="65" t="s">
        <v>1189</v>
      </c>
      <c r="D135" s="65" t="s">
        <v>73</v>
      </c>
      <c r="E135" s="65" t="s">
        <v>91</v>
      </c>
      <c r="F135" s="65">
        <v>2</v>
      </c>
      <c r="G135" s="65">
        <v>2.2999999999999998</v>
      </c>
      <c r="H135" s="65" t="s">
        <v>1533</v>
      </c>
      <c r="I135" s="65">
        <v>618</v>
      </c>
      <c r="J135" s="66">
        <v>0</v>
      </c>
      <c r="K135" s="67">
        <v>0</v>
      </c>
      <c r="L135" s="67">
        <v>0</v>
      </c>
      <c r="M135" s="68">
        <v>0</v>
      </c>
      <c r="N135" s="69">
        <v>0</v>
      </c>
      <c r="O135" s="70">
        <v>0</v>
      </c>
      <c r="P135" s="70">
        <v>0</v>
      </c>
      <c r="Q135" s="71">
        <v>0</v>
      </c>
      <c r="R135" s="72">
        <v>0</v>
      </c>
      <c r="S135" s="67">
        <v>0</v>
      </c>
      <c r="T135" s="67">
        <v>0</v>
      </c>
      <c r="U135" s="67">
        <v>0</v>
      </c>
      <c r="V135" s="67">
        <v>0</v>
      </c>
      <c r="W135" s="68">
        <v>0</v>
      </c>
      <c r="X135" s="69">
        <v>0</v>
      </c>
      <c r="Y135" s="73">
        <v>0</v>
      </c>
      <c r="Z135" s="74">
        <v>0</v>
      </c>
      <c r="AA135" s="75" t="s">
        <v>93</v>
      </c>
      <c r="AB135" s="76"/>
      <c r="AC135" s="60"/>
      <c r="AD135" s="61"/>
      <c r="AE135" s="61"/>
      <c r="AF135" s="61"/>
      <c r="AG135" s="62"/>
      <c r="AH135" s="63"/>
      <c r="AI135" s="64"/>
    </row>
    <row r="136" spans="1:35" s="45" customFormat="1" hidden="1" x14ac:dyDescent="0.25">
      <c r="A136" s="83">
        <v>134</v>
      </c>
      <c r="B136" s="65" t="s">
        <v>104</v>
      </c>
      <c r="C136" s="65" t="s">
        <v>1189</v>
      </c>
      <c r="D136" s="65" t="s">
        <v>73</v>
      </c>
      <c r="E136" s="65" t="s">
        <v>91</v>
      </c>
      <c r="F136" s="65">
        <v>2</v>
      </c>
      <c r="G136" s="65">
        <v>2.2999999999999998</v>
      </c>
      <c r="H136" s="65" t="s">
        <v>1533</v>
      </c>
      <c r="I136" s="65">
        <v>681</v>
      </c>
      <c r="J136" s="66">
        <v>0</v>
      </c>
      <c r="K136" s="67">
        <v>0</v>
      </c>
      <c r="L136" s="67">
        <v>0</v>
      </c>
      <c r="M136" s="68">
        <v>0</v>
      </c>
      <c r="N136" s="69">
        <v>0</v>
      </c>
      <c r="O136" s="70">
        <v>0</v>
      </c>
      <c r="P136" s="70">
        <v>0</v>
      </c>
      <c r="Q136" s="71">
        <v>0</v>
      </c>
      <c r="R136" s="72">
        <v>0</v>
      </c>
      <c r="S136" s="67">
        <v>0</v>
      </c>
      <c r="T136" s="67">
        <v>0</v>
      </c>
      <c r="U136" s="67">
        <v>0</v>
      </c>
      <c r="V136" s="67">
        <v>0</v>
      </c>
      <c r="W136" s="68">
        <v>0</v>
      </c>
      <c r="X136" s="69">
        <v>0</v>
      </c>
      <c r="Y136" s="73">
        <v>0</v>
      </c>
      <c r="Z136" s="74">
        <v>0</v>
      </c>
      <c r="AA136" s="75" t="s">
        <v>93</v>
      </c>
      <c r="AB136" s="76"/>
      <c r="AC136" s="60"/>
      <c r="AD136" s="61"/>
      <c r="AE136" s="61"/>
      <c r="AF136" s="61"/>
      <c r="AG136" s="62"/>
      <c r="AH136" s="63"/>
      <c r="AI136" s="64"/>
    </row>
    <row r="137" spans="1:35" s="45" customFormat="1" hidden="1" x14ac:dyDescent="0.25">
      <c r="A137" s="83">
        <v>135</v>
      </c>
      <c r="B137" s="65" t="s">
        <v>104</v>
      </c>
      <c r="C137" s="65" t="s">
        <v>1189</v>
      </c>
      <c r="D137" s="65" t="s">
        <v>73</v>
      </c>
      <c r="E137" s="65" t="s">
        <v>91</v>
      </c>
      <c r="F137" s="65">
        <v>2</v>
      </c>
      <c r="G137" s="65">
        <v>2.2999999999999998</v>
      </c>
      <c r="H137" s="65" t="s">
        <v>1533</v>
      </c>
      <c r="I137" s="65">
        <v>694</v>
      </c>
      <c r="J137" s="66">
        <v>0</v>
      </c>
      <c r="K137" s="67">
        <v>0</v>
      </c>
      <c r="L137" s="67">
        <v>0</v>
      </c>
      <c r="M137" s="68">
        <v>0</v>
      </c>
      <c r="N137" s="69">
        <v>0</v>
      </c>
      <c r="O137" s="70">
        <v>0</v>
      </c>
      <c r="P137" s="70">
        <v>0</v>
      </c>
      <c r="Q137" s="71">
        <v>0</v>
      </c>
      <c r="R137" s="72">
        <v>0</v>
      </c>
      <c r="S137" s="67">
        <v>0</v>
      </c>
      <c r="T137" s="67">
        <v>0</v>
      </c>
      <c r="U137" s="67">
        <v>0</v>
      </c>
      <c r="V137" s="67">
        <v>0</v>
      </c>
      <c r="W137" s="68">
        <v>0</v>
      </c>
      <c r="X137" s="69">
        <v>0</v>
      </c>
      <c r="Y137" s="73">
        <v>0</v>
      </c>
      <c r="Z137" s="74">
        <v>0</v>
      </c>
      <c r="AA137" s="75" t="s">
        <v>93</v>
      </c>
      <c r="AB137" s="76"/>
      <c r="AC137" s="60"/>
      <c r="AD137" s="61"/>
      <c r="AE137" s="61"/>
      <c r="AF137" s="61"/>
      <c r="AG137" s="62"/>
      <c r="AH137" s="63"/>
      <c r="AI137" s="64"/>
    </row>
    <row r="138" spans="1:35" s="45" customFormat="1" ht="26.25" hidden="1" x14ac:dyDescent="0.25">
      <c r="A138" s="83">
        <v>136</v>
      </c>
      <c r="B138" s="65" t="s">
        <v>104</v>
      </c>
      <c r="C138" s="65" t="s">
        <v>1189</v>
      </c>
      <c r="D138" s="65" t="s">
        <v>73</v>
      </c>
      <c r="E138" s="65" t="s">
        <v>91</v>
      </c>
      <c r="F138" s="65">
        <v>2</v>
      </c>
      <c r="G138" s="65">
        <v>2.2999999999999998</v>
      </c>
      <c r="H138" s="65" t="s">
        <v>1533</v>
      </c>
      <c r="I138" s="65">
        <v>724</v>
      </c>
      <c r="J138" s="66">
        <v>0</v>
      </c>
      <c r="K138" s="67">
        <v>0</v>
      </c>
      <c r="L138" s="67">
        <v>0</v>
      </c>
      <c r="M138" s="68">
        <v>0</v>
      </c>
      <c r="N138" s="69">
        <v>0</v>
      </c>
      <c r="O138" s="70">
        <v>0</v>
      </c>
      <c r="P138" s="70">
        <v>0</v>
      </c>
      <c r="Q138" s="71">
        <v>0</v>
      </c>
      <c r="R138" s="72">
        <v>0</v>
      </c>
      <c r="S138" s="67">
        <v>0</v>
      </c>
      <c r="T138" s="67">
        <v>0</v>
      </c>
      <c r="U138" s="67">
        <v>1</v>
      </c>
      <c r="V138" s="67">
        <v>0</v>
      </c>
      <c r="W138" s="68">
        <v>0</v>
      </c>
      <c r="X138" s="69">
        <v>0</v>
      </c>
      <c r="Y138" s="73">
        <v>0</v>
      </c>
      <c r="Z138" s="74">
        <v>1</v>
      </c>
      <c r="AA138" s="75" t="s">
        <v>1535</v>
      </c>
      <c r="AB138" s="76"/>
      <c r="AC138" s="60"/>
      <c r="AD138" s="61"/>
      <c r="AE138" s="61"/>
      <c r="AF138" s="61"/>
      <c r="AG138" s="62"/>
      <c r="AH138" s="63"/>
      <c r="AI138" s="64"/>
    </row>
    <row r="139" spans="1:35" s="45" customFormat="1" hidden="1" x14ac:dyDescent="0.25">
      <c r="A139" s="83">
        <v>137</v>
      </c>
      <c r="B139" s="65" t="s">
        <v>104</v>
      </c>
      <c r="C139" s="65" t="s">
        <v>1189</v>
      </c>
      <c r="D139" s="65" t="s">
        <v>73</v>
      </c>
      <c r="E139" s="65" t="s">
        <v>91</v>
      </c>
      <c r="F139" s="65">
        <v>2</v>
      </c>
      <c r="G139" s="65">
        <v>2.2999999999999998</v>
      </c>
      <c r="H139" s="65" t="s">
        <v>1533</v>
      </c>
      <c r="I139" s="65">
        <v>731</v>
      </c>
      <c r="J139" s="66">
        <v>0</v>
      </c>
      <c r="K139" s="67">
        <v>0</v>
      </c>
      <c r="L139" s="67">
        <v>0</v>
      </c>
      <c r="M139" s="68">
        <v>0</v>
      </c>
      <c r="N139" s="69">
        <v>0</v>
      </c>
      <c r="O139" s="70">
        <v>0</v>
      </c>
      <c r="P139" s="70">
        <v>0</v>
      </c>
      <c r="Q139" s="71">
        <v>0</v>
      </c>
      <c r="R139" s="72">
        <v>0</v>
      </c>
      <c r="S139" s="67">
        <v>0</v>
      </c>
      <c r="T139" s="67">
        <v>0</v>
      </c>
      <c r="U139" s="67">
        <v>0</v>
      </c>
      <c r="V139" s="67">
        <v>0</v>
      </c>
      <c r="W139" s="68">
        <v>0</v>
      </c>
      <c r="X139" s="69">
        <v>0</v>
      </c>
      <c r="Y139" s="73">
        <v>0</v>
      </c>
      <c r="Z139" s="74">
        <v>0</v>
      </c>
      <c r="AA139" s="75" t="s">
        <v>93</v>
      </c>
      <c r="AB139" s="76"/>
      <c r="AC139" s="60"/>
      <c r="AD139" s="61"/>
      <c r="AE139" s="61"/>
      <c r="AF139" s="61"/>
      <c r="AG139" s="62"/>
      <c r="AH139" s="63"/>
      <c r="AI139" s="64"/>
    </row>
    <row r="140" spans="1:35" s="45" customFormat="1" ht="26.25" hidden="1" x14ac:dyDescent="0.25">
      <c r="A140" s="65">
        <v>138</v>
      </c>
      <c r="B140" s="65" t="s">
        <v>104</v>
      </c>
      <c r="C140" s="65" t="s">
        <v>1189</v>
      </c>
      <c r="D140" s="65" t="s">
        <v>73</v>
      </c>
      <c r="E140" s="65" t="s">
        <v>91</v>
      </c>
      <c r="F140" s="65">
        <v>2</v>
      </c>
      <c r="G140" s="65">
        <v>2.4</v>
      </c>
      <c r="H140" s="65" t="s">
        <v>1534</v>
      </c>
      <c r="I140" s="65">
        <v>542</v>
      </c>
      <c r="J140" s="66">
        <v>0</v>
      </c>
      <c r="K140" s="67">
        <v>0</v>
      </c>
      <c r="L140" s="67">
        <v>1</v>
      </c>
      <c r="M140" s="68">
        <v>0</v>
      </c>
      <c r="N140" s="69">
        <v>0</v>
      </c>
      <c r="O140" s="70">
        <v>0</v>
      </c>
      <c r="P140" s="70">
        <v>0</v>
      </c>
      <c r="Q140" s="71">
        <v>0</v>
      </c>
      <c r="R140" s="72">
        <v>0</v>
      </c>
      <c r="S140" s="67">
        <v>0</v>
      </c>
      <c r="T140" s="67">
        <v>0</v>
      </c>
      <c r="U140" s="67">
        <v>0</v>
      </c>
      <c r="V140" s="67">
        <v>0</v>
      </c>
      <c r="W140" s="68">
        <v>0</v>
      </c>
      <c r="X140" s="69">
        <v>0</v>
      </c>
      <c r="Y140" s="73">
        <v>0</v>
      </c>
      <c r="Z140" s="74">
        <v>1</v>
      </c>
      <c r="AA140" s="75" t="s">
        <v>1536</v>
      </c>
      <c r="AB140" s="76"/>
      <c r="AC140" s="60"/>
      <c r="AD140" s="61"/>
      <c r="AE140" s="61"/>
      <c r="AF140" s="61"/>
      <c r="AG140" s="62"/>
      <c r="AH140" s="63"/>
      <c r="AI140" s="64"/>
    </row>
    <row r="141" spans="1:35" s="45" customFormat="1" hidden="1" x14ac:dyDescent="0.25">
      <c r="A141" s="65">
        <v>139</v>
      </c>
      <c r="B141" s="65" t="s">
        <v>104</v>
      </c>
      <c r="C141" s="65" t="s">
        <v>1189</v>
      </c>
      <c r="D141" s="65" t="s">
        <v>73</v>
      </c>
      <c r="E141" s="65" t="s">
        <v>91</v>
      </c>
      <c r="F141" s="65">
        <v>2</v>
      </c>
      <c r="G141" s="65">
        <v>2.4</v>
      </c>
      <c r="H141" s="65" t="s">
        <v>1534</v>
      </c>
      <c r="I141" s="65">
        <v>617</v>
      </c>
      <c r="J141" s="66">
        <v>0</v>
      </c>
      <c r="K141" s="67">
        <v>0</v>
      </c>
      <c r="L141" s="67">
        <v>0</v>
      </c>
      <c r="M141" s="68">
        <v>0</v>
      </c>
      <c r="N141" s="69">
        <v>0</v>
      </c>
      <c r="O141" s="70">
        <v>0</v>
      </c>
      <c r="P141" s="70">
        <v>0</v>
      </c>
      <c r="Q141" s="71">
        <v>0</v>
      </c>
      <c r="R141" s="72">
        <v>0</v>
      </c>
      <c r="S141" s="67">
        <v>0</v>
      </c>
      <c r="T141" s="67">
        <v>0</v>
      </c>
      <c r="U141" s="67">
        <v>0</v>
      </c>
      <c r="V141" s="67">
        <v>0</v>
      </c>
      <c r="W141" s="68">
        <v>0</v>
      </c>
      <c r="X141" s="69">
        <v>0</v>
      </c>
      <c r="Y141" s="73">
        <v>0</v>
      </c>
      <c r="Z141" s="74">
        <v>0</v>
      </c>
      <c r="AA141" s="75" t="s">
        <v>93</v>
      </c>
      <c r="AB141" s="76"/>
      <c r="AC141" s="60"/>
      <c r="AD141" s="61"/>
      <c r="AE141" s="61"/>
      <c r="AF141" s="61"/>
      <c r="AG141" s="62"/>
      <c r="AH141" s="63"/>
      <c r="AI141" s="64"/>
    </row>
    <row r="142" spans="1:35" s="45" customFormat="1" hidden="1" x14ac:dyDescent="0.25">
      <c r="A142" s="65">
        <v>140</v>
      </c>
      <c r="B142" s="65" t="s">
        <v>104</v>
      </c>
      <c r="C142" s="65" t="s">
        <v>1189</v>
      </c>
      <c r="D142" s="65" t="s">
        <v>73</v>
      </c>
      <c r="E142" s="65" t="s">
        <v>91</v>
      </c>
      <c r="F142" s="65">
        <v>2</v>
      </c>
      <c r="G142" s="65">
        <v>2.4</v>
      </c>
      <c r="H142" s="65" t="s">
        <v>1534</v>
      </c>
      <c r="I142" s="65">
        <v>673</v>
      </c>
      <c r="J142" s="66">
        <v>0</v>
      </c>
      <c r="K142" s="67">
        <v>0</v>
      </c>
      <c r="L142" s="67">
        <v>0</v>
      </c>
      <c r="M142" s="68">
        <v>0</v>
      </c>
      <c r="N142" s="69">
        <v>0</v>
      </c>
      <c r="O142" s="70">
        <v>0</v>
      </c>
      <c r="P142" s="70">
        <v>0</v>
      </c>
      <c r="Q142" s="71">
        <v>0</v>
      </c>
      <c r="R142" s="72">
        <v>0</v>
      </c>
      <c r="S142" s="67">
        <v>0</v>
      </c>
      <c r="T142" s="67">
        <v>0</v>
      </c>
      <c r="U142" s="67">
        <v>0</v>
      </c>
      <c r="V142" s="67">
        <v>0</v>
      </c>
      <c r="W142" s="68">
        <v>0</v>
      </c>
      <c r="X142" s="69">
        <v>0</v>
      </c>
      <c r="Y142" s="73">
        <v>0</v>
      </c>
      <c r="Z142" s="74">
        <v>0</v>
      </c>
      <c r="AA142" s="75" t="s">
        <v>93</v>
      </c>
      <c r="AB142" s="76"/>
      <c r="AC142" s="60"/>
      <c r="AD142" s="61"/>
      <c r="AE142" s="61"/>
      <c r="AF142" s="61"/>
      <c r="AG142" s="62"/>
      <c r="AH142" s="63"/>
      <c r="AI142" s="64"/>
    </row>
    <row r="143" spans="1:35" s="45" customFormat="1" hidden="1" x14ac:dyDescent="0.25">
      <c r="A143" s="65">
        <v>141</v>
      </c>
      <c r="B143" s="65" t="s">
        <v>104</v>
      </c>
      <c r="C143" s="65" t="s">
        <v>1189</v>
      </c>
      <c r="D143" s="65" t="s">
        <v>73</v>
      </c>
      <c r="E143" s="65" t="s">
        <v>91</v>
      </c>
      <c r="F143" s="65">
        <v>2</v>
      </c>
      <c r="G143" s="65">
        <v>2.4</v>
      </c>
      <c r="H143" s="65" t="s">
        <v>1534</v>
      </c>
      <c r="I143" s="65">
        <v>721</v>
      </c>
      <c r="J143" s="66">
        <v>0</v>
      </c>
      <c r="K143" s="67">
        <v>0</v>
      </c>
      <c r="L143" s="67">
        <v>0</v>
      </c>
      <c r="M143" s="68">
        <v>0</v>
      </c>
      <c r="N143" s="69">
        <v>0</v>
      </c>
      <c r="O143" s="70">
        <v>0</v>
      </c>
      <c r="P143" s="70">
        <v>0</v>
      </c>
      <c r="Q143" s="71">
        <v>0</v>
      </c>
      <c r="R143" s="72">
        <v>0</v>
      </c>
      <c r="S143" s="67">
        <v>0</v>
      </c>
      <c r="T143" s="67">
        <v>0</v>
      </c>
      <c r="U143" s="67">
        <v>0</v>
      </c>
      <c r="V143" s="67">
        <v>0</v>
      </c>
      <c r="W143" s="68">
        <v>0</v>
      </c>
      <c r="X143" s="69">
        <v>0</v>
      </c>
      <c r="Y143" s="73">
        <v>0</v>
      </c>
      <c r="Z143" s="74">
        <v>0</v>
      </c>
      <c r="AA143" s="75" t="s">
        <v>93</v>
      </c>
      <c r="AB143" s="76"/>
      <c r="AC143" s="60"/>
      <c r="AD143" s="61"/>
      <c r="AE143" s="61"/>
      <c r="AF143" s="61"/>
      <c r="AG143" s="62"/>
      <c r="AH143" s="63"/>
      <c r="AI143" s="64"/>
    </row>
    <row r="144" spans="1:35" s="45" customFormat="1" hidden="1" x14ac:dyDescent="0.25">
      <c r="A144" s="65">
        <v>142</v>
      </c>
      <c r="B144" s="65" t="s">
        <v>104</v>
      </c>
      <c r="C144" s="65" t="s">
        <v>1189</v>
      </c>
      <c r="D144" s="65" t="s">
        <v>73</v>
      </c>
      <c r="E144" s="65" t="s">
        <v>91</v>
      </c>
      <c r="F144" s="65">
        <v>2</v>
      </c>
      <c r="G144" s="65">
        <v>2.4</v>
      </c>
      <c r="H144" s="65" t="s">
        <v>1534</v>
      </c>
      <c r="I144" s="65">
        <v>722</v>
      </c>
      <c r="J144" s="66">
        <v>0</v>
      </c>
      <c r="K144" s="67">
        <v>0</v>
      </c>
      <c r="L144" s="67">
        <v>0</v>
      </c>
      <c r="M144" s="68">
        <v>0</v>
      </c>
      <c r="N144" s="69">
        <v>0</v>
      </c>
      <c r="O144" s="70">
        <v>0</v>
      </c>
      <c r="P144" s="70">
        <v>0</v>
      </c>
      <c r="Q144" s="71">
        <v>0</v>
      </c>
      <c r="R144" s="72">
        <v>0</v>
      </c>
      <c r="S144" s="67">
        <v>0</v>
      </c>
      <c r="T144" s="67">
        <v>0</v>
      </c>
      <c r="U144" s="67">
        <v>0</v>
      </c>
      <c r="V144" s="67">
        <v>0</v>
      </c>
      <c r="W144" s="68">
        <v>0</v>
      </c>
      <c r="X144" s="69">
        <v>0</v>
      </c>
      <c r="Y144" s="73">
        <v>0</v>
      </c>
      <c r="Z144" s="74">
        <v>0</v>
      </c>
      <c r="AA144" s="75" t="s">
        <v>93</v>
      </c>
      <c r="AB144" s="76"/>
      <c r="AC144" s="60"/>
      <c r="AD144" s="61"/>
      <c r="AE144" s="61"/>
      <c r="AF144" s="61"/>
      <c r="AG144" s="62"/>
      <c r="AH144" s="63"/>
      <c r="AI144" s="64"/>
    </row>
    <row r="145" spans="1:35" s="45" customFormat="1" hidden="1" x14ac:dyDescent="0.25">
      <c r="A145" s="65">
        <v>143</v>
      </c>
      <c r="B145" s="65" t="s">
        <v>104</v>
      </c>
      <c r="C145" s="65" t="s">
        <v>1189</v>
      </c>
      <c r="D145" s="65" t="s">
        <v>73</v>
      </c>
      <c r="E145" s="65" t="s">
        <v>91</v>
      </c>
      <c r="F145" s="65">
        <v>2</v>
      </c>
      <c r="G145" s="65">
        <v>2.4</v>
      </c>
      <c r="H145" s="65" t="s">
        <v>1534</v>
      </c>
      <c r="I145" s="65">
        <v>743</v>
      </c>
      <c r="J145" s="66">
        <v>0</v>
      </c>
      <c r="K145" s="67">
        <v>0</v>
      </c>
      <c r="L145" s="67">
        <v>0</v>
      </c>
      <c r="M145" s="68">
        <v>0</v>
      </c>
      <c r="N145" s="69">
        <v>0</v>
      </c>
      <c r="O145" s="70">
        <v>0</v>
      </c>
      <c r="P145" s="70">
        <v>0</v>
      </c>
      <c r="Q145" s="71">
        <v>0</v>
      </c>
      <c r="R145" s="72">
        <v>0</v>
      </c>
      <c r="S145" s="67">
        <v>0</v>
      </c>
      <c r="T145" s="67">
        <v>0</v>
      </c>
      <c r="U145" s="67">
        <v>0</v>
      </c>
      <c r="V145" s="67">
        <v>0</v>
      </c>
      <c r="W145" s="68">
        <v>0</v>
      </c>
      <c r="X145" s="69">
        <v>0</v>
      </c>
      <c r="Y145" s="73">
        <v>0</v>
      </c>
      <c r="Z145" s="74">
        <v>0</v>
      </c>
      <c r="AA145" s="75" t="s">
        <v>93</v>
      </c>
      <c r="AB145" s="76"/>
      <c r="AC145" s="60"/>
      <c r="AD145" s="61"/>
      <c r="AE145" s="61"/>
      <c r="AF145" s="61"/>
      <c r="AG145" s="62"/>
      <c r="AH145" s="63"/>
      <c r="AI145" s="64"/>
    </row>
    <row r="146" spans="1:35" s="45" customFormat="1" ht="26.25" hidden="1" x14ac:dyDescent="0.25">
      <c r="A146" s="65">
        <v>144</v>
      </c>
      <c r="B146" s="65" t="s">
        <v>104</v>
      </c>
      <c r="C146" s="65" t="s">
        <v>1189</v>
      </c>
      <c r="D146" s="65" t="s">
        <v>73</v>
      </c>
      <c r="E146" s="65" t="s">
        <v>91</v>
      </c>
      <c r="F146" s="65">
        <v>2</v>
      </c>
      <c r="G146" s="65">
        <v>2.4</v>
      </c>
      <c r="H146" s="65" t="s">
        <v>1692</v>
      </c>
      <c r="I146" s="65">
        <v>601</v>
      </c>
      <c r="J146" s="66">
        <v>0</v>
      </c>
      <c r="K146" s="67">
        <v>0</v>
      </c>
      <c r="L146" s="67">
        <v>0</v>
      </c>
      <c r="M146" s="68">
        <v>0</v>
      </c>
      <c r="N146" s="69">
        <v>0</v>
      </c>
      <c r="O146" s="70">
        <v>0</v>
      </c>
      <c r="P146" s="70">
        <v>0</v>
      </c>
      <c r="Q146" s="71">
        <v>0</v>
      </c>
      <c r="R146" s="72">
        <v>1</v>
      </c>
      <c r="S146" s="67">
        <v>0</v>
      </c>
      <c r="T146" s="67">
        <v>0</v>
      </c>
      <c r="U146" s="67">
        <v>0</v>
      </c>
      <c r="V146" s="67">
        <v>0</v>
      </c>
      <c r="W146" s="68">
        <v>0</v>
      </c>
      <c r="X146" s="69">
        <v>0</v>
      </c>
      <c r="Y146" s="73">
        <v>0</v>
      </c>
      <c r="Z146" s="74">
        <v>1</v>
      </c>
      <c r="AA146" s="75" t="s">
        <v>1695</v>
      </c>
      <c r="AB146" s="76"/>
      <c r="AC146" s="60"/>
      <c r="AD146" s="61"/>
      <c r="AE146" s="61"/>
      <c r="AF146" s="61"/>
      <c r="AG146" s="62"/>
      <c r="AH146" s="63"/>
      <c r="AI146" s="64"/>
    </row>
    <row r="147" spans="1:35" s="45" customFormat="1" hidden="1" x14ac:dyDescent="0.25">
      <c r="A147" s="65">
        <v>145</v>
      </c>
      <c r="B147" s="65" t="s">
        <v>104</v>
      </c>
      <c r="C147" s="65" t="s">
        <v>1189</v>
      </c>
      <c r="D147" s="65" t="s">
        <v>73</v>
      </c>
      <c r="E147" s="65" t="s">
        <v>91</v>
      </c>
      <c r="F147" s="65">
        <v>2</v>
      </c>
      <c r="G147" s="65">
        <v>2.4</v>
      </c>
      <c r="H147" s="65" t="s">
        <v>1692</v>
      </c>
      <c r="I147" s="65">
        <v>606</v>
      </c>
      <c r="J147" s="66">
        <v>0</v>
      </c>
      <c r="K147" s="67">
        <v>0</v>
      </c>
      <c r="L147" s="67">
        <v>0</v>
      </c>
      <c r="M147" s="68">
        <v>0</v>
      </c>
      <c r="N147" s="69">
        <v>0</v>
      </c>
      <c r="O147" s="70">
        <v>0</v>
      </c>
      <c r="P147" s="70">
        <v>0</v>
      </c>
      <c r="Q147" s="71">
        <v>0</v>
      </c>
      <c r="R147" s="72">
        <v>0</v>
      </c>
      <c r="S147" s="67">
        <v>0</v>
      </c>
      <c r="T147" s="67">
        <v>0</v>
      </c>
      <c r="U147" s="67">
        <v>0</v>
      </c>
      <c r="V147" s="67">
        <v>0</v>
      </c>
      <c r="W147" s="68">
        <v>0</v>
      </c>
      <c r="X147" s="69">
        <v>0</v>
      </c>
      <c r="Y147" s="73">
        <v>0</v>
      </c>
      <c r="Z147" s="74">
        <v>0</v>
      </c>
      <c r="AA147" s="75" t="s">
        <v>93</v>
      </c>
      <c r="AB147" s="76"/>
      <c r="AC147" s="60"/>
      <c r="AD147" s="61"/>
      <c r="AE147" s="61"/>
      <c r="AF147" s="61"/>
      <c r="AG147" s="62"/>
      <c r="AH147" s="63"/>
      <c r="AI147" s="64"/>
    </row>
    <row r="148" spans="1:35" s="45" customFormat="1" ht="26.25" hidden="1" x14ac:dyDescent="0.25">
      <c r="A148" s="65">
        <v>146</v>
      </c>
      <c r="B148" s="65" t="s">
        <v>104</v>
      </c>
      <c r="C148" s="65" t="s">
        <v>1189</v>
      </c>
      <c r="D148" s="65" t="s">
        <v>73</v>
      </c>
      <c r="E148" s="65" t="s">
        <v>91</v>
      </c>
      <c r="F148" s="65">
        <v>2</v>
      </c>
      <c r="G148" s="65">
        <v>2.4</v>
      </c>
      <c r="H148" s="65" t="s">
        <v>1692</v>
      </c>
      <c r="I148" s="65">
        <v>610</v>
      </c>
      <c r="J148" s="66">
        <v>0</v>
      </c>
      <c r="K148" s="67">
        <v>0</v>
      </c>
      <c r="L148" s="67">
        <v>0</v>
      </c>
      <c r="M148" s="68">
        <v>0</v>
      </c>
      <c r="N148" s="69">
        <v>0</v>
      </c>
      <c r="O148" s="70">
        <v>0</v>
      </c>
      <c r="P148" s="70">
        <v>0</v>
      </c>
      <c r="Q148" s="71">
        <v>0</v>
      </c>
      <c r="R148" s="72">
        <v>0</v>
      </c>
      <c r="S148" s="67">
        <v>0</v>
      </c>
      <c r="T148" s="67">
        <v>0</v>
      </c>
      <c r="U148" s="67">
        <v>1</v>
      </c>
      <c r="V148" s="67">
        <v>0</v>
      </c>
      <c r="W148" s="68">
        <v>0</v>
      </c>
      <c r="X148" s="69">
        <v>0</v>
      </c>
      <c r="Y148" s="73">
        <v>0</v>
      </c>
      <c r="Z148" s="74">
        <v>1</v>
      </c>
      <c r="AA148" s="75" t="s">
        <v>1696</v>
      </c>
      <c r="AB148" s="76"/>
      <c r="AC148" s="60"/>
      <c r="AD148" s="61"/>
      <c r="AE148" s="61"/>
      <c r="AF148" s="61"/>
      <c r="AG148" s="62"/>
      <c r="AH148" s="63"/>
      <c r="AI148" s="64"/>
    </row>
    <row r="149" spans="1:35" s="45" customFormat="1" ht="26.25" hidden="1" x14ac:dyDescent="0.25">
      <c r="A149" s="65">
        <v>147</v>
      </c>
      <c r="B149" s="65" t="s">
        <v>104</v>
      </c>
      <c r="C149" s="65" t="s">
        <v>1189</v>
      </c>
      <c r="D149" s="65" t="s">
        <v>73</v>
      </c>
      <c r="E149" s="65" t="s">
        <v>91</v>
      </c>
      <c r="F149" s="65">
        <v>2</v>
      </c>
      <c r="G149" s="65">
        <v>2.4</v>
      </c>
      <c r="H149" s="65" t="s">
        <v>1692</v>
      </c>
      <c r="I149" s="65">
        <v>648</v>
      </c>
      <c r="J149" s="66">
        <v>0</v>
      </c>
      <c r="K149" s="67">
        <v>0</v>
      </c>
      <c r="L149" s="67">
        <v>0</v>
      </c>
      <c r="M149" s="68">
        <v>0</v>
      </c>
      <c r="N149" s="69">
        <v>0</v>
      </c>
      <c r="O149" s="70">
        <v>0</v>
      </c>
      <c r="P149" s="70">
        <v>0</v>
      </c>
      <c r="Q149" s="71">
        <v>0</v>
      </c>
      <c r="R149" s="72">
        <v>0</v>
      </c>
      <c r="S149" s="67">
        <v>0</v>
      </c>
      <c r="T149" s="67">
        <v>0</v>
      </c>
      <c r="U149" s="67">
        <v>1</v>
      </c>
      <c r="V149" s="67">
        <v>0</v>
      </c>
      <c r="W149" s="68">
        <v>0</v>
      </c>
      <c r="X149" s="69">
        <v>0</v>
      </c>
      <c r="Y149" s="73">
        <v>0</v>
      </c>
      <c r="Z149" s="74">
        <v>1</v>
      </c>
      <c r="AA149" s="75" t="s">
        <v>1697</v>
      </c>
      <c r="AB149" s="76"/>
      <c r="AC149" s="60"/>
      <c r="AD149" s="61"/>
      <c r="AE149" s="61"/>
      <c r="AF149" s="61"/>
      <c r="AG149" s="62"/>
      <c r="AH149" s="63"/>
      <c r="AI149" s="64"/>
    </row>
    <row r="150" spans="1:35" s="45" customFormat="1" ht="26.25" x14ac:dyDescent="0.25">
      <c r="A150" s="65">
        <v>148</v>
      </c>
      <c r="B150" s="65" t="s">
        <v>104</v>
      </c>
      <c r="C150" s="65" t="s">
        <v>1189</v>
      </c>
      <c r="D150" s="65" t="s">
        <v>73</v>
      </c>
      <c r="E150" s="65" t="s">
        <v>91</v>
      </c>
      <c r="F150" s="65">
        <v>2</v>
      </c>
      <c r="G150" s="65">
        <v>2.4</v>
      </c>
      <c r="H150" s="65" t="s">
        <v>1692</v>
      </c>
      <c r="I150" s="65">
        <v>705</v>
      </c>
      <c r="J150" s="66">
        <v>1</v>
      </c>
      <c r="K150" s="67">
        <v>0</v>
      </c>
      <c r="L150" s="67">
        <v>0</v>
      </c>
      <c r="M150" s="68">
        <v>0</v>
      </c>
      <c r="N150" s="69">
        <v>0</v>
      </c>
      <c r="O150" s="70">
        <v>0</v>
      </c>
      <c r="P150" s="70">
        <v>0</v>
      </c>
      <c r="Q150" s="71">
        <v>0</v>
      </c>
      <c r="R150" s="72">
        <v>0</v>
      </c>
      <c r="S150" s="67">
        <v>0</v>
      </c>
      <c r="T150" s="67">
        <v>0</v>
      </c>
      <c r="U150" s="67">
        <v>0</v>
      </c>
      <c r="V150" s="67">
        <v>0</v>
      </c>
      <c r="W150" s="68">
        <v>0</v>
      </c>
      <c r="X150" s="69">
        <v>0</v>
      </c>
      <c r="Y150" s="73">
        <v>0</v>
      </c>
      <c r="Z150" s="74">
        <v>1</v>
      </c>
      <c r="AA150" s="75" t="s">
        <v>1693</v>
      </c>
      <c r="AB150" s="76"/>
      <c r="AC150" s="60"/>
      <c r="AD150" s="61"/>
      <c r="AE150" s="61"/>
      <c r="AF150" s="61"/>
      <c r="AG150" s="62"/>
      <c r="AH150" s="63"/>
      <c r="AI150" s="64"/>
    </row>
    <row r="151" spans="1:35" s="45" customFormat="1" hidden="1" x14ac:dyDescent="0.25">
      <c r="A151" s="65">
        <v>149</v>
      </c>
      <c r="B151" s="65" t="s">
        <v>104</v>
      </c>
      <c r="C151" s="65" t="s">
        <v>1189</v>
      </c>
      <c r="D151" s="65" t="s">
        <v>73</v>
      </c>
      <c r="E151" s="65" t="s">
        <v>91</v>
      </c>
      <c r="F151" s="65">
        <v>2</v>
      </c>
      <c r="G151" s="65">
        <v>2.4</v>
      </c>
      <c r="H151" s="65" t="s">
        <v>1692</v>
      </c>
      <c r="I151" s="65">
        <v>725</v>
      </c>
      <c r="J151" s="66">
        <v>0</v>
      </c>
      <c r="K151" s="67">
        <v>0</v>
      </c>
      <c r="L151" s="67">
        <v>0</v>
      </c>
      <c r="M151" s="68">
        <v>0</v>
      </c>
      <c r="N151" s="69">
        <v>0</v>
      </c>
      <c r="O151" s="70">
        <v>0</v>
      </c>
      <c r="P151" s="70">
        <v>0</v>
      </c>
      <c r="Q151" s="71">
        <v>0</v>
      </c>
      <c r="R151" s="72">
        <v>0</v>
      </c>
      <c r="S151" s="67">
        <v>0</v>
      </c>
      <c r="T151" s="67">
        <v>0</v>
      </c>
      <c r="U151" s="67">
        <v>0</v>
      </c>
      <c r="V151" s="67">
        <v>0</v>
      </c>
      <c r="W151" s="68">
        <v>0</v>
      </c>
      <c r="X151" s="69">
        <v>0</v>
      </c>
      <c r="Y151" s="73">
        <v>0</v>
      </c>
      <c r="Z151" s="74">
        <v>0</v>
      </c>
      <c r="AA151" s="75" t="s">
        <v>93</v>
      </c>
      <c r="AB151" s="76"/>
      <c r="AC151" s="60"/>
      <c r="AD151" s="61"/>
      <c r="AE151" s="61"/>
      <c r="AF151" s="61"/>
      <c r="AG151" s="62"/>
      <c r="AH151" s="63"/>
      <c r="AI151" s="64"/>
    </row>
    <row r="152" spans="1:35" s="45" customFormat="1" ht="39" hidden="1" x14ac:dyDescent="0.25">
      <c r="A152" s="65">
        <v>150</v>
      </c>
      <c r="B152" s="65" t="s">
        <v>104</v>
      </c>
      <c r="C152" s="65" t="s">
        <v>1189</v>
      </c>
      <c r="D152" s="65" t="s">
        <v>73</v>
      </c>
      <c r="E152" s="65" t="s">
        <v>99</v>
      </c>
      <c r="F152" s="65">
        <v>2</v>
      </c>
      <c r="G152" s="65">
        <v>2.4</v>
      </c>
      <c r="H152" s="65" t="s">
        <v>1692</v>
      </c>
      <c r="I152" s="65">
        <v>734</v>
      </c>
      <c r="J152" s="66">
        <v>0</v>
      </c>
      <c r="K152" s="67">
        <v>0</v>
      </c>
      <c r="L152" s="67">
        <v>0</v>
      </c>
      <c r="M152" s="68">
        <v>0</v>
      </c>
      <c r="N152" s="69">
        <v>0</v>
      </c>
      <c r="O152" s="70">
        <v>0</v>
      </c>
      <c r="P152" s="70">
        <v>0</v>
      </c>
      <c r="Q152" s="71">
        <v>0</v>
      </c>
      <c r="R152" s="72">
        <v>0</v>
      </c>
      <c r="S152" s="67">
        <v>0</v>
      </c>
      <c r="T152" s="67">
        <v>0</v>
      </c>
      <c r="U152" s="67">
        <v>1</v>
      </c>
      <c r="V152" s="67">
        <v>0</v>
      </c>
      <c r="W152" s="68">
        <v>0</v>
      </c>
      <c r="X152" s="69">
        <v>0</v>
      </c>
      <c r="Y152" s="73">
        <v>0</v>
      </c>
      <c r="Z152" s="74">
        <v>1</v>
      </c>
      <c r="AA152" s="75" t="s">
        <v>1698</v>
      </c>
      <c r="AB152" s="76"/>
      <c r="AC152" s="60"/>
      <c r="AD152" s="61"/>
      <c r="AE152" s="61"/>
      <c r="AF152" s="61"/>
      <c r="AG152" s="62"/>
      <c r="AH152" s="63"/>
      <c r="AI152" s="64"/>
    </row>
    <row r="153" spans="1:35" s="45" customFormat="1" hidden="1" x14ac:dyDescent="0.25">
      <c r="A153" s="65">
        <v>151</v>
      </c>
      <c r="B153" s="65" t="s">
        <v>104</v>
      </c>
      <c r="C153" s="65" t="s">
        <v>1189</v>
      </c>
      <c r="D153" s="65" t="s">
        <v>73</v>
      </c>
      <c r="E153" s="65" t="s">
        <v>91</v>
      </c>
      <c r="F153" s="65">
        <v>2</v>
      </c>
      <c r="G153" s="65">
        <v>2.4</v>
      </c>
      <c r="H153" s="65" t="s">
        <v>1694</v>
      </c>
      <c r="I153" s="65">
        <v>554</v>
      </c>
      <c r="J153" s="66">
        <v>0</v>
      </c>
      <c r="K153" s="67">
        <v>0</v>
      </c>
      <c r="L153" s="67">
        <v>0</v>
      </c>
      <c r="M153" s="68">
        <v>0</v>
      </c>
      <c r="N153" s="69">
        <v>0</v>
      </c>
      <c r="O153" s="70">
        <v>0</v>
      </c>
      <c r="P153" s="70">
        <v>0</v>
      </c>
      <c r="Q153" s="71">
        <v>0</v>
      </c>
      <c r="R153" s="72">
        <v>0</v>
      </c>
      <c r="S153" s="67">
        <v>0</v>
      </c>
      <c r="T153" s="67">
        <v>0</v>
      </c>
      <c r="U153" s="67">
        <v>0</v>
      </c>
      <c r="V153" s="67">
        <v>0</v>
      </c>
      <c r="W153" s="68">
        <v>0</v>
      </c>
      <c r="X153" s="69">
        <v>0</v>
      </c>
      <c r="Y153" s="73">
        <v>0</v>
      </c>
      <c r="Z153" s="74">
        <v>0</v>
      </c>
      <c r="AA153" s="75" t="s">
        <v>93</v>
      </c>
      <c r="AB153" s="76"/>
      <c r="AC153" s="60"/>
      <c r="AD153" s="61"/>
      <c r="AE153" s="61"/>
      <c r="AF153" s="61"/>
      <c r="AG153" s="62"/>
      <c r="AH153" s="63"/>
      <c r="AI153" s="64"/>
    </row>
    <row r="154" spans="1:35" s="45" customFormat="1" hidden="1" x14ac:dyDescent="0.25">
      <c r="A154" s="65">
        <v>152</v>
      </c>
      <c r="B154" s="65" t="s">
        <v>104</v>
      </c>
      <c r="C154" s="65" t="s">
        <v>1189</v>
      </c>
      <c r="D154" s="65" t="s">
        <v>73</v>
      </c>
      <c r="E154" s="65" t="s">
        <v>91</v>
      </c>
      <c r="F154" s="65">
        <v>2</v>
      </c>
      <c r="G154" s="65">
        <v>2.4</v>
      </c>
      <c r="H154" s="65" t="s">
        <v>1694</v>
      </c>
      <c r="I154" s="65">
        <v>586</v>
      </c>
      <c r="J154" s="66">
        <v>0</v>
      </c>
      <c r="K154" s="67">
        <v>0</v>
      </c>
      <c r="L154" s="67">
        <v>0</v>
      </c>
      <c r="M154" s="68">
        <v>0</v>
      </c>
      <c r="N154" s="69">
        <v>0</v>
      </c>
      <c r="O154" s="70">
        <v>0</v>
      </c>
      <c r="P154" s="70">
        <v>0</v>
      </c>
      <c r="Q154" s="71">
        <v>0</v>
      </c>
      <c r="R154" s="72">
        <v>0</v>
      </c>
      <c r="S154" s="67">
        <v>0</v>
      </c>
      <c r="T154" s="67">
        <v>0</v>
      </c>
      <c r="U154" s="67">
        <v>0</v>
      </c>
      <c r="V154" s="67">
        <v>0</v>
      </c>
      <c r="W154" s="68">
        <v>0</v>
      </c>
      <c r="X154" s="69">
        <v>0</v>
      </c>
      <c r="Y154" s="73">
        <v>0</v>
      </c>
      <c r="Z154" s="74">
        <v>0</v>
      </c>
      <c r="AA154" s="75" t="s">
        <v>93</v>
      </c>
      <c r="AB154" s="76"/>
      <c r="AC154" s="60"/>
      <c r="AD154" s="61"/>
      <c r="AE154" s="61"/>
      <c r="AF154" s="61"/>
      <c r="AG154" s="62"/>
      <c r="AH154" s="63"/>
      <c r="AI154" s="64"/>
    </row>
    <row r="155" spans="1:35" s="45" customFormat="1" hidden="1" x14ac:dyDescent="0.25">
      <c r="A155" s="65">
        <v>153</v>
      </c>
      <c r="B155" s="65" t="s">
        <v>104</v>
      </c>
      <c r="C155" s="65" t="s">
        <v>1189</v>
      </c>
      <c r="D155" s="65" t="s">
        <v>73</v>
      </c>
      <c r="E155" s="65" t="s">
        <v>91</v>
      </c>
      <c r="F155" s="65">
        <v>2</v>
      </c>
      <c r="G155" s="65">
        <v>2.4</v>
      </c>
      <c r="H155" s="65" t="s">
        <v>1694</v>
      </c>
      <c r="I155" s="65">
        <v>599</v>
      </c>
      <c r="J155" s="66">
        <v>0</v>
      </c>
      <c r="K155" s="67">
        <v>0</v>
      </c>
      <c r="L155" s="67">
        <v>0</v>
      </c>
      <c r="M155" s="68">
        <v>0</v>
      </c>
      <c r="N155" s="69">
        <v>0</v>
      </c>
      <c r="O155" s="70">
        <v>0</v>
      </c>
      <c r="P155" s="70">
        <v>0</v>
      </c>
      <c r="Q155" s="71">
        <v>0</v>
      </c>
      <c r="R155" s="72">
        <v>0</v>
      </c>
      <c r="S155" s="67">
        <v>0</v>
      </c>
      <c r="T155" s="67">
        <v>0</v>
      </c>
      <c r="U155" s="67">
        <v>0</v>
      </c>
      <c r="V155" s="67">
        <v>0</v>
      </c>
      <c r="W155" s="68">
        <v>0</v>
      </c>
      <c r="X155" s="69">
        <v>0</v>
      </c>
      <c r="Y155" s="73">
        <v>0</v>
      </c>
      <c r="Z155" s="74">
        <v>0</v>
      </c>
      <c r="AA155" s="75" t="s">
        <v>93</v>
      </c>
      <c r="AB155" s="76"/>
      <c r="AC155" s="60"/>
      <c r="AD155" s="61"/>
      <c r="AE155" s="61"/>
      <c r="AF155" s="61"/>
      <c r="AG155" s="62"/>
      <c r="AH155" s="63"/>
      <c r="AI155" s="64"/>
    </row>
    <row r="156" spans="1:35" s="45" customFormat="1" ht="26.25" hidden="1" x14ac:dyDescent="0.25">
      <c r="A156" s="65">
        <v>154</v>
      </c>
      <c r="B156" s="65" t="s">
        <v>104</v>
      </c>
      <c r="C156" s="65" t="s">
        <v>1189</v>
      </c>
      <c r="D156" s="65" t="s">
        <v>73</v>
      </c>
      <c r="E156" s="65" t="s">
        <v>91</v>
      </c>
      <c r="F156" s="65">
        <v>2</v>
      </c>
      <c r="G156" s="65">
        <v>2.4</v>
      </c>
      <c r="H156" s="65" t="s">
        <v>1694</v>
      </c>
      <c r="I156" s="65">
        <v>647</v>
      </c>
      <c r="J156" s="66">
        <v>0</v>
      </c>
      <c r="K156" s="67">
        <v>0</v>
      </c>
      <c r="L156" s="67">
        <v>0</v>
      </c>
      <c r="M156" s="68">
        <v>0</v>
      </c>
      <c r="N156" s="69">
        <v>0</v>
      </c>
      <c r="O156" s="70">
        <v>0</v>
      </c>
      <c r="P156" s="70">
        <v>0</v>
      </c>
      <c r="Q156" s="71">
        <v>0</v>
      </c>
      <c r="R156" s="72">
        <v>0</v>
      </c>
      <c r="S156" s="67">
        <v>0</v>
      </c>
      <c r="T156" s="67">
        <v>0</v>
      </c>
      <c r="U156" s="67">
        <v>1</v>
      </c>
      <c r="V156" s="67">
        <v>0</v>
      </c>
      <c r="W156" s="68">
        <v>0</v>
      </c>
      <c r="X156" s="69">
        <v>0</v>
      </c>
      <c r="Y156" s="73">
        <v>0</v>
      </c>
      <c r="Z156" s="74">
        <v>1</v>
      </c>
      <c r="AA156" s="75" t="s">
        <v>1699</v>
      </c>
      <c r="AB156" s="76"/>
      <c r="AC156" s="60"/>
      <c r="AD156" s="61"/>
      <c r="AE156" s="61"/>
      <c r="AF156" s="61"/>
      <c r="AG156" s="62"/>
      <c r="AH156" s="63"/>
      <c r="AI156" s="64"/>
    </row>
    <row r="157" spans="1:35" s="45" customFormat="1" hidden="1" x14ac:dyDescent="0.25">
      <c r="A157" s="65">
        <v>155</v>
      </c>
      <c r="B157" s="65" t="s">
        <v>104</v>
      </c>
      <c r="C157" s="65" t="s">
        <v>1189</v>
      </c>
      <c r="D157" s="65" t="s">
        <v>73</v>
      </c>
      <c r="E157" s="65" t="s">
        <v>91</v>
      </c>
      <c r="F157" s="65">
        <v>2</v>
      </c>
      <c r="G157" s="65">
        <v>2.4</v>
      </c>
      <c r="H157" s="65" t="s">
        <v>1694</v>
      </c>
      <c r="I157" s="65">
        <v>714</v>
      </c>
      <c r="J157" s="66">
        <v>0</v>
      </c>
      <c r="K157" s="67">
        <v>0</v>
      </c>
      <c r="L157" s="67">
        <v>0</v>
      </c>
      <c r="M157" s="68">
        <v>0</v>
      </c>
      <c r="N157" s="69">
        <v>0</v>
      </c>
      <c r="O157" s="70">
        <v>0</v>
      </c>
      <c r="P157" s="70">
        <v>0</v>
      </c>
      <c r="Q157" s="71">
        <v>0</v>
      </c>
      <c r="R157" s="72">
        <v>0</v>
      </c>
      <c r="S157" s="67">
        <v>0</v>
      </c>
      <c r="T157" s="67">
        <v>0</v>
      </c>
      <c r="U157" s="67">
        <v>0</v>
      </c>
      <c r="V157" s="67">
        <v>0</v>
      </c>
      <c r="W157" s="68">
        <v>0</v>
      </c>
      <c r="X157" s="69">
        <v>0</v>
      </c>
      <c r="Y157" s="73">
        <v>0</v>
      </c>
      <c r="Z157" s="74">
        <v>0</v>
      </c>
      <c r="AA157" s="75" t="s">
        <v>93</v>
      </c>
      <c r="AB157" s="76"/>
      <c r="AC157" s="60"/>
      <c r="AD157" s="61"/>
      <c r="AE157" s="61"/>
      <c r="AF157" s="61"/>
      <c r="AG157" s="62"/>
      <c r="AH157" s="63"/>
      <c r="AI157" s="64"/>
    </row>
    <row r="158" spans="1:35" s="45" customFormat="1" hidden="1" x14ac:dyDescent="0.25">
      <c r="A158" s="65">
        <v>156</v>
      </c>
      <c r="B158" s="65" t="s">
        <v>104</v>
      </c>
      <c r="C158" s="65" t="s">
        <v>1189</v>
      </c>
      <c r="D158" s="65" t="s">
        <v>73</v>
      </c>
      <c r="E158" s="65" t="s">
        <v>91</v>
      </c>
      <c r="F158" s="65">
        <v>2</v>
      </c>
      <c r="G158" s="65">
        <v>2.4</v>
      </c>
      <c r="H158" s="65" t="s">
        <v>1694</v>
      </c>
      <c r="I158" s="65">
        <v>715</v>
      </c>
      <c r="J158" s="66">
        <v>0</v>
      </c>
      <c r="K158" s="67">
        <v>0</v>
      </c>
      <c r="L158" s="67">
        <v>0</v>
      </c>
      <c r="M158" s="68">
        <v>0</v>
      </c>
      <c r="N158" s="69">
        <v>0</v>
      </c>
      <c r="O158" s="70">
        <v>0</v>
      </c>
      <c r="P158" s="70">
        <v>0</v>
      </c>
      <c r="Q158" s="71">
        <v>0</v>
      </c>
      <c r="R158" s="72">
        <v>0</v>
      </c>
      <c r="S158" s="67">
        <v>0</v>
      </c>
      <c r="T158" s="67">
        <v>0</v>
      </c>
      <c r="U158" s="67">
        <v>0</v>
      </c>
      <c r="V158" s="67">
        <v>0</v>
      </c>
      <c r="W158" s="68">
        <v>0</v>
      </c>
      <c r="X158" s="69">
        <v>0</v>
      </c>
      <c r="Y158" s="73">
        <v>0</v>
      </c>
      <c r="Z158" s="74">
        <v>0</v>
      </c>
      <c r="AA158" s="75" t="s">
        <v>93</v>
      </c>
      <c r="AB158" s="76"/>
      <c r="AC158" s="60"/>
      <c r="AD158" s="61"/>
      <c r="AE158" s="61"/>
      <c r="AF158" s="61"/>
      <c r="AG158" s="62"/>
      <c r="AH158" s="63"/>
      <c r="AI158" s="64"/>
    </row>
    <row r="159" spans="1:35" s="45" customFormat="1" ht="39" hidden="1" x14ac:dyDescent="0.25">
      <c r="A159" s="65">
        <v>157</v>
      </c>
      <c r="B159" s="65" t="s">
        <v>104</v>
      </c>
      <c r="C159" s="65" t="s">
        <v>1189</v>
      </c>
      <c r="D159" s="65" t="s">
        <v>73</v>
      </c>
      <c r="E159" s="65" t="s">
        <v>91</v>
      </c>
      <c r="F159" s="65">
        <v>2</v>
      </c>
      <c r="G159" s="65">
        <v>2.4</v>
      </c>
      <c r="H159" s="65" t="s">
        <v>1714</v>
      </c>
      <c r="I159" s="65">
        <v>563</v>
      </c>
      <c r="J159" s="66">
        <v>0</v>
      </c>
      <c r="K159" s="67">
        <v>0</v>
      </c>
      <c r="L159" s="67">
        <v>0</v>
      </c>
      <c r="M159" s="68">
        <v>0</v>
      </c>
      <c r="N159" s="69">
        <v>0</v>
      </c>
      <c r="O159" s="70">
        <v>0</v>
      </c>
      <c r="P159" s="70">
        <v>0</v>
      </c>
      <c r="Q159" s="71">
        <v>0</v>
      </c>
      <c r="R159" s="72">
        <v>0</v>
      </c>
      <c r="S159" s="67">
        <v>0</v>
      </c>
      <c r="T159" s="67">
        <v>0</v>
      </c>
      <c r="U159" s="67">
        <v>1</v>
      </c>
      <c r="V159" s="67">
        <v>0</v>
      </c>
      <c r="W159" s="68">
        <v>0</v>
      </c>
      <c r="X159" s="69">
        <v>0</v>
      </c>
      <c r="Y159" s="73">
        <v>0</v>
      </c>
      <c r="Z159" s="74">
        <v>1</v>
      </c>
      <c r="AA159" s="75" t="s">
        <v>1719</v>
      </c>
      <c r="AB159" s="76"/>
      <c r="AC159" s="60"/>
      <c r="AD159" s="61"/>
      <c r="AE159" s="61"/>
      <c r="AF159" s="61"/>
      <c r="AG159" s="62"/>
      <c r="AH159" s="63"/>
      <c r="AI159" s="64"/>
    </row>
    <row r="160" spans="1:35" s="45" customFormat="1" hidden="1" x14ac:dyDescent="0.25">
      <c r="A160" s="65">
        <v>158</v>
      </c>
      <c r="B160" s="65" t="s">
        <v>104</v>
      </c>
      <c r="C160" s="65" t="s">
        <v>1189</v>
      </c>
      <c r="D160" s="65" t="s">
        <v>73</v>
      </c>
      <c r="E160" s="65" t="s">
        <v>91</v>
      </c>
      <c r="F160" s="65">
        <v>2</v>
      </c>
      <c r="G160" s="65">
        <v>2.4</v>
      </c>
      <c r="H160" s="65" t="s">
        <v>1714</v>
      </c>
      <c r="I160" s="65">
        <v>582</v>
      </c>
      <c r="J160" s="66">
        <v>0</v>
      </c>
      <c r="K160" s="67">
        <v>0</v>
      </c>
      <c r="L160" s="67">
        <v>0</v>
      </c>
      <c r="M160" s="68">
        <v>0</v>
      </c>
      <c r="N160" s="69">
        <v>0</v>
      </c>
      <c r="O160" s="70">
        <v>0</v>
      </c>
      <c r="P160" s="70">
        <v>0</v>
      </c>
      <c r="Q160" s="71">
        <v>0</v>
      </c>
      <c r="R160" s="72">
        <v>0</v>
      </c>
      <c r="S160" s="67">
        <v>0</v>
      </c>
      <c r="T160" s="67">
        <v>0</v>
      </c>
      <c r="U160" s="67">
        <v>0</v>
      </c>
      <c r="V160" s="67">
        <v>0</v>
      </c>
      <c r="W160" s="68">
        <v>0</v>
      </c>
      <c r="X160" s="69">
        <v>0</v>
      </c>
      <c r="Y160" s="73">
        <v>0</v>
      </c>
      <c r="Z160" s="74">
        <v>0</v>
      </c>
      <c r="AA160" s="75" t="s">
        <v>93</v>
      </c>
      <c r="AB160" s="76"/>
      <c r="AC160" s="60"/>
      <c r="AD160" s="61"/>
      <c r="AE160" s="61"/>
      <c r="AF160" s="61"/>
      <c r="AG160" s="62"/>
      <c r="AH160" s="63"/>
      <c r="AI160" s="64"/>
    </row>
    <row r="161" spans="1:35" s="45" customFormat="1" hidden="1" x14ac:dyDescent="0.25">
      <c r="A161" s="65">
        <v>159</v>
      </c>
      <c r="B161" s="65" t="s">
        <v>104</v>
      </c>
      <c r="C161" s="65" t="s">
        <v>1189</v>
      </c>
      <c r="D161" s="65" t="s">
        <v>73</v>
      </c>
      <c r="E161" s="65" t="s">
        <v>91</v>
      </c>
      <c r="F161" s="65">
        <v>2</v>
      </c>
      <c r="G161" s="65">
        <v>2.4</v>
      </c>
      <c r="H161" s="65" t="s">
        <v>1714</v>
      </c>
      <c r="I161" s="65">
        <v>583</v>
      </c>
      <c r="J161" s="66">
        <v>0</v>
      </c>
      <c r="K161" s="67">
        <v>0</v>
      </c>
      <c r="L161" s="67">
        <v>0</v>
      </c>
      <c r="M161" s="68">
        <v>0</v>
      </c>
      <c r="N161" s="69">
        <v>0</v>
      </c>
      <c r="O161" s="70">
        <v>0</v>
      </c>
      <c r="P161" s="70">
        <v>0</v>
      </c>
      <c r="Q161" s="71">
        <v>0</v>
      </c>
      <c r="R161" s="72">
        <v>0</v>
      </c>
      <c r="S161" s="67">
        <v>0</v>
      </c>
      <c r="T161" s="67">
        <v>0</v>
      </c>
      <c r="U161" s="67">
        <v>0</v>
      </c>
      <c r="V161" s="67">
        <v>0</v>
      </c>
      <c r="W161" s="68">
        <v>0</v>
      </c>
      <c r="X161" s="69">
        <v>0</v>
      </c>
      <c r="Y161" s="73">
        <v>0</v>
      </c>
      <c r="Z161" s="74">
        <v>0</v>
      </c>
      <c r="AA161" s="75" t="s">
        <v>93</v>
      </c>
      <c r="AB161" s="76"/>
      <c r="AC161" s="60"/>
      <c r="AD161" s="61"/>
      <c r="AE161" s="61"/>
      <c r="AF161" s="61"/>
      <c r="AG161" s="62"/>
      <c r="AH161" s="63"/>
      <c r="AI161" s="64"/>
    </row>
    <row r="162" spans="1:35" s="45" customFormat="1" hidden="1" x14ac:dyDescent="0.25">
      <c r="A162" s="65">
        <v>160</v>
      </c>
      <c r="B162" s="65" t="s">
        <v>104</v>
      </c>
      <c r="C162" s="65" t="s">
        <v>1189</v>
      </c>
      <c r="D162" s="65" t="s">
        <v>73</v>
      </c>
      <c r="E162" s="65" t="s">
        <v>91</v>
      </c>
      <c r="F162" s="65">
        <v>2</v>
      </c>
      <c r="G162" s="65">
        <v>2.4</v>
      </c>
      <c r="H162" s="65" t="s">
        <v>1714</v>
      </c>
      <c r="I162" s="65">
        <v>649</v>
      </c>
      <c r="J162" s="66">
        <v>0</v>
      </c>
      <c r="K162" s="67">
        <v>0</v>
      </c>
      <c r="L162" s="67">
        <v>0</v>
      </c>
      <c r="M162" s="68">
        <v>0</v>
      </c>
      <c r="N162" s="69">
        <v>0</v>
      </c>
      <c r="O162" s="70">
        <v>0</v>
      </c>
      <c r="P162" s="70">
        <v>0</v>
      </c>
      <c r="Q162" s="71">
        <v>0</v>
      </c>
      <c r="R162" s="72">
        <v>0</v>
      </c>
      <c r="S162" s="67">
        <v>0</v>
      </c>
      <c r="T162" s="67">
        <v>0</v>
      </c>
      <c r="U162" s="67">
        <v>0</v>
      </c>
      <c r="V162" s="67">
        <v>0</v>
      </c>
      <c r="W162" s="68">
        <v>0</v>
      </c>
      <c r="X162" s="69">
        <v>0</v>
      </c>
      <c r="Y162" s="73">
        <v>0</v>
      </c>
      <c r="Z162" s="74">
        <v>0</v>
      </c>
      <c r="AA162" s="75" t="s">
        <v>93</v>
      </c>
      <c r="AB162" s="76"/>
      <c r="AC162" s="60"/>
      <c r="AD162" s="61"/>
      <c r="AE162" s="61"/>
      <c r="AF162" s="61"/>
      <c r="AG162" s="62"/>
      <c r="AH162" s="63"/>
      <c r="AI162" s="64"/>
    </row>
    <row r="163" spans="1:35" s="45" customFormat="1" hidden="1" x14ac:dyDescent="0.25">
      <c r="A163" s="65">
        <v>161</v>
      </c>
      <c r="B163" s="65" t="s">
        <v>104</v>
      </c>
      <c r="C163" s="65" t="s">
        <v>1189</v>
      </c>
      <c r="D163" s="65" t="s">
        <v>73</v>
      </c>
      <c r="E163" s="65" t="s">
        <v>91</v>
      </c>
      <c r="F163" s="65">
        <v>2</v>
      </c>
      <c r="G163" s="65">
        <v>2.4</v>
      </c>
      <c r="H163" s="65" t="s">
        <v>1714</v>
      </c>
      <c r="I163" s="65">
        <v>662</v>
      </c>
      <c r="J163" s="66">
        <v>0</v>
      </c>
      <c r="K163" s="67">
        <v>0</v>
      </c>
      <c r="L163" s="67">
        <v>0</v>
      </c>
      <c r="M163" s="68">
        <v>0</v>
      </c>
      <c r="N163" s="69">
        <v>1</v>
      </c>
      <c r="O163" s="70">
        <v>0</v>
      </c>
      <c r="P163" s="70">
        <v>0</v>
      </c>
      <c r="Q163" s="71">
        <v>0</v>
      </c>
      <c r="R163" s="72">
        <v>0</v>
      </c>
      <c r="S163" s="67">
        <v>0</v>
      </c>
      <c r="T163" s="67">
        <v>0</v>
      </c>
      <c r="U163" s="67">
        <v>0</v>
      </c>
      <c r="V163" s="67">
        <v>0</v>
      </c>
      <c r="W163" s="68">
        <v>0</v>
      </c>
      <c r="X163" s="69">
        <v>0</v>
      </c>
      <c r="Y163" s="73">
        <v>0</v>
      </c>
      <c r="Z163" s="74">
        <v>1</v>
      </c>
      <c r="AA163" s="121" t="s">
        <v>1715</v>
      </c>
      <c r="AB163" s="76"/>
      <c r="AC163" s="60"/>
      <c r="AD163" s="61"/>
      <c r="AE163" s="61"/>
      <c r="AF163" s="61"/>
      <c r="AG163" s="62"/>
      <c r="AH163" s="63"/>
      <c r="AI163" s="64"/>
    </row>
    <row r="164" spans="1:35" s="45" customFormat="1" hidden="1" x14ac:dyDescent="0.25">
      <c r="A164" s="65">
        <v>162</v>
      </c>
      <c r="B164" s="65" t="s">
        <v>104</v>
      </c>
      <c r="C164" s="65" t="s">
        <v>1189</v>
      </c>
      <c r="D164" s="65" t="s">
        <v>73</v>
      </c>
      <c r="E164" s="65" t="s">
        <v>91</v>
      </c>
      <c r="F164" s="65">
        <v>2</v>
      </c>
      <c r="G164" s="65">
        <v>2.4</v>
      </c>
      <c r="H164" s="65" t="s">
        <v>1714</v>
      </c>
      <c r="I164" s="65">
        <v>719</v>
      </c>
      <c r="J164" s="66">
        <v>0</v>
      </c>
      <c r="K164" s="67">
        <v>0</v>
      </c>
      <c r="L164" s="67">
        <v>0</v>
      </c>
      <c r="M164" s="68">
        <v>0</v>
      </c>
      <c r="N164" s="69">
        <v>0</v>
      </c>
      <c r="O164" s="70">
        <v>0</v>
      </c>
      <c r="P164" s="70">
        <v>0</v>
      </c>
      <c r="Q164" s="71">
        <v>0</v>
      </c>
      <c r="R164" s="72">
        <v>0</v>
      </c>
      <c r="S164" s="67">
        <v>0</v>
      </c>
      <c r="T164" s="67">
        <v>0</v>
      </c>
      <c r="U164" s="67">
        <v>0</v>
      </c>
      <c r="V164" s="67">
        <v>0</v>
      </c>
      <c r="W164" s="68">
        <v>0</v>
      </c>
      <c r="X164" s="69">
        <v>0</v>
      </c>
      <c r="Y164" s="73">
        <v>0</v>
      </c>
      <c r="Z164" s="74">
        <v>0</v>
      </c>
      <c r="AA164" s="75" t="s">
        <v>93</v>
      </c>
      <c r="AB164" s="76"/>
      <c r="AC164" s="60"/>
      <c r="AD164" s="61"/>
      <c r="AE164" s="61"/>
      <c r="AF164" s="61"/>
      <c r="AG164" s="62"/>
      <c r="AH164" s="63"/>
      <c r="AI164" s="64"/>
    </row>
    <row r="165" spans="1:35" s="45" customFormat="1" ht="51.75" hidden="1" x14ac:dyDescent="0.25">
      <c r="A165" s="65">
        <v>163</v>
      </c>
      <c r="B165" s="65" t="s">
        <v>104</v>
      </c>
      <c r="C165" s="65" t="s">
        <v>1189</v>
      </c>
      <c r="D165" s="65" t="s">
        <v>73</v>
      </c>
      <c r="E165" s="65" t="s">
        <v>91</v>
      </c>
      <c r="F165" s="65">
        <v>2</v>
      </c>
      <c r="G165" s="65">
        <v>2.4</v>
      </c>
      <c r="H165" s="65" t="s">
        <v>1714</v>
      </c>
      <c r="I165" s="65">
        <v>737</v>
      </c>
      <c r="J165" s="66">
        <v>0</v>
      </c>
      <c r="K165" s="67">
        <v>0</v>
      </c>
      <c r="L165" s="67">
        <v>0</v>
      </c>
      <c r="M165" s="68">
        <v>0</v>
      </c>
      <c r="N165" s="69">
        <v>0</v>
      </c>
      <c r="O165" s="70">
        <v>0</v>
      </c>
      <c r="P165" s="70">
        <v>0</v>
      </c>
      <c r="Q165" s="71">
        <v>0</v>
      </c>
      <c r="R165" s="72">
        <v>0</v>
      </c>
      <c r="S165" s="67">
        <v>0</v>
      </c>
      <c r="T165" s="67">
        <v>0</v>
      </c>
      <c r="U165" s="67">
        <v>0</v>
      </c>
      <c r="V165" s="67">
        <v>0</v>
      </c>
      <c r="W165" s="68">
        <v>0</v>
      </c>
      <c r="X165" s="69">
        <v>0</v>
      </c>
      <c r="Y165" s="73">
        <v>0</v>
      </c>
      <c r="Z165" s="74">
        <v>0</v>
      </c>
      <c r="AA165" s="75" t="s">
        <v>93</v>
      </c>
      <c r="AB165" s="76" t="s">
        <v>1716</v>
      </c>
      <c r="AC165" s="60"/>
      <c r="AD165" s="61"/>
      <c r="AE165" s="61"/>
      <c r="AF165" s="61"/>
      <c r="AG165" s="62"/>
      <c r="AH165" s="63"/>
      <c r="AI165" s="64"/>
    </row>
    <row r="166" spans="1:35" s="45" customFormat="1" ht="26.25" hidden="1" x14ac:dyDescent="0.25">
      <c r="A166" s="65">
        <v>164</v>
      </c>
      <c r="B166" s="65" t="s">
        <v>104</v>
      </c>
      <c r="C166" s="65" t="s">
        <v>1189</v>
      </c>
      <c r="D166" s="65" t="s">
        <v>73</v>
      </c>
      <c r="E166" s="65" t="s">
        <v>91</v>
      </c>
      <c r="F166" s="65">
        <v>2</v>
      </c>
      <c r="G166" s="65">
        <v>2.4</v>
      </c>
      <c r="H166" s="65" t="s">
        <v>1717</v>
      </c>
      <c r="I166" s="65">
        <v>566</v>
      </c>
      <c r="J166" s="66">
        <v>0</v>
      </c>
      <c r="K166" s="67">
        <v>0</v>
      </c>
      <c r="L166" s="67">
        <v>0</v>
      </c>
      <c r="M166" s="68">
        <v>0</v>
      </c>
      <c r="N166" s="69">
        <v>0</v>
      </c>
      <c r="O166" s="70">
        <v>0</v>
      </c>
      <c r="P166" s="70">
        <v>0</v>
      </c>
      <c r="Q166" s="71">
        <v>0</v>
      </c>
      <c r="R166" s="72">
        <v>1</v>
      </c>
      <c r="S166" s="67">
        <v>0</v>
      </c>
      <c r="T166" s="67">
        <v>0</v>
      </c>
      <c r="U166" s="67">
        <v>0</v>
      </c>
      <c r="V166" s="67">
        <v>0</v>
      </c>
      <c r="W166" s="68">
        <v>0</v>
      </c>
      <c r="X166" s="69">
        <v>0</v>
      </c>
      <c r="Y166" s="73">
        <v>0</v>
      </c>
      <c r="Z166" s="74">
        <v>1</v>
      </c>
      <c r="AA166" s="75" t="s">
        <v>1718</v>
      </c>
      <c r="AB166" s="76"/>
      <c r="AC166" s="60"/>
      <c r="AD166" s="61"/>
      <c r="AE166" s="61"/>
      <c r="AF166" s="61"/>
      <c r="AG166" s="62"/>
      <c r="AH166" s="63"/>
      <c r="AI166" s="64"/>
    </row>
    <row r="167" spans="1:35" s="45" customFormat="1" ht="16.5" hidden="1" thickBot="1" x14ac:dyDescent="0.3">
      <c r="A167" s="84"/>
      <c r="B167" s="84"/>
      <c r="C167" s="84"/>
      <c r="D167" s="84"/>
      <c r="E167" s="84"/>
      <c r="F167" s="84"/>
      <c r="G167" s="84"/>
      <c r="H167" s="84"/>
      <c r="I167" s="84">
        <f>COUNTA(I3:I166)</f>
        <v>164</v>
      </c>
      <c r="J167" s="85">
        <f t="shared" ref="J167:Z167" si="0">SUM(J3:J166)</f>
        <v>2</v>
      </c>
      <c r="K167" s="86">
        <f t="shared" si="0"/>
        <v>8</v>
      </c>
      <c r="L167" s="86">
        <f t="shared" si="0"/>
        <v>3</v>
      </c>
      <c r="M167" s="87">
        <f t="shared" si="0"/>
        <v>0</v>
      </c>
      <c r="N167" s="85">
        <f t="shared" si="0"/>
        <v>11</v>
      </c>
      <c r="O167" s="86">
        <f t="shared" si="0"/>
        <v>1</v>
      </c>
      <c r="P167" s="86">
        <f t="shared" si="0"/>
        <v>0</v>
      </c>
      <c r="Q167" s="87">
        <f t="shared" si="0"/>
        <v>5</v>
      </c>
      <c r="R167" s="85">
        <f t="shared" si="0"/>
        <v>5</v>
      </c>
      <c r="S167" s="86">
        <f t="shared" si="0"/>
        <v>1</v>
      </c>
      <c r="T167" s="86">
        <f t="shared" si="0"/>
        <v>3</v>
      </c>
      <c r="U167" s="86">
        <f t="shared" si="0"/>
        <v>14</v>
      </c>
      <c r="V167" s="86">
        <f t="shared" si="0"/>
        <v>0</v>
      </c>
      <c r="W167" s="87">
        <f t="shared" si="0"/>
        <v>0</v>
      </c>
      <c r="X167" s="85">
        <f t="shared" si="0"/>
        <v>0</v>
      </c>
      <c r="Y167" s="88">
        <f t="shared" si="0"/>
        <v>0</v>
      </c>
      <c r="Z167" s="89">
        <f t="shared" si="0"/>
        <v>42</v>
      </c>
      <c r="AA167" s="90">
        <f>COUNTA(AA3:AA166)</f>
        <v>164</v>
      </c>
      <c r="AB167" s="90">
        <f>COUNTA(AB3:AB166)</f>
        <v>3</v>
      </c>
      <c r="AC167" s="91">
        <f>COUNTA(AC3:AC166)</f>
        <v>0</v>
      </c>
      <c r="AD167" s="92">
        <f>SUM(AD3:AD166)</f>
        <v>0</v>
      </c>
      <c r="AE167" s="92">
        <f>SUM(AE3:AE166)</f>
        <v>0</v>
      </c>
      <c r="AF167" s="92">
        <f>SUM(AF3:AF166)</f>
        <v>0</v>
      </c>
      <c r="AG167" s="93">
        <f>COUNTA(AG3:AG166)</f>
        <v>0</v>
      </c>
      <c r="AH167" s="92">
        <f>SUM(AH3:AH166)</f>
        <v>0</v>
      </c>
      <c r="AI167" s="94">
        <f>COUNTA(AI3:AI166)</f>
        <v>0</v>
      </c>
    </row>
  </sheetData>
  <autoFilter ref="A2:AI167">
    <filterColumn colId="9">
      <filters>
        <filter val="1"/>
      </filters>
    </filterColumn>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33" fitToHeight="0" orientation="landscape" horizontalDpi="1200" verticalDpi="1200" r:id="rId1"/>
  <headerFooter>
    <oddHeader>&amp;C&amp;"Arial,Normal"&amp;14Revisión técnica de los instrumentos de opción múltiple del proceso de Ingreso Educación Básica. Secundaria
Ciclo escolar 2018-2019.</oddHeader>
    <oddFooter xml:space="preserve">&amp;L&amp;12Siglas y firma del revisor 1               &amp;C&amp;"Arial,Negrita"&amp;12&amp;A&amp;R&amp;12Siglas y firma del revisor 2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filterMode="1">
    <pageSetUpPr fitToPage="1"/>
  </sheetPr>
  <dimension ref="A1:AI152"/>
  <sheetViews>
    <sheetView zoomScaleNormal="100" workbookViewId="0">
      <pane ySplit="2" topLeftCell="A84" activePane="bottomLeft" state="frozen"/>
      <selection activeCell="M22" sqref="M22"/>
      <selection pane="bottomLeft" activeCell="H145" sqref="H145"/>
    </sheetView>
  </sheetViews>
  <sheetFormatPr baseColWidth="10" defaultRowHeight="15" x14ac:dyDescent="0.2"/>
  <cols>
    <col min="1" max="1" width="7" style="95" customWidth="1"/>
    <col min="2" max="3" width="11.42578125" style="95" hidden="1" customWidth="1"/>
    <col min="4" max="4" width="23.85546875" style="95" bestFit="1" customWidth="1"/>
    <col min="5" max="5" width="11.42578125" style="95" hidden="1" customWidth="1"/>
    <col min="6" max="7" width="11.42578125" style="95" customWidth="1"/>
    <col min="8" max="8" width="21.85546875" style="95" customWidth="1"/>
    <col min="9" max="10" width="11.42578125" style="95" customWidth="1"/>
    <col min="11" max="23" width="11.42578125" style="95" hidden="1" customWidth="1"/>
    <col min="24" max="26" width="11.42578125" style="95" customWidth="1"/>
    <col min="27" max="27" width="62.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15.75" hidden="1" x14ac:dyDescent="0.25">
      <c r="A3" s="134">
        <v>1</v>
      </c>
      <c r="B3" s="134" t="s">
        <v>89</v>
      </c>
      <c r="C3" s="134" t="s">
        <v>134</v>
      </c>
      <c r="D3" s="134" t="s">
        <v>74</v>
      </c>
      <c r="E3" s="134" t="s">
        <v>91</v>
      </c>
      <c r="F3" s="134">
        <v>1</v>
      </c>
      <c r="G3" s="134">
        <v>1.1000000000000001</v>
      </c>
      <c r="H3" s="134" t="s">
        <v>1231</v>
      </c>
      <c r="I3" s="134">
        <v>530</v>
      </c>
      <c r="J3" s="135">
        <v>0</v>
      </c>
      <c r="K3" s="136">
        <v>0</v>
      </c>
      <c r="L3" s="136">
        <v>0</v>
      </c>
      <c r="M3" s="137">
        <v>0</v>
      </c>
      <c r="N3" s="138">
        <v>0</v>
      </c>
      <c r="O3" s="139">
        <v>0</v>
      </c>
      <c r="P3" s="139">
        <v>0</v>
      </c>
      <c r="Q3" s="140">
        <v>0</v>
      </c>
      <c r="R3" s="141">
        <v>0</v>
      </c>
      <c r="S3" s="136">
        <v>0</v>
      </c>
      <c r="T3" s="136">
        <v>0</v>
      </c>
      <c r="U3" s="136">
        <v>0</v>
      </c>
      <c r="V3" s="136">
        <v>0</v>
      </c>
      <c r="W3" s="137">
        <v>0</v>
      </c>
      <c r="X3" s="142">
        <v>0</v>
      </c>
      <c r="Y3" s="143">
        <v>0</v>
      </c>
      <c r="Z3" s="144">
        <v>0</v>
      </c>
      <c r="AA3" s="201"/>
      <c r="AB3" s="202"/>
      <c r="AC3" s="60"/>
      <c r="AD3" s="61"/>
      <c r="AE3" s="61"/>
      <c r="AF3" s="61"/>
      <c r="AG3" s="62"/>
      <c r="AH3" s="63"/>
      <c r="AI3" s="64"/>
    </row>
    <row r="4" spans="1:35" s="45" customFormat="1" ht="78.75" hidden="1" x14ac:dyDescent="0.25">
      <c r="A4" s="145">
        <v>2</v>
      </c>
      <c r="B4" s="145" t="s">
        <v>89</v>
      </c>
      <c r="C4" s="145" t="s">
        <v>134</v>
      </c>
      <c r="D4" s="145" t="s">
        <v>74</v>
      </c>
      <c r="E4" s="145" t="s">
        <v>91</v>
      </c>
      <c r="F4" s="145">
        <v>1</v>
      </c>
      <c r="G4" s="145">
        <v>1.1000000000000001</v>
      </c>
      <c r="H4" s="145" t="s">
        <v>1231</v>
      </c>
      <c r="I4" s="145">
        <v>533</v>
      </c>
      <c r="J4" s="135">
        <v>0</v>
      </c>
      <c r="K4" s="136">
        <v>0</v>
      </c>
      <c r="L4" s="136">
        <v>0</v>
      </c>
      <c r="M4" s="137">
        <v>0</v>
      </c>
      <c r="N4" s="138">
        <v>1</v>
      </c>
      <c r="O4" s="139">
        <v>0</v>
      </c>
      <c r="P4" s="139">
        <v>0</v>
      </c>
      <c r="Q4" s="140">
        <v>0</v>
      </c>
      <c r="R4" s="141">
        <v>0</v>
      </c>
      <c r="S4" s="136">
        <v>0</v>
      </c>
      <c r="T4" s="136">
        <v>0</v>
      </c>
      <c r="U4" s="136">
        <v>0</v>
      </c>
      <c r="V4" s="136">
        <v>0</v>
      </c>
      <c r="W4" s="137">
        <v>0</v>
      </c>
      <c r="X4" s="138">
        <v>0</v>
      </c>
      <c r="Y4" s="146">
        <v>0</v>
      </c>
      <c r="Z4" s="144">
        <v>1</v>
      </c>
      <c r="AA4" s="228" t="s">
        <v>1863</v>
      </c>
      <c r="AB4" s="203"/>
      <c r="AC4" s="60"/>
      <c r="AD4" s="61"/>
      <c r="AE4" s="61"/>
      <c r="AF4" s="61"/>
      <c r="AG4" s="62"/>
      <c r="AH4" s="63"/>
      <c r="AI4" s="64"/>
    </row>
    <row r="5" spans="1:35" s="45" customFormat="1" ht="31.5" hidden="1" x14ac:dyDescent="0.25">
      <c r="A5" s="145">
        <v>3</v>
      </c>
      <c r="B5" s="145" t="s">
        <v>89</v>
      </c>
      <c r="C5" s="145" t="s">
        <v>134</v>
      </c>
      <c r="D5" s="145" t="s">
        <v>74</v>
      </c>
      <c r="E5" s="145" t="s">
        <v>91</v>
      </c>
      <c r="F5" s="145">
        <v>1</v>
      </c>
      <c r="G5" s="145">
        <v>1.1000000000000001</v>
      </c>
      <c r="H5" s="145" t="s">
        <v>1231</v>
      </c>
      <c r="I5" s="145">
        <v>534</v>
      </c>
      <c r="J5" s="135">
        <v>0</v>
      </c>
      <c r="K5" s="136">
        <v>0</v>
      </c>
      <c r="L5" s="136">
        <v>0</v>
      </c>
      <c r="M5" s="137">
        <v>0</v>
      </c>
      <c r="N5" s="138">
        <v>0</v>
      </c>
      <c r="O5" s="139">
        <v>0</v>
      </c>
      <c r="P5" s="139">
        <v>1</v>
      </c>
      <c r="Q5" s="140">
        <v>0</v>
      </c>
      <c r="R5" s="141">
        <v>0</v>
      </c>
      <c r="S5" s="136">
        <v>0</v>
      </c>
      <c r="T5" s="136">
        <v>0</v>
      </c>
      <c r="U5" s="136">
        <v>0</v>
      </c>
      <c r="V5" s="136">
        <v>0</v>
      </c>
      <c r="W5" s="137">
        <v>0</v>
      </c>
      <c r="X5" s="138">
        <v>0</v>
      </c>
      <c r="Y5" s="146">
        <v>0</v>
      </c>
      <c r="Z5" s="144">
        <v>1</v>
      </c>
      <c r="AA5" s="201" t="s">
        <v>1232</v>
      </c>
      <c r="AB5" s="203"/>
      <c r="AC5" s="60"/>
      <c r="AD5" s="61"/>
      <c r="AE5" s="61"/>
      <c r="AF5" s="61"/>
      <c r="AG5" s="62"/>
      <c r="AH5" s="63"/>
      <c r="AI5" s="64"/>
    </row>
    <row r="6" spans="1:35" s="45" customFormat="1" ht="47.25" hidden="1" x14ac:dyDescent="0.25">
      <c r="A6" s="145">
        <v>4</v>
      </c>
      <c r="B6" s="145" t="s">
        <v>89</v>
      </c>
      <c r="C6" s="145" t="s">
        <v>134</v>
      </c>
      <c r="D6" s="145" t="s">
        <v>74</v>
      </c>
      <c r="E6" s="145" t="s">
        <v>91</v>
      </c>
      <c r="F6" s="145">
        <v>1</v>
      </c>
      <c r="G6" s="145">
        <v>1.1000000000000001</v>
      </c>
      <c r="H6" s="145" t="s">
        <v>1231</v>
      </c>
      <c r="I6" s="145">
        <v>535</v>
      </c>
      <c r="J6" s="135">
        <v>0</v>
      </c>
      <c r="K6" s="136">
        <v>0</v>
      </c>
      <c r="L6" s="136">
        <v>0</v>
      </c>
      <c r="M6" s="137">
        <v>0</v>
      </c>
      <c r="N6" s="138">
        <v>0</v>
      </c>
      <c r="O6" s="139">
        <v>0</v>
      </c>
      <c r="P6" s="139">
        <v>0</v>
      </c>
      <c r="Q6" s="140">
        <v>0</v>
      </c>
      <c r="R6" s="141">
        <v>1</v>
      </c>
      <c r="S6" s="136">
        <v>0</v>
      </c>
      <c r="T6" s="136">
        <v>0</v>
      </c>
      <c r="U6" s="136">
        <v>0</v>
      </c>
      <c r="V6" s="136">
        <v>0</v>
      </c>
      <c r="W6" s="137">
        <v>0</v>
      </c>
      <c r="X6" s="138">
        <v>0</v>
      </c>
      <c r="Y6" s="146">
        <v>0</v>
      </c>
      <c r="Z6" s="144">
        <v>1</v>
      </c>
      <c r="AA6" s="226" t="s">
        <v>1864</v>
      </c>
      <c r="AB6" s="203"/>
      <c r="AC6" s="60"/>
      <c r="AD6" s="61"/>
      <c r="AE6" s="61"/>
      <c r="AF6" s="61"/>
      <c r="AG6" s="62"/>
      <c r="AH6" s="63"/>
      <c r="AI6" s="64"/>
    </row>
    <row r="7" spans="1:35" s="45" customFormat="1" ht="15.75" hidden="1" x14ac:dyDescent="0.25">
      <c r="A7" s="145">
        <v>5</v>
      </c>
      <c r="B7" s="145" t="s">
        <v>89</v>
      </c>
      <c r="C7" s="145" t="s">
        <v>134</v>
      </c>
      <c r="D7" s="145" t="s">
        <v>74</v>
      </c>
      <c r="E7" s="145" t="s">
        <v>91</v>
      </c>
      <c r="F7" s="145">
        <v>1</v>
      </c>
      <c r="G7" s="145">
        <v>1.1000000000000001</v>
      </c>
      <c r="H7" s="145" t="s">
        <v>1231</v>
      </c>
      <c r="I7" s="145">
        <v>537</v>
      </c>
      <c r="J7" s="135">
        <v>0</v>
      </c>
      <c r="K7" s="136">
        <v>0</v>
      </c>
      <c r="L7" s="136">
        <v>0</v>
      </c>
      <c r="M7" s="137">
        <v>0</v>
      </c>
      <c r="N7" s="138">
        <v>0</v>
      </c>
      <c r="O7" s="139">
        <v>0</v>
      </c>
      <c r="P7" s="139">
        <v>0</v>
      </c>
      <c r="Q7" s="140">
        <v>0</v>
      </c>
      <c r="R7" s="141">
        <v>0</v>
      </c>
      <c r="S7" s="136">
        <v>0</v>
      </c>
      <c r="T7" s="136">
        <v>0</v>
      </c>
      <c r="U7" s="136">
        <v>0</v>
      </c>
      <c r="V7" s="136">
        <v>0</v>
      </c>
      <c r="W7" s="137">
        <v>0</v>
      </c>
      <c r="X7" s="138">
        <v>0</v>
      </c>
      <c r="Y7" s="146">
        <v>0</v>
      </c>
      <c r="Z7" s="144">
        <v>0</v>
      </c>
      <c r="AA7" s="201"/>
      <c r="AB7" s="203"/>
      <c r="AC7" s="60"/>
      <c r="AD7" s="61"/>
      <c r="AE7" s="61"/>
      <c r="AF7" s="61"/>
      <c r="AG7" s="62"/>
      <c r="AH7" s="63"/>
      <c r="AI7" s="64"/>
    </row>
    <row r="8" spans="1:35" s="45" customFormat="1" ht="78.75" hidden="1" x14ac:dyDescent="0.25">
      <c r="A8" s="145">
        <v>6</v>
      </c>
      <c r="B8" s="145" t="s">
        <v>89</v>
      </c>
      <c r="C8" s="145" t="s">
        <v>134</v>
      </c>
      <c r="D8" s="145" t="s">
        <v>74</v>
      </c>
      <c r="E8" s="145" t="s">
        <v>91</v>
      </c>
      <c r="F8" s="145">
        <v>1</v>
      </c>
      <c r="G8" s="145">
        <v>1.1000000000000001</v>
      </c>
      <c r="H8" s="145" t="s">
        <v>1231</v>
      </c>
      <c r="I8" s="145">
        <v>576</v>
      </c>
      <c r="J8" s="135">
        <v>0</v>
      </c>
      <c r="K8" s="136">
        <v>0</v>
      </c>
      <c r="L8" s="136">
        <v>0</v>
      </c>
      <c r="M8" s="137">
        <v>0</v>
      </c>
      <c r="N8" s="138">
        <v>1</v>
      </c>
      <c r="O8" s="139">
        <v>0</v>
      </c>
      <c r="P8" s="139">
        <v>0</v>
      </c>
      <c r="Q8" s="140">
        <v>0</v>
      </c>
      <c r="R8" s="141">
        <v>0</v>
      </c>
      <c r="S8" s="136">
        <v>0</v>
      </c>
      <c r="T8" s="136">
        <v>0</v>
      </c>
      <c r="U8" s="136">
        <v>0</v>
      </c>
      <c r="V8" s="136">
        <v>0</v>
      </c>
      <c r="W8" s="137">
        <v>0</v>
      </c>
      <c r="X8" s="138">
        <v>0</v>
      </c>
      <c r="Y8" s="146">
        <v>0</v>
      </c>
      <c r="Z8" s="144">
        <v>1</v>
      </c>
      <c r="AA8" s="228" t="s">
        <v>1863</v>
      </c>
      <c r="AB8" s="203"/>
      <c r="AC8" s="60"/>
      <c r="AD8" s="61"/>
      <c r="AE8" s="61"/>
      <c r="AF8" s="61"/>
      <c r="AG8" s="62"/>
      <c r="AH8" s="63"/>
      <c r="AI8" s="64"/>
    </row>
    <row r="9" spans="1:35" s="45" customFormat="1" ht="31.5" hidden="1" x14ac:dyDescent="0.25">
      <c r="A9" s="145">
        <v>7</v>
      </c>
      <c r="B9" s="145" t="s">
        <v>89</v>
      </c>
      <c r="C9" s="145" t="s">
        <v>134</v>
      </c>
      <c r="D9" s="145" t="s">
        <v>74</v>
      </c>
      <c r="E9" s="145" t="s">
        <v>91</v>
      </c>
      <c r="F9" s="145">
        <v>1</v>
      </c>
      <c r="G9" s="145">
        <v>1.1000000000000001</v>
      </c>
      <c r="H9" s="145" t="s">
        <v>1233</v>
      </c>
      <c r="I9" s="145">
        <v>531</v>
      </c>
      <c r="J9" s="135">
        <v>0</v>
      </c>
      <c r="K9" s="136">
        <v>0</v>
      </c>
      <c r="L9" s="136">
        <v>0</v>
      </c>
      <c r="M9" s="137">
        <v>0</v>
      </c>
      <c r="N9" s="138">
        <v>0</v>
      </c>
      <c r="O9" s="139">
        <v>0</v>
      </c>
      <c r="P9" s="139">
        <v>0</v>
      </c>
      <c r="Q9" s="140">
        <v>0</v>
      </c>
      <c r="R9" s="141">
        <v>0</v>
      </c>
      <c r="S9" s="136">
        <v>0</v>
      </c>
      <c r="T9" s="136">
        <v>0</v>
      </c>
      <c r="U9" s="136">
        <v>1</v>
      </c>
      <c r="V9" s="136">
        <v>0</v>
      </c>
      <c r="W9" s="137">
        <v>0</v>
      </c>
      <c r="X9" s="138">
        <v>0</v>
      </c>
      <c r="Y9" s="146">
        <v>0</v>
      </c>
      <c r="Z9" s="144">
        <v>1</v>
      </c>
      <c r="AA9" s="228" t="s">
        <v>1865</v>
      </c>
      <c r="AB9" s="203"/>
      <c r="AC9" s="60"/>
      <c r="AD9" s="61"/>
      <c r="AE9" s="61"/>
      <c r="AF9" s="61"/>
      <c r="AG9" s="62"/>
      <c r="AH9" s="63"/>
      <c r="AI9" s="64"/>
    </row>
    <row r="10" spans="1:35" s="45" customFormat="1" ht="15.75" hidden="1" x14ac:dyDescent="0.25">
      <c r="A10" s="145">
        <v>8</v>
      </c>
      <c r="B10" s="145" t="s">
        <v>89</v>
      </c>
      <c r="C10" s="145" t="s">
        <v>134</v>
      </c>
      <c r="D10" s="145" t="s">
        <v>74</v>
      </c>
      <c r="E10" s="145" t="s">
        <v>91</v>
      </c>
      <c r="F10" s="145">
        <v>1</v>
      </c>
      <c r="G10" s="145">
        <v>1.1000000000000001</v>
      </c>
      <c r="H10" s="145" t="s">
        <v>1233</v>
      </c>
      <c r="I10" s="145">
        <v>547</v>
      </c>
      <c r="J10" s="135">
        <v>0</v>
      </c>
      <c r="K10" s="136">
        <v>0</v>
      </c>
      <c r="L10" s="136">
        <v>0</v>
      </c>
      <c r="M10" s="137">
        <v>0</v>
      </c>
      <c r="N10" s="138">
        <v>0</v>
      </c>
      <c r="O10" s="139">
        <v>0</v>
      </c>
      <c r="P10" s="139">
        <v>0</v>
      </c>
      <c r="Q10" s="140">
        <v>0</v>
      </c>
      <c r="R10" s="141">
        <v>0</v>
      </c>
      <c r="S10" s="136">
        <v>0</v>
      </c>
      <c r="T10" s="136">
        <v>0</v>
      </c>
      <c r="U10" s="136">
        <v>0</v>
      </c>
      <c r="V10" s="136">
        <v>0</v>
      </c>
      <c r="W10" s="137">
        <v>0</v>
      </c>
      <c r="X10" s="138">
        <v>0</v>
      </c>
      <c r="Y10" s="146">
        <v>0</v>
      </c>
      <c r="Z10" s="144">
        <v>0</v>
      </c>
      <c r="AA10" s="201"/>
      <c r="AB10" s="203"/>
      <c r="AC10" s="60"/>
      <c r="AD10" s="61"/>
      <c r="AE10" s="61"/>
      <c r="AF10" s="61"/>
      <c r="AG10" s="62"/>
      <c r="AH10" s="63"/>
      <c r="AI10" s="64"/>
    </row>
    <row r="11" spans="1:35" s="45" customFormat="1" ht="31.5" hidden="1" x14ac:dyDescent="0.25">
      <c r="A11" s="145">
        <v>9</v>
      </c>
      <c r="B11" s="145" t="s">
        <v>89</v>
      </c>
      <c r="C11" s="145" t="s">
        <v>134</v>
      </c>
      <c r="D11" s="145" t="s">
        <v>74</v>
      </c>
      <c r="E11" s="145" t="s">
        <v>91</v>
      </c>
      <c r="F11" s="145">
        <v>1</v>
      </c>
      <c r="G11" s="145">
        <v>1.1000000000000001</v>
      </c>
      <c r="H11" s="145" t="s">
        <v>1233</v>
      </c>
      <c r="I11" s="145">
        <v>652</v>
      </c>
      <c r="J11" s="135">
        <v>0</v>
      </c>
      <c r="K11" s="136">
        <v>0</v>
      </c>
      <c r="L11" s="136">
        <v>0</v>
      </c>
      <c r="M11" s="137">
        <v>0</v>
      </c>
      <c r="N11" s="138">
        <v>0</v>
      </c>
      <c r="O11" s="139">
        <v>0</v>
      </c>
      <c r="P11" s="139">
        <v>0</v>
      </c>
      <c r="Q11" s="140">
        <v>0</v>
      </c>
      <c r="R11" s="141">
        <v>0</v>
      </c>
      <c r="S11" s="136">
        <v>0</v>
      </c>
      <c r="T11" s="136">
        <v>0</v>
      </c>
      <c r="U11" s="136">
        <v>1</v>
      </c>
      <c r="V11" s="136">
        <v>0</v>
      </c>
      <c r="W11" s="137">
        <v>0</v>
      </c>
      <c r="X11" s="138">
        <v>0</v>
      </c>
      <c r="Y11" s="146">
        <v>0</v>
      </c>
      <c r="Z11" s="144">
        <v>1</v>
      </c>
      <c r="AA11" s="204" t="s">
        <v>1235</v>
      </c>
      <c r="AB11" s="203"/>
      <c r="AC11" s="60"/>
      <c r="AD11" s="61"/>
      <c r="AE11" s="61"/>
      <c r="AF11" s="61"/>
      <c r="AG11" s="62"/>
      <c r="AH11" s="63"/>
      <c r="AI11" s="64"/>
    </row>
    <row r="12" spans="1:35" s="45" customFormat="1" ht="15.75" hidden="1" x14ac:dyDescent="0.25">
      <c r="A12" s="145">
        <v>10</v>
      </c>
      <c r="B12" s="145" t="s">
        <v>89</v>
      </c>
      <c r="C12" s="145" t="s">
        <v>134</v>
      </c>
      <c r="D12" s="145" t="s">
        <v>74</v>
      </c>
      <c r="E12" s="145" t="s">
        <v>91</v>
      </c>
      <c r="F12" s="145">
        <v>1</v>
      </c>
      <c r="G12" s="145">
        <v>1.1000000000000001</v>
      </c>
      <c r="H12" s="145" t="s">
        <v>1233</v>
      </c>
      <c r="I12" s="145">
        <v>683</v>
      </c>
      <c r="J12" s="135">
        <v>0</v>
      </c>
      <c r="K12" s="136">
        <v>0</v>
      </c>
      <c r="L12" s="136">
        <v>0</v>
      </c>
      <c r="M12" s="137">
        <v>0</v>
      </c>
      <c r="N12" s="138">
        <v>0</v>
      </c>
      <c r="O12" s="139">
        <v>0</v>
      </c>
      <c r="P12" s="139">
        <v>0</v>
      </c>
      <c r="Q12" s="140">
        <v>0</v>
      </c>
      <c r="R12" s="141">
        <v>0</v>
      </c>
      <c r="S12" s="136">
        <v>0</v>
      </c>
      <c r="T12" s="136">
        <v>0</v>
      </c>
      <c r="U12" s="136">
        <v>0</v>
      </c>
      <c r="V12" s="136">
        <v>0</v>
      </c>
      <c r="W12" s="137">
        <v>0</v>
      </c>
      <c r="X12" s="138">
        <v>0</v>
      </c>
      <c r="Y12" s="146">
        <v>0</v>
      </c>
      <c r="Z12" s="144">
        <v>0</v>
      </c>
      <c r="AA12" s="201"/>
      <c r="AB12" s="203"/>
      <c r="AC12" s="60"/>
      <c r="AD12" s="61"/>
      <c r="AE12" s="61"/>
      <c r="AF12" s="61"/>
      <c r="AG12" s="62"/>
      <c r="AH12" s="63"/>
      <c r="AI12" s="64"/>
    </row>
    <row r="13" spans="1:35" s="45" customFormat="1" ht="15.75" hidden="1" x14ac:dyDescent="0.25">
      <c r="A13" s="145">
        <v>11</v>
      </c>
      <c r="B13" s="145" t="s">
        <v>89</v>
      </c>
      <c r="C13" s="145" t="s">
        <v>134</v>
      </c>
      <c r="D13" s="145" t="s">
        <v>74</v>
      </c>
      <c r="E13" s="145" t="s">
        <v>91</v>
      </c>
      <c r="F13" s="145">
        <v>1</v>
      </c>
      <c r="G13" s="145">
        <v>1.1000000000000001</v>
      </c>
      <c r="H13" s="145" t="s">
        <v>1233</v>
      </c>
      <c r="I13" s="145">
        <v>684</v>
      </c>
      <c r="J13" s="135">
        <v>0</v>
      </c>
      <c r="K13" s="136">
        <v>0</v>
      </c>
      <c r="L13" s="136">
        <v>0</v>
      </c>
      <c r="M13" s="137">
        <v>0</v>
      </c>
      <c r="N13" s="138">
        <v>0</v>
      </c>
      <c r="O13" s="139">
        <v>0</v>
      </c>
      <c r="P13" s="139">
        <v>0</v>
      </c>
      <c r="Q13" s="140">
        <v>0</v>
      </c>
      <c r="R13" s="141">
        <v>0</v>
      </c>
      <c r="S13" s="136">
        <v>0</v>
      </c>
      <c r="T13" s="136">
        <v>0</v>
      </c>
      <c r="U13" s="136">
        <v>0</v>
      </c>
      <c r="V13" s="136">
        <v>0</v>
      </c>
      <c r="W13" s="137">
        <v>0</v>
      </c>
      <c r="X13" s="138">
        <v>0</v>
      </c>
      <c r="Y13" s="146">
        <v>0</v>
      </c>
      <c r="Z13" s="144">
        <v>0</v>
      </c>
      <c r="AA13" s="201"/>
      <c r="AB13" s="203"/>
      <c r="AC13" s="60"/>
      <c r="AD13" s="61"/>
      <c r="AE13" s="61"/>
      <c r="AF13" s="61"/>
      <c r="AG13" s="62"/>
      <c r="AH13" s="63"/>
      <c r="AI13" s="64"/>
    </row>
    <row r="14" spans="1:35" s="45" customFormat="1" ht="15.75" hidden="1" x14ac:dyDescent="0.25">
      <c r="A14" s="145">
        <v>12</v>
      </c>
      <c r="B14" s="145" t="s">
        <v>89</v>
      </c>
      <c r="C14" s="145" t="s">
        <v>134</v>
      </c>
      <c r="D14" s="145" t="s">
        <v>74</v>
      </c>
      <c r="E14" s="145" t="s">
        <v>91</v>
      </c>
      <c r="F14" s="145">
        <v>1</v>
      </c>
      <c r="G14" s="145">
        <v>1.1000000000000001</v>
      </c>
      <c r="H14" s="145" t="s">
        <v>1233</v>
      </c>
      <c r="I14" s="145">
        <v>713</v>
      </c>
      <c r="J14" s="135">
        <v>0</v>
      </c>
      <c r="K14" s="136">
        <v>0</v>
      </c>
      <c r="L14" s="136">
        <v>0</v>
      </c>
      <c r="M14" s="137">
        <v>0</v>
      </c>
      <c r="N14" s="138">
        <v>0</v>
      </c>
      <c r="O14" s="139">
        <v>0</v>
      </c>
      <c r="P14" s="139">
        <v>0</v>
      </c>
      <c r="Q14" s="140">
        <v>0</v>
      </c>
      <c r="R14" s="141">
        <v>0</v>
      </c>
      <c r="S14" s="136">
        <v>0</v>
      </c>
      <c r="T14" s="136">
        <v>0</v>
      </c>
      <c r="U14" s="136">
        <v>0</v>
      </c>
      <c r="V14" s="136">
        <v>0</v>
      </c>
      <c r="W14" s="137">
        <v>0</v>
      </c>
      <c r="X14" s="138">
        <v>0</v>
      </c>
      <c r="Y14" s="146">
        <v>0</v>
      </c>
      <c r="Z14" s="144">
        <v>0</v>
      </c>
      <c r="AA14" s="201"/>
      <c r="AB14" s="203"/>
      <c r="AC14" s="60"/>
      <c r="AD14" s="61"/>
      <c r="AE14" s="61"/>
      <c r="AF14" s="61"/>
      <c r="AG14" s="62"/>
      <c r="AH14" s="63"/>
      <c r="AI14" s="64"/>
    </row>
    <row r="15" spans="1:35" s="45" customFormat="1" ht="31.5" hidden="1" x14ac:dyDescent="0.25">
      <c r="A15" s="145">
        <v>13</v>
      </c>
      <c r="B15" s="145" t="s">
        <v>89</v>
      </c>
      <c r="C15" s="145" t="s">
        <v>134</v>
      </c>
      <c r="D15" s="145" t="s">
        <v>74</v>
      </c>
      <c r="E15" s="145" t="s">
        <v>91</v>
      </c>
      <c r="F15" s="145">
        <v>1</v>
      </c>
      <c r="G15" s="145">
        <v>1.1000000000000001</v>
      </c>
      <c r="H15" s="145" t="s">
        <v>1233</v>
      </c>
      <c r="I15" s="145">
        <v>723</v>
      </c>
      <c r="J15" s="135">
        <v>0</v>
      </c>
      <c r="K15" s="136">
        <v>0</v>
      </c>
      <c r="L15" s="136">
        <v>0</v>
      </c>
      <c r="M15" s="137">
        <v>0</v>
      </c>
      <c r="N15" s="138">
        <v>0</v>
      </c>
      <c r="O15" s="139">
        <v>0</v>
      </c>
      <c r="P15" s="139">
        <v>0</v>
      </c>
      <c r="Q15" s="140">
        <v>0</v>
      </c>
      <c r="R15" s="141">
        <v>0</v>
      </c>
      <c r="S15" s="136">
        <v>0</v>
      </c>
      <c r="T15" s="136">
        <v>0</v>
      </c>
      <c r="U15" s="136">
        <v>0</v>
      </c>
      <c r="V15" s="136">
        <v>1</v>
      </c>
      <c r="W15" s="137">
        <v>0</v>
      </c>
      <c r="X15" s="138">
        <v>0</v>
      </c>
      <c r="Y15" s="146">
        <v>0</v>
      </c>
      <c r="Z15" s="144">
        <v>1</v>
      </c>
      <c r="AA15" s="201" t="s">
        <v>1236</v>
      </c>
      <c r="AB15" s="203"/>
      <c r="AC15" s="60"/>
      <c r="AD15" s="61"/>
      <c r="AE15" s="61"/>
      <c r="AF15" s="61"/>
      <c r="AG15" s="62"/>
      <c r="AH15" s="63"/>
      <c r="AI15" s="64"/>
    </row>
    <row r="16" spans="1:35" s="45" customFormat="1" ht="63" hidden="1" x14ac:dyDescent="0.25">
      <c r="A16" s="145">
        <v>14</v>
      </c>
      <c r="B16" s="145" t="s">
        <v>89</v>
      </c>
      <c r="C16" s="145" t="s">
        <v>134</v>
      </c>
      <c r="D16" s="145" t="s">
        <v>74</v>
      </c>
      <c r="E16" s="145" t="s">
        <v>91</v>
      </c>
      <c r="F16" s="145">
        <v>1</v>
      </c>
      <c r="G16" s="145">
        <v>1.1000000000000001</v>
      </c>
      <c r="H16" s="145" t="s">
        <v>1234</v>
      </c>
      <c r="I16" s="145">
        <v>536</v>
      </c>
      <c r="J16" s="135">
        <v>0</v>
      </c>
      <c r="K16" s="136">
        <v>1</v>
      </c>
      <c r="L16" s="136">
        <v>0</v>
      </c>
      <c r="M16" s="137">
        <v>0</v>
      </c>
      <c r="N16" s="138">
        <v>0</v>
      </c>
      <c r="O16" s="139">
        <v>0</v>
      </c>
      <c r="P16" s="139">
        <v>0</v>
      </c>
      <c r="Q16" s="140">
        <v>0</v>
      </c>
      <c r="R16" s="141">
        <v>0</v>
      </c>
      <c r="S16" s="136">
        <v>0</v>
      </c>
      <c r="T16" s="136">
        <v>0</v>
      </c>
      <c r="U16" s="136">
        <v>0</v>
      </c>
      <c r="V16" s="136">
        <v>0</v>
      </c>
      <c r="W16" s="137">
        <v>0</v>
      </c>
      <c r="X16" s="138">
        <v>0</v>
      </c>
      <c r="Y16" s="146">
        <v>0</v>
      </c>
      <c r="Z16" s="144">
        <v>1</v>
      </c>
      <c r="AA16" s="201" t="s">
        <v>250</v>
      </c>
      <c r="AB16" s="230" t="s">
        <v>1866</v>
      </c>
      <c r="AC16" s="60"/>
      <c r="AD16" s="61"/>
      <c r="AE16" s="61"/>
      <c r="AF16" s="61"/>
      <c r="AG16" s="62"/>
      <c r="AH16" s="63"/>
      <c r="AI16" s="64"/>
    </row>
    <row r="17" spans="1:35" s="45" customFormat="1" ht="63" hidden="1" x14ac:dyDescent="0.25">
      <c r="A17" s="147">
        <v>15</v>
      </c>
      <c r="B17" s="147" t="s">
        <v>89</v>
      </c>
      <c r="C17" s="147" t="s">
        <v>134</v>
      </c>
      <c r="D17" s="147" t="s">
        <v>74</v>
      </c>
      <c r="E17" s="147" t="s">
        <v>91</v>
      </c>
      <c r="F17" s="147">
        <v>1</v>
      </c>
      <c r="G17" s="147">
        <v>1.1000000000000001</v>
      </c>
      <c r="H17" s="147" t="s">
        <v>1234</v>
      </c>
      <c r="I17" s="147">
        <v>546</v>
      </c>
      <c r="J17" s="148">
        <v>0</v>
      </c>
      <c r="K17" s="149">
        <v>0</v>
      </c>
      <c r="L17" s="149">
        <v>0</v>
      </c>
      <c r="M17" s="150">
        <v>0</v>
      </c>
      <c r="N17" s="151">
        <v>0</v>
      </c>
      <c r="O17" s="152">
        <v>0</v>
      </c>
      <c r="P17" s="152">
        <v>0</v>
      </c>
      <c r="Q17" s="153">
        <v>0</v>
      </c>
      <c r="R17" s="154">
        <v>0</v>
      </c>
      <c r="S17" s="149">
        <v>0</v>
      </c>
      <c r="T17" s="149">
        <v>0</v>
      </c>
      <c r="U17" s="149">
        <v>0</v>
      </c>
      <c r="V17" s="149">
        <v>0</v>
      </c>
      <c r="W17" s="150">
        <v>0</v>
      </c>
      <c r="X17" s="151">
        <v>0</v>
      </c>
      <c r="Y17" s="155">
        <v>0</v>
      </c>
      <c r="Z17" s="156">
        <v>0</v>
      </c>
      <c r="AA17" s="207"/>
      <c r="AB17" s="230" t="s">
        <v>1866</v>
      </c>
      <c r="AC17" s="60"/>
      <c r="AD17" s="61"/>
      <c r="AE17" s="61"/>
      <c r="AF17" s="61"/>
      <c r="AG17" s="62"/>
      <c r="AH17" s="63"/>
      <c r="AI17" s="64"/>
    </row>
    <row r="18" spans="1:35" s="45" customFormat="1" ht="63" hidden="1" x14ac:dyDescent="0.25">
      <c r="A18" s="147">
        <v>16</v>
      </c>
      <c r="B18" s="147" t="s">
        <v>89</v>
      </c>
      <c r="C18" s="147" t="s">
        <v>134</v>
      </c>
      <c r="D18" s="147" t="s">
        <v>74</v>
      </c>
      <c r="E18" s="147" t="s">
        <v>91</v>
      </c>
      <c r="F18" s="147">
        <v>1</v>
      </c>
      <c r="G18" s="147">
        <v>1.1000000000000001</v>
      </c>
      <c r="H18" s="147" t="s">
        <v>1234</v>
      </c>
      <c r="I18" s="147">
        <v>577</v>
      </c>
      <c r="J18" s="148">
        <v>0</v>
      </c>
      <c r="K18" s="149">
        <v>1</v>
      </c>
      <c r="L18" s="149">
        <v>0</v>
      </c>
      <c r="M18" s="150">
        <v>0</v>
      </c>
      <c r="N18" s="151">
        <v>0</v>
      </c>
      <c r="O18" s="152">
        <v>0</v>
      </c>
      <c r="P18" s="152">
        <v>0</v>
      </c>
      <c r="Q18" s="153">
        <v>0</v>
      </c>
      <c r="R18" s="154">
        <v>0</v>
      </c>
      <c r="S18" s="149">
        <v>0</v>
      </c>
      <c r="T18" s="149">
        <v>0</v>
      </c>
      <c r="U18" s="149">
        <v>0</v>
      </c>
      <c r="V18" s="149">
        <v>0</v>
      </c>
      <c r="W18" s="150">
        <v>0</v>
      </c>
      <c r="X18" s="151">
        <v>0</v>
      </c>
      <c r="Y18" s="155">
        <v>0</v>
      </c>
      <c r="Z18" s="156">
        <v>1</v>
      </c>
      <c r="AA18" s="209" t="s">
        <v>250</v>
      </c>
      <c r="AB18" s="230" t="s">
        <v>1866</v>
      </c>
      <c r="AC18" s="60"/>
      <c r="AD18" s="61"/>
      <c r="AE18" s="61"/>
      <c r="AF18" s="61"/>
      <c r="AG18" s="62"/>
      <c r="AH18" s="63"/>
      <c r="AI18" s="64"/>
    </row>
    <row r="19" spans="1:35" s="45" customFormat="1" ht="94.5" hidden="1" x14ac:dyDescent="0.25">
      <c r="A19" s="147">
        <v>17</v>
      </c>
      <c r="B19" s="147" t="s">
        <v>89</v>
      </c>
      <c r="C19" s="147" t="s">
        <v>134</v>
      </c>
      <c r="D19" s="147" t="s">
        <v>74</v>
      </c>
      <c r="E19" s="147" t="s">
        <v>99</v>
      </c>
      <c r="F19" s="147">
        <v>1</v>
      </c>
      <c r="G19" s="147">
        <v>1.1000000000000001</v>
      </c>
      <c r="H19" s="147" t="s">
        <v>1234</v>
      </c>
      <c r="I19" s="147">
        <v>785</v>
      </c>
      <c r="J19" s="148">
        <v>0</v>
      </c>
      <c r="K19" s="149">
        <v>0</v>
      </c>
      <c r="L19" s="149">
        <v>0</v>
      </c>
      <c r="M19" s="150">
        <v>0</v>
      </c>
      <c r="N19" s="151">
        <v>0</v>
      </c>
      <c r="O19" s="152">
        <v>0</v>
      </c>
      <c r="P19" s="152">
        <v>0</v>
      </c>
      <c r="Q19" s="153">
        <v>0</v>
      </c>
      <c r="R19" s="154">
        <v>0</v>
      </c>
      <c r="S19" s="149">
        <v>0</v>
      </c>
      <c r="T19" s="149">
        <v>0</v>
      </c>
      <c r="U19" s="149">
        <v>0</v>
      </c>
      <c r="V19" s="157">
        <v>0</v>
      </c>
      <c r="W19" s="150">
        <v>0</v>
      </c>
      <c r="X19" s="151">
        <v>0</v>
      </c>
      <c r="Y19" s="155">
        <v>0</v>
      </c>
      <c r="Z19" s="156">
        <v>0</v>
      </c>
      <c r="AA19" s="207"/>
      <c r="AB19" s="208" t="s">
        <v>1867</v>
      </c>
      <c r="AC19" s="60"/>
      <c r="AD19" s="61"/>
      <c r="AE19" s="61"/>
      <c r="AF19" s="61"/>
      <c r="AG19" s="62"/>
      <c r="AH19" s="63"/>
      <c r="AI19" s="64"/>
    </row>
    <row r="20" spans="1:35" s="45" customFormat="1" ht="47.25" hidden="1" x14ac:dyDescent="0.25">
      <c r="A20" s="147">
        <v>17</v>
      </c>
      <c r="B20" s="147" t="s">
        <v>89</v>
      </c>
      <c r="C20" s="147" t="s">
        <v>134</v>
      </c>
      <c r="D20" s="147" t="s">
        <v>74</v>
      </c>
      <c r="E20" s="147" t="s">
        <v>91</v>
      </c>
      <c r="F20" s="147">
        <v>1</v>
      </c>
      <c r="G20" s="147">
        <v>1.1000000000000001</v>
      </c>
      <c r="H20" s="147" t="s">
        <v>1304</v>
      </c>
      <c r="I20" s="147">
        <v>538</v>
      </c>
      <c r="J20" s="148">
        <v>0</v>
      </c>
      <c r="K20" s="149">
        <v>0</v>
      </c>
      <c r="L20" s="149">
        <v>0</v>
      </c>
      <c r="M20" s="150">
        <v>0</v>
      </c>
      <c r="N20" s="151">
        <v>0</v>
      </c>
      <c r="O20" s="152">
        <v>0</v>
      </c>
      <c r="P20" s="152">
        <v>0</v>
      </c>
      <c r="Q20" s="153">
        <v>0</v>
      </c>
      <c r="R20" s="154">
        <v>1</v>
      </c>
      <c r="S20" s="149">
        <v>0</v>
      </c>
      <c r="T20" s="149">
        <v>0</v>
      </c>
      <c r="U20" s="149">
        <v>0</v>
      </c>
      <c r="V20" s="149">
        <v>0</v>
      </c>
      <c r="W20" s="150">
        <v>0</v>
      </c>
      <c r="X20" s="151">
        <v>0</v>
      </c>
      <c r="Y20" s="155">
        <v>0</v>
      </c>
      <c r="Z20" s="156">
        <v>1</v>
      </c>
      <c r="AA20" s="207" t="s">
        <v>1305</v>
      </c>
      <c r="AB20" s="208"/>
      <c r="AC20" s="60"/>
      <c r="AD20" s="61"/>
      <c r="AE20" s="61"/>
      <c r="AF20" s="61"/>
      <c r="AG20" s="62"/>
      <c r="AH20" s="63"/>
      <c r="AI20" s="64"/>
    </row>
    <row r="21" spans="1:35" s="45" customFormat="1" ht="15.75" hidden="1" x14ac:dyDescent="0.25">
      <c r="A21" s="147">
        <v>19</v>
      </c>
      <c r="B21" s="147" t="s">
        <v>89</v>
      </c>
      <c r="C21" s="147" t="s">
        <v>134</v>
      </c>
      <c r="D21" s="147" t="s">
        <v>74</v>
      </c>
      <c r="E21" s="147" t="s">
        <v>91</v>
      </c>
      <c r="F21" s="147">
        <v>1</v>
      </c>
      <c r="G21" s="147">
        <v>1.1000000000000001</v>
      </c>
      <c r="H21" s="147" t="s">
        <v>1304</v>
      </c>
      <c r="I21" s="147">
        <v>551</v>
      </c>
      <c r="J21" s="148">
        <v>0</v>
      </c>
      <c r="K21" s="149">
        <v>0</v>
      </c>
      <c r="L21" s="149">
        <v>0</v>
      </c>
      <c r="M21" s="150">
        <v>0</v>
      </c>
      <c r="N21" s="151">
        <v>0</v>
      </c>
      <c r="O21" s="152">
        <v>0</v>
      </c>
      <c r="P21" s="152">
        <v>0</v>
      </c>
      <c r="Q21" s="153">
        <v>0</v>
      </c>
      <c r="R21" s="154">
        <v>0</v>
      </c>
      <c r="S21" s="149">
        <v>0</v>
      </c>
      <c r="T21" s="149">
        <v>0</v>
      </c>
      <c r="U21" s="149">
        <v>0</v>
      </c>
      <c r="V21" s="149">
        <v>0</v>
      </c>
      <c r="W21" s="150">
        <v>0</v>
      </c>
      <c r="X21" s="151">
        <v>0</v>
      </c>
      <c r="Y21" s="155">
        <v>0</v>
      </c>
      <c r="Z21" s="156">
        <v>0</v>
      </c>
      <c r="AA21" s="207"/>
      <c r="AB21" s="208"/>
      <c r="AC21" s="77"/>
      <c r="AD21" s="78"/>
      <c r="AE21" s="78"/>
      <c r="AF21" s="78"/>
      <c r="AG21" s="79"/>
      <c r="AH21" s="80"/>
      <c r="AI21" s="81"/>
    </row>
    <row r="22" spans="1:35" s="45" customFormat="1" ht="15.75" hidden="1" x14ac:dyDescent="0.25">
      <c r="A22" s="147">
        <v>20</v>
      </c>
      <c r="B22" s="147" t="s">
        <v>89</v>
      </c>
      <c r="C22" s="147" t="s">
        <v>134</v>
      </c>
      <c r="D22" s="147" t="s">
        <v>74</v>
      </c>
      <c r="E22" s="147" t="s">
        <v>91</v>
      </c>
      <c r="F22" s="147">
        <v>1</v>
      </c>
      <c r="G22" s="147">
        <v>1.1000000000000001</v>
      </c>
      <c r="H22" s="147" t="s">
        <v>1304</v>
      </c>
      <c r="I22" s="147">
        <v>557</v>
      </c>
      <c r="J22" s="148">
        <v>0</v>
      </c>
      <c r="K22" s="149">
        <v>0</v>
      </c>
      <c r="L22" s="149">
        <v>0</v>
      </c>
      <c r="M22" s="150">
        <v>0</v>
      </c>
      <c r="N22" s="151">
        <v>0</v>
      </c>
      <c r="O22" s="152">
        <v>0</v>
      </c>
      <c r="P22" s="152">
        <v>0</v>
      </c>
      <c r="Q22" s="153">
        <v>0</v>
      </c>
      <c r="R22" s="154">
        <v>0</v>
      </c>
      <c r="S22" s="149">
        <v>0</v>
      </c>
      <c r="T22" s="149">
        <v>0</v>
      </c>
      <c r="U22" s="149">
        <v>0</v>
      </c>
      <c r="V22" s="149">
        <v>0</v>
      </c>
      <c r="W22" s="150">
        <v>0</v>
      </c>
      <c r="X22" s="151">
        <v>0</v>
      </c>
      <c r="Y22" s="155">
        <v>0</v>
      </c>
      <c r="Z22" s="156">
        <v>0</v>
      </c>
      <c r="AA22" s="207"/>
      <c r="AB22" s="208"/>
      <c r="AC22" s="60"/>
      <c r="AD22" s="61"/>
      <c r="AE22" s="61"/>
      <c r="AF22" s="61"/>
      <c r="AG22" s="62"/>
      <c r="AH22" s="63"/>
      <c r="AI22" s="64"/>
    </row>
    <row r="23" spans="1:35" s="45" customFormat="1" ht="47.25" hidden="1" x14ac:dyDescent="0.25">
      <c r="A23" s="147">
        <v>21</v>
      </c>
      <c r="B23" s="147" t="s">
        <v>89</v>
      </c>
      <c r="C23" s="147" t="s">
        <v>134</v>
      </c>
      <c r="D23" s="147" t="s">
        <v>74</v>
      </c>
      <c r="E23" s="147" t="s">
        <v>99</v>
      </c>
      <c r="F23" s="147">
        <v>1</v>
      </c>
      <c r="G23" s="147">
        <v>1.1000000000000001</v>
      </c>
      <c r="H23" s="147" t="s">
        <v>1304</v>
      </c>
      <c r="I23" s="147">
        <v>653</v>
      </c>
      <c r="J23" s="148">
        <v>0</v>
      </c>
      <c r="K23" s="149">
        <v>0</v>
      </c>
      <c r="L23" s="149">
        <v>0</v>
      </c>
      <c r="M23" s="150">
        <v>0</v>
      </c>
      <c r="N23" s="151">
        <v>0</v>
      </c>
      <c r="O23" s="152">
        <v>0</v>
      </c>
      <c r="P23" s="152">
        <v>0</v>
      </c>
      <c r="Q23" s="153">
        <v>0</v>
      </c>
      <c r="R23" s="154">
        <v>1</v>
      </c>
      <c r="S23" s="149">
        <v>0</v>
      </c>
      <c r="T23" s="149">
        <v>0</v>
      </c>
      <c r="U23" s="149">
        <v>0</v>
      </c>
      <c r="V23" s="149">
        <v>0</v>
      </c>
      <c r="W23" s="150">
        <v>0</v>
      </c>
      <c r="X23" s="151">
        <v>0</v>
      </c>
      <c r="Y23" s="155">
        <v>0</v>
      </c>
      <c r="Z23" s="156">
        <v>1</v>
      </c>
      <c r="AA23" s="207" t="s">
        <v>1309</v>
      </c>
      <c r="AB23" s="208"/>
      <c r="AC23" s="60"/>
      <c r="AD23" s="61"/>
      <c r="AE23" s="61"/>
      <c r="AF23" s="61"/>
      <c r="AG23" s="62"/>
      <c r="AH23" s="63"/>
      <c r="AI23" s="64"/>
    </row>
    <row r="24" spans="1:35" s="45" customFormat="1" ht="15.75" hidden="1" x14ac:dyDescent="0.25">
      <c r="A24" s="147">
        <v>22</v>
      </c>
      <c r="B24" s="147" t="s">
        <v>89</v>
      </c>
      <c r="C24" s="147" t="s">
        <v>134</v>
      </c>
      <c r="D24" s="147" t="s">
        <v>74</v>
      </c>
      <c r="E24" s="147" t="s">
        <v>91</v>
      </c>
      <c r="F24" s="147">
        <v>1</v>
      </c>
      <c r="G24" s="147">
        <v>1.2</v>
      </c>
      <c r="H24" s="147" t="s">
        <v>1306</v>
      </c>
      <c r="I24" s="147">
        <v>542</v>
      </c>
      <c r="J24" s="148">
        <v>0</v>
      </c>
      <c r="K24" s="149">
        <v>0</v>
      </c>
      <c r="L24" s="149">
        <v>0</v>
      </c>
      <c r="M24" s="150">
        <v>0</v>
      </c>
      <c r="N24" s="151">
        <v>0</v>
      </c>
      <c r="O24" s="152">
        <v>0</v>
      </c>
      <c r="P24" s="152">
        <v>0</v>
      </c>
      <c r="Q24" s="153">
        <v>0</v>
      </c>
      <c r="R24" s="154">
        <v>0</v>
      </c>
      <c r="S24" s="149">
        <v>0</v>
      </c>
      <c r="T24" s="149">
        <v>0</v>
      </c>
      <c r="U24" s="149">
        <v>0</v>
      </c>
      <c r="V24" s="149">
        <v>0</v>
      </c>
      <c r="W24" s="150">
        <v>0</v>
      </c>
      <c r="X24" s="151">
        <v>0</v>
      </c>
      <c r="Y24" s="155">
        <v>0</v>
      </c>
      <c r="Z24" s="156">
        <v>0</v>
      </c>
      <c r="AA24" s="207"/>
      <c r="AB24" s="208"/>
      <c r="AC24" s="60"/>
      <c r="AD24" s="61"/>
      <c r="AE24" s="61"/>
      <c r="AF24" s="61"/>
      <c r="AG24" s="62"/>
      <c r="AH24" s="63"/>
      <c r="AI24" s="64"/>
    </row>
    <row r="25" spans="1:35" s="45" customFormat="1" ht="15.75" hidden="1" x14ac:dyDescent="0.25">
      <c r="A25" s="147">
        <v>23</v>
      </c>
      <c r="B25" s="147" t="s">
        <v>89</v>
      </c>
      <c r="C25" s="147" t="s">
        <v>134</v>
      </c>
      <c r="D25" s="147" t="s">
        <v>74</v>
      </c>
      <c r="E25" s="147" t="s">
        <v>91</v>
      </c>
      <c r="F25" s="147">
        <v>1</v>
      </c>
      <c r="G25" s="147">
        <v>1.2</v>
      </c>
      <c r="H25" s="147" t="s">
        <v>1306</v>
      </c>
      <c r="I25" s="147">
        <v>562</v>
      </c>
      <c r="J25" s="148">
        <v>0</v>
      </c>
      <c r="K25" s="149">
        <v>0</v>
      </c>
      <c r="L25" s="149">
        <v>0</v>
      </c>
      <c r="M25" s="150">
        <v>0</v>
      </c>
      <c r="N25" s="151">
        <v>0</v>
      </c>
      <c r="O25" s="152">
        <v>0</v>
      </c>
      <c r="P25" s="152">
        <v>0</v>
      </c>
      <c r="Q25" s="153">
        <v>0</v>
      </c>
      <c r="R25" s="154">
        <v>0</v>
      </c>
      <c r="S25" s="149">
        <v>0</v>
      </c>
      <c r="T25" s="149">
        <v>0</v>
      </c>
      <c r="U25" s="149">
        <v>0</v>
      </c>
      <c r="V25" s="149">
        <v>0</v>
      </c>
      <c r="W25" s="150">
        <v>0</v>
      </c>
      <c r="X25" s="151">
        <v>0</v>
      </c>
      <c r="Y25" s="155">
        <v>0</v>
      </c>
      <c r="Z25" s="156">
        <v>0</v>
      </c>
      <c r="AA25" s="207"/>
      <c r="AB25" s="208"/>
      <c r="AC25" s="60"/>
      <c r="AD25" s="61"/>
      <c r="AE25" s="61"/>
      <c r="AF25" s="61"/>
      <c r="AG25" s="62"/>
      <c r="AH25" s="63"/>
      <c r="AI25" s="64"/>
    </row>
    <row r="26" spans="1:35" s="45" customFormat="1" ht="15.75" hidden="1" x14ac:dyDescent="0.25">
      <c r="A26" s="147">
        <v>24</v>
      </c>
      <c r="B26" s="147" t="s">
        <v>89</v>
      </c>
      <c r="C26" s="147" t="s">
        <v>134</v>
      </c>
      <c r="D26" s="147" t="s">
        <v>74</v>
      </c>
      <c r="E26" s="147" t="s">
        <v>91</v>
      </c>
      <c r="F26" s="147">
        <v>1</v>
      </c>
      <c r="G26" s="147">
        <v>1.2</v>
      </c>
      <c r="H26" s="147" t="s">
        <v>1306</v>
      </c>
      <c r="I26" s="147">
        <v>567</v>
      </c>
      <c r="J26" s="148">
        <v>0</v>
      </c>
      <c r="K26" s="149">
        <v>0</v>
      </c>
      <c r="L26" s="149">
        <v>0</v>
      </c>
      <c r="M26" s="150">
        <v>0</v>
      </c>
      <c r="N26" s="151">
        <v>0</v>
      </c>
      <c r="O26" s="152">
        <v>0</v>
      </c>
      <c r="P26" s="152">
        <v>0</v>
      </c>
      <c r="Q26" s="153">
        <v>0</v>
      </c>
      <c r="R26" s="154">
        <v>0</v>
      </c>
      <c r="S26" s="149">
        <v>0</v>
      </c>
      <c r="T26" s="149">
        <v>0</v>
      </c>
      <c r="U26" s="149">
        <v>0</v>
      </c>
      <c r="V26" s="149">
        <v>0</v>
      </c>
      <c r="W26" s="150">
        <v>0</v>
      </c>
      <c r="X26" s="151">
        <v>0</v>
      </c>
      <c r="Y26" s="155">
        <v>0</v>
      </c>
      <c r="Z26" s="156">
        <v>0</v>
      </c>
      <c r="AA26" s="207"/>
      <c r="AB26" s="208"/>
      <c r="AC26" s="77"/>
      <c r="AD26" s="78"/>
      <c r="AE26" s="78"/>
      <c r="AF26" s="78"/>
      <c r="AG26" s="79"/>
      <c r="AH26" s="80"/>
      <c r="AI26" s="81"/>
    </row>
    <row r="27" spans="1:35" s="45" customFormat="1" ht="15.75" hidden="1" x14ac:dyDescent="0.25">
      <c r="A27" s="147">
        <v>25</v>
      </c>
      <c r="B27" s="147" t="s">
        <v>89</v>
      </c>
      <c r="C27" s="147" t="s">
        <v>134</v>
      </c>
      <c r="D27" s="147" t="s">
        <v>74</v>
      </c>
      <c r="E27" s="147" t="s">
        <v>91</v>
      </c>
      <c r="F27" s="147">
        <v>1</v>
      </c>
      <c r="G27" s="147">
        <v>1.2</v>
      </c>
      <c r="H27" s="147" t="s">
        <v>1306</v>
      </c>
      <c r="I27" s="147">
        <v>685</v>
      </c>
      <c r="J27" s="148">
        <v>0</v>
      </c>
      <c r="K27" s="149">
        <v>0</v>
      </c>
      <c r="L27" s="149">
        <v>0</v>
      </c>
      <c r="M27" s="150">
        <v>0</v>
      </c>
      <c r="N27" s="151">
        <v>0</v>
      </c>
      <c r="O27" s="152">
        <v>0</v>
      </c>
      <c r="P27" s="152">
        <v>0</v>
      </c>
      <c r="Q27" s="153">
        <v>0</v>
      </c>
      <c r="R27" s="154">
        <v>0</v>
      </c>
      <c r="S27" s="149">
        <v>0</v>
      </c>
      <c r="T27" s="149">
        <v>0</v>
      </c>
      <c r="U27" s="149">
        <v>0</v>
      </c>
      <c r="V27" s="149">
        <v>0</v>
      </c>
      <c r="W27" s="150">
        <v>0</v>
      </c>
      <c r="X27" s="151">
        <v>0</v>
      </c>
      <c r="Y27" s="155">
        <v>0</v>
      </c>
      <c r="Z27" s="156">
        <v>0</v>
      </c>
      <c r="AA27" s="207"/>
      <c r="AB27" s="208"/>
      <c r="AC27" s="60"/>
      <c r="AD27" s="61"/>
      <c r="AE27" s="61"/>
      <c r="AF27" s="61"/>
      <c r="AG27" s="62"/>
      <c r="AH27" s="63"/>
      <c r="AI27" s="64"/>
    </row>
    <row r="28" spans="1:35" s="45" customFormat="1" ht="15.75" hidden="1" x14ac:dyDescent="0.25">
      <c r="A28" s="147">
        <v>26</v>
      </c>
      <c r="B28" s="147" t="s">
        <v>89</v>
      </c>
      <c r="C28" s="147" t="s">
        <v>134</v>
      </c>
      <c r="D28" s="147" t="s">
        <v>74</v>
      </c>
      <c r="E28" s="147" t="s">
        <v>91</v>
      </c>
      <c r="F28" s="147">
        <v>1</v>
      </c>
      <c r="G28" s="147">
        <v>1.2</v>
      </c>
      <c r="H28" s="147" t="s">
        <v>1306</v>
      </c>
      <c r="I28" s="147">
        <v>716</v>
      </c>
      <c r="J28" s="148">
        <v>0</v>
      </c>
      <c r="K28" s="149">
        <v>0</v>
      </c>
      <c r="L28" s="149">
        <v>0</v>
      </c>
      <c r="M28" s="150">
        <v>0</v>
      </c>
      <c r="N28" s="151">
        <v>0</v>
      </c>
      <c r="O28" s="152">
        <v>0</v>
      </c>
      <c r="P28" s="152">
        <v>0</v>
      </c>
      <c r="Q28" s="153">
        <v>0</v>
      </c>
      <c r="R28" s="154">
        <v>0</v>
      </c>
      <c r="S28" s="149">
        <v>0</v>
      </c>
      <c r="T28" s="149">
        <v>0</v>
      </c>
      <c r="U28" s="149">
        <v>0</v>
      </c>
      <c r="V28" s="149">
        <v>0</v>
      </c>
      <c r="W28" s="150">
        <v>0</v>
      </c>
      <c r="X28" s="151">
        <v>0</v>
      </c>
      <c r="Y28" s="155">
        <v>0</v>
      </c>
      <c r="Z28" s="156">
        <v>0</v>
      </c>
      <c r="AA28" s="207"/>
      <c r="AB28" s="208"/>
      <c r="AC28" s="60"/>
      <c r="AD28" s="61"/>
      <c r="AE28" s="61"/>
      <c r="AF28" s="61"/>
      <c r="AG28" s="62"/>
      <c r="AH28" s="63"/>
      <c r="AI28" s="64"/>
    </row>
    <row r="29" spans="1:35" s="45" customFormat="1" ht="15.75" hidden="1" x14ac:dyDescent="0.25">
      <c r="A29" s="147">
        <v>27</v>
      </c>
      <c r="B29" s="147" t="s">
        <v>89</v>
      </c>
      <c r="C29" s="147" t="s">
        <v>134</v>
      </c>
      <c r="D29" s="147" t="s">
        <v>74</v>
      </c>
      <c r="E29" s="147" t="s">
        <v>91</v>
      </c>
      <c r="F29" s="147">
        <v>1</v>
      </c>
      <c r="G29" s="147">
        <v>1.2</v>
      </c>
      <c r="H29" s="147" t="s">
        <v>1306</v>
      </c>
      <c r="I29" s="147">
        <v>720</v>
      </c>
      <c r="J29" s="148">
        <v>0</v>
      </c>
      <c r="K29" s="149">
        <v>0</v>
      </c>
      <c r="L29" s="149">
        <v>0</v>
      </c>
      <c r="M29" s="150">
        <v>0</v>
      </c>
      <c r="N29" s="151">
        <v>0</v>
      </c>
      <c r="O29" s="152">
        <v>0</v>
      </c>
      <c r="P29" s="152">
        <v>0</v>
      </c>
      <c r="Q29" s="153">
        <v>0</v>
      </c>
      <c r="R29" s="154">
        <v>0</v>
      </c>
      <c r="S29" s="149">
        <v>0</v>
      </c>
      <c r="T29" s="149">
        <v>0</v>
      </c>
      <c r="U29" s="149">
        <v>0</v>
      </c>
      <c r="V29" s="149">
        <v>0</v>
      </c>
      <c r="W29" s="150">
        <v>0</v>
      </c>
      <c r="X29" s="151">
        <v>0</v>
      </c>
      <c r="Y29" s="155">
        <v>0</v>
      </c>
      <c r="Z29" s="156">
        <v>0</v>
      </c>
      <c r="AA29" s="207"/>
      <c r="AB29" s="208"/>
      <c r="AC29" s="60"/>
      <c r="AD29" s="61"/>
      <c r="AE29" s="61"/>
      <c r="AF29" s="61"/>
      <c r="AG29" s="62"/>
      <c r="AH29" s="63"/>
      <c r="AI29" s="64"/>
    </row>
    <row r="30" spans="1:35" s="45" customFormat="1" ht="15.75" hidden="1" x14ac:dyDescent="0.25">
      <c r="A30" s="147">
        <v>28</v>
      </c>
      <c r="B30" s="147" t="s">
        <v>89</v>
      </c>
      <c r="C30" s="147" t="s">
        <v>134</v>
      </c>
      <c r="D30" s="147" t="s">
        <v>74</v>
      </c>
      <c r="E30" s="147" t="s">
        <v>99</v>
      </c>
      <c r="F30" s="147">
        <v>1</v>
      </c>
      <c r="G30" s="147">
        <v>1.2</v>
      </c>
      <c r="H30" s="147" t="s">
        <v>1306</v>
      </c>
      <c r="I30" s="147">
        <v>743</v>
      </c>
      <c r="J30" s="148">
        <v>0</v>
      </c>
      <c r="K30" s="149">
        <v>0</v>
      </c>
      <c r="L30" s="149">
        <v>0</v>
      </c>
      <c r="M30" s="150">
        <v>0</v>
      </c>
      <c r="N30" s="151">
        <v>0</v>
      </c>
      <c r="O30" s="152">
        <v>0</v>
      </c>
      <c r="P30" s="152">
        <v>0</v>
      </c>
      <c r="Q30" s="153">
        <v>0</v>
      </c>
      <c r="R30" s="154">
        <v>0</v>
      </c>
      <c r="S30" s="149">
        <v>0</v>
      </c>
      <c r="T30" s="149">
        <v>0</v>
      </c>
      <c r="U30" s="149">
        <v>0</v>
      </c>
      <c r="V30" s="149">
        <v>0</v>
      </c>
      <c r="W30" s="150">
        <v>0</v>
      </c>
      <c r="X30" s="151">
        <v>0</v>
      </c>
      <c r="Y30" s="155">
        <v>0</v>
      </c>
      <c r="Z30" s="156">
        <v>0</v>
      </c>
      <c r="AA30" s="210"/>
      <c r="AB30" s="208"/>
      <c r="AC30" s="60"/>
      <c r="AD30" s="61"/>
      <c r="AE30" s="61"/>
      <c r="AF30" s="61"/>
      <c r="AG30" s="62"/>
      <c r="AH30" s="63"/>
      <c r="AI30" s="64"/>
    </row>
    <row r="31" spans="1:35" s="45" customFormat="1" ht="15.75" hidden="1" x14ac:dyDescent="0.25">
      <c r="A31" s="147">
        <v>29</v>
      </c>
      <c r="B31" s="147" t="s">
        <v>89</v>
      </c>
      <c r="C31" s="147" t="s">
        <v>134</v>
      </c>
      <c r="D31" s="147" t="s">
        <v>74</v>
      </c>
      <c r="E31" s="147" t="s">
        <v>91</v>
      </c>
      <c r="F31" s="147">
        <v>1</v>
      </c>
      <c r="G31" s="147">
        <v>1.2</v>
      </c>
      <c r="H31" s="147" t="s">
        <v>1307</v>
      </c>
      <c r="I31" s="147">
        <v>545</v>
      </c>
      <c r="J31" s="148">
        <v>0</v>
      </c>
      <c r="K31" s="149">
        <v>0</v>
      </c>
      <c r="L31" s="149">
        <v>0</v>
      </c>
      <c r="M31" s="150">
        <v>0</v>
      </c>
      <c r="N31" s="151">
        <v>0</v>
      </c>
      <c r="O31" s="152">
        <v>0</v>
      </c>
      <c r="P31" s="152">
        <v>0</v>
      </c>
      <c r="Q31" s="153">
        <v>0</v>
      </c>
      <c r="R31" s="154">
        <v>0</v>
      </c>
      <c r="S31" s="149">
        <v>0</v>
      </c>
      <c r="T31" s="149">
        <v>0</v>
      </c>
      <c r="U31" s="149">
        <v>0</v>
      </c>
      <c r="V31" s="149">
        <v>0</v>
      </c>
      <c r="W31" s="150">
        <v>0</v>
      </c>
      <c r="X31" s="151">
        <v>0</v>
      </c>
      <c r="Y31" s="155">
        <v>0</v>
      </c>
      <c r="Z31" s="156">
        <v>0</v>
      </c>
      <c r="AA31" s="207"/>
      <c r="AB31" s="208"/>
      <c r="AC31" s="60"/>
      <c r="AD31" s="61"/>
      <c r="AE31" s="61"/>
      <c r="AF31" s="61"/>
      <c r="AG31" s="62"/>
      <c r="AH31" s="63"/>
      <c r="AI31" s="64"/>
    </row>
    <row r="32" spans="1:35" s="45" customFormat="1" ht="47.25" hidden="1" x14ac:dyDescent="0.25">
      <c r="A32" s="147">
        <v>30</v>
      </c>
      <c r="B32" s="147" t="s">
        <v>89</v>
      </c>
      <c r="C32" s="147" t="s">
        <v>134</v>
      </c>
      <c r="D32" s="147" t="s">
        <v>74</v>
      </c>
      <c r="E32" s="147" t="s">
        <v>91</v>
      </c>
      <c r="F32" s="147">
        <v>1</v>
      </c>
      <c r="G32" s="147">
        <v>1.2</v>
      </c>
      <c r="H32" s="147" t="s">
        <v>1307</v>
      </c>
      <c r="I32" s="147">
        <v>548</v>
      </c>
      <c r="J32" s="148">
        <v>0</v>
      </c>
      <c r="K32" s="149">
        <v>0</v>
      </c>
      <c r="L32" s="149">
        <v>0</v>
      </c>
      <c r="M32" s="150">
        <v>0</v>
      </c>
      <c r="N32" s="151">
        <v>0</v>
      </c>
      <c r="O32" s="152">
        <v>0</v>
      </c>
      <c r="P32" s="152">
        <v>0</v>
      </c>
      <c r="Q32" s="153">
        <v>0</v>
      </c>
      <c r="R32" s="154">
        <v>1</v>
      </c>
      <c r="S32" s="149">
        <v>0</v>
      </c>
      <c r="T32" s="149">
        <v>0</v>
      </c>
      <c r="U32" s="149">
        <v>0</v>
      </c>
      <c r="V32" s="149">
        <v>0</v>
      </c>
      <c r="W32" s="150">
        <v>0</v>
      </c>
      <c r="X32" s="151">
        <v>0</v>
      </c>
      <c r="Y32" s="155">
        <v>0</v>
      </c>
      <c r="Z32" s="156">
        <v>1</v>
      </c>
      <c r="AA32" s="207" t="s">
        <v>1308</v>
      </c>
      <c r="AB32" s="208"/>
      <c r="AC32" s="60"/>
      <c r="AD32" s="61"/>
      <c r="AE32" s="61"/>
      <c r="AF32" s="61"/>
      <c r="AG32" s="62"/>
      <c r="AH32" s="63"/>
      <c r="AI32" s="64"/>
    </row>
    <row r="33" spans="1:35" s="45" customFormat="1" ht="15.75" hidden="1" x14ac:dyDescent="0.25">
      <c r="A33" s="147">
        <v>31</v>
      </c>
      <c r="B33" s="147" t="s">
        <v>89</v>
      </c>
      <c r="C33" s="147" t="s">
        <v>134</v>
      </c>
      <c r="D33" s="147" t="s">
        <v>74</v>
      </c>
      <c r="E33" s="147" t="s">
        <v>91</v>
      </c>
      <c r="F33" s="147">
        <v>1</v>
      </c>
      <c r="G33" s="147">
        <v>1.2</v>
      </c>
      <c r="H33" s="147" t="s">
        <v>1307</v>
      </c>
      <c r="I33" s="147">
        <v>620</v>
      </c>
      <c r="J33" s="148">
        <v>0</v>
      </c>
      <c r="K33" s="149">
        <v>1</v>
      </c>
      <c r="L33" s="149">
        <v>0</v>
      </c>
      <c r="M33" s="150">
        <v>0</v>
      </c>
      <c r="N33" s="151">
        <v>0</v>
      </c>
      <c r="O33" s="152">
        <v>0</v>
      </c>
      <c r="P33" s="152">
        <v>0</v>
      </c>
      <c r="Q33" s="153">
        <v>0</v>
      </c>
      <c r="R33" s="154">
        <v>0</v>
      </c>
      <c r="S33" s="149">
        <v>0</v>
      </c>
      <c r="T33" s="149">
        <v>0</v>
      </c>
      <c r="U33" s="149">
        <v>0</v>
      </c>
      <c r="V33" s="149">
        <v>0</v>
      </c>
      <c r="W33" s="150">
        <v>0</v>
      </c>
      <c r="X33" s="151">
        <v>0</v>
      </c>
      <c r="Y33" s="155">
        <v>0</v>
      </c>
      <c r="Z33" s="156">
        <v>1</v>
      </c>
      <c r="AA33" s="207" t="s">
        <v>250</v>
      </c>
      <c r="AB33" s="208"/>
      <c r="AC33" s="60"/>
      <c r="AD33" s="61"/>
      <c r="AE33" s="61"/>
      <c r="AF33" s="61"/>
      <c r="AG33" s="62"/>
      <c r="AH33" s="63"/>
      <c r="AI33" s="64"/>
    </row>
    <row r="34" spans="1:35" s="45" customFormat="1" ht="47.25" hidden="1" x14ac:dyDescent="0.25">
      <c r="A34" s="147">
        <v>32</v>
      </c>
      <c r="B34" s="147" t="s">
        <v>89</v>
      </c>
      <c r="C34" s="147" t="s">
        <v>134</v>
      </c>
      <c r="D34" s="147" t="s">
        <v>74</v>
      </c>
      <c r="E34" s="147" t="s">
        <v>91</v>
      </c>
      <c r="F34" s="147">
        <v>1</v>
      </c>
      <c r="G34" s="147">
        <v>1.2</v>
      </c>
      <c r="H34" s="147" t="s">
        <v>1307</v>
      </c>
      <c r="I34" s="147">
        <v>659</v>
      </c>
      <c r="J34" s="148">
        <v>0</v>
      </c>
      <c r="K34" s="149">
        <v>0</v>
      </c>
      <c r="L34" s="149">
        <v>0</v>
      </c>
      <c r="M34" s="150">
        <v>0</v>
      </c>
      <c r="N34" s="151">
        <v>0</v>
      </c>
      <c r="O34" s="152">
        <v>0</v>
      </c>
      <c r="P34" s="152">
        <v>0</v>
      </c>
      <c r="Q34" s="153">
        <v>0</v>
      </c>
      <c r="R34" s="154">
        <v>1</v>
      </c>
      <c r="S34" s="149">
        <v>0</v>
      </c>
      <c r="T34" s="149">
        <v>0</v>
      </c>
      <c r="U34" s="149">
        <v>0</v>
      </c>
      <c r="V34" s="149">
        <v>0</v>
      </c>
      <c r="W34" s="150">
        <v>0</v>
      </c>
      <c r="X34" s="151">
        <v>0</v>
      </c>
      <c r="Y34" s="155">
        <v>0</v>
      </c>
      <c r="Z34" s="156">
        <v>1</v>
      </c>
      <c r="AA34" s="213" t="s">
        <v>1874</v>
      </c>
      <c r="AB34" s="208"/>
      <c r="AC34" s="60"/>
      <c r="AD34" s="61"/>
      <c r="AE34" s="61"/>
      <c r="AF34" s="61"/>
      <c r="AG34" s="62"/>
      <c r="AH34" s="63"/>
      <c r="AI34" s="64"/>
    </row>
    <row r="35" spans="1:35" s="45" customFormat="1" ht="15.75" hidden="1" x14ac:dyDescent="0.25">
      <c r="A35" s="147">
        <v>33</v>
      </c>
      <c r="B35" s="147" t="s">
        <v>89</v>
      </c>
      <c r="C35" s="147" t="s">
        <v>134</v>
      </c>
      <c r="D35" s="147" t="s">
        <v>74</v>
      </c>
      <c r="E35" s="147" t="s">
        <v>91</v>
      </c>
      <c r="F35" s="147">
        <v>1</v>
      </c>
      <c r="G35" s="147">
        <v>1.2</v>
      </c>
      <c r="H35" s="147" t="s">
        <v>1307</v>
      </c>
      <c r="I35" s="147">
        <v>695</v>
      </c>
      <c r="J35" s="148">
        <v>0</v>
      </c>
      <c r="K35" s="149">
        <v>0</v>
      </c>
      <c r="L35" s="149">
        <v>0</v>
      </c>
      <c r="M35" s="150">
        <v>0</v>
      </c>
      <c r="N35" s="151">
        <v>0</v>
      </c>
      <c r="O35" s="152">
        <v>0</v>
      </c>
      <c r="P35" s="152">
        <v>0</v>
      </c>
      <c r="Q35" s="153">
        <v>0</v>
      </c>
      <c r="R35" s="154">
        <v>0</v>
      </c>
      <c r="S35" s="149">
        <v>0</v>
      </c>
      <c r="T35" s="149">
        <v>0</v>
      </c>
      <c r="U35" s="149">
        <v>0</v>
      </c>
      <c r="V35" s="149">
        <v>0</v>
      </c>
      <c r="W35" s="150">
        <v>0</v>
      </c>
      <c r="X35" s="151">
        <v>0</v>
      </c>
      <c r="Y35" s="155">
        <v>0</v>
      </c>
      <c r="Z35" s="156">
        <v>0</v>
      </c>
      <c r="AA35" s="207"/>
      <c r="AB35" s="208"/>
      <c r="AC35" s="60"/>
      <c r="AD35" s="61"/>
      <c r="AE35" s="61"/>
      <c r="AF35" s="61"/>
      <c r="AG35" s="62"/>
      <c r="AH35" s="63"/>
      <c r="AI35" s="64"/>
    </row>
    <row r="36" spans="1:35" s="45" customFormat="1" ht="15.75" hidden="1" x14ac:dyDescent="0.25">
      <c r="A36" s="147">
        <v>34</v>
      </c>
      <c r="B36" s="147" t="s">
        <v>89</v>
      </c>
      <c r="C36" s="147" t="s">
        <v>134</v>
      </c>
      <c r="D36" s="147" t="s">
        <v>74</v>
      </c>
      <c r="E36" s="147" t="s">
        <v>91</v>
      </c>
      <c r="F36" s="147">
        <v>1</v>
      </c>
      <c r="G36" s="147">
        <v>1.2</v>
      </c>
      <c r="H36" s="147" t="s">
        <v>1307</v>
      </c>
      <c r="I36" s="147">
        <v>744</v>
      </c>
      <c r="J36" s="148">
        <v>0</v>
      </c>
      <c r="K36" s="149">
        <v>0</v>
      </c>
      <c r="L36" s="149">
        <v>0</v>
      </c>
      <c r="M36" s="150">
        <v>0</v>
      </c>
      <c r="N36" s="151">
        <v>0</v>
      </c>
      <c r="O36" s="152">
        <v>0</v>
      </c>
      <c r="P36" s="152">
        <v>0</v>
      </c>
      <c r="Q36" s="153">
        <v>0</v>
      </c>
      <c r="R36" s="154">
        <v>0</v>
      </c>
      <c r="S36" s="149">
        <v>0</v>
      </c>
      <c r="T36" s="149">
        <v>0</v>
      </c>
      <c r="U36" s="149">
        <v>0</v>
      </c>
      <c r="V36" s="149">
        <v>0</v>
      </c>
      <c r="W36" s="150">
        <v>0</v>
      </c>
      <c r="X36" s="151">
        <v>0</v>
      </c>
      <c r="Y36" s="155">
        <v>0</v>
      </c>
      <c r="Z36" s="156">
        <v>0</v>
      </c>
      <c r="AA36" s="207"/>
      <c r="AB36" s="208"/>
      <c r="AC36" s="60"/>
      <c r="AD36" s="61"/>
      <c r="AE36" s="61"/>
      <c r="AF36" s="61"/>
      <c r="AG36" s="62"/>
      <c r="AH36" s="63"/>
      <c r="AI36" s="64"/>
    </row>
    <row r="37" spans="1:35" s="45" customFormat="1" ht="15.75" hidden="1" x14ac:dyDescent="0.25">
      <c r="A37" s="147">
        <v>35</v>
      </c>
      <c r="B37" s="147" t="s">
        <v>89</v>
      </c>
      <c r="C37" s="147" t="s">
        <v>134</v>
      </c>
      <c r="D37" s="147" t="s">
        <v>74</v>
      </c>
      <c r="E37" s="147" t="s">
        <v>91</v>
      </c>
      <c r="F37" s="147">
        <v>1</v>
      </c>
      <c r="G37" s="147">
        <v>1.2</v>
      </c>
      <c r="H37" s="147" t="s">
        <v>1350</v>
      </c>
      <c r="I37" s="147">
        <v>550</v>
      </c>
      <c r="J37" s="148">
        <v>0</v>
      </c>
      <c r="K37" s="149">
        <v>0</v>
      </c>
      <c r="L37" s="149">
        <v>0</v>
      </c>
      <c r="M37" s="150">
        <v>0</v>
      </c>
      <c r="N37" s="151">
        <v>0</v>
      </c>
      <c r="O37" s="152">
        <v>0</v>
      </c>
      <c r="P37" s="152">
        <v>0</v>
      </c>
      <c r="Q37" s="153">
        <v>0</v>
      </c>
      <c r="R37" s="154">
        <v>0</v>
      </c>
      <c r="S37" s="149">
        <v>0</v>
      </c>
      <c r="T37" s="149">
        <v>0</v>
      </c>
      <c r="U37" s="149">
        <v>0</v>
      </c>
      <c r="V37" s="149">
        <v>0</v>
      </c>
      <c r="W37" s="150">
        <v>0</v>
      </c>
      <c r="X37" s="151">
        <v>0</v>
      </c>
      <c r="Y37" s="155">
        <v>0</v>
      </c>
      <c r="Z37" s="156">
        <v>0</v>
      </c>
      <c r="AA37" s="207"/>
      <c r="AB37" s="208"/>
      <c r="AC37" s="60"/>
      <c r="AD37" s="61"/>
      <c r="AE37" s="61"/>
      <c r="AF37" s="61"/>
      <c r="AG37" s="62"/>
      <c r="AH37" s="63"/>
      <c r="AI37" s="64"/>
    </row>
    <row r="38" spans="1:35" s="45" customFormat="1" ht="15.75" hidden="1" x14ac:dyDescent="0.25">
      <c r="A38" s="147">
        <v>36</v>
      </c>
      <c r="B38" s="147" t="s">
        <v>89</v>
      </c>
      <c r="C38" s="147" t="s">
        <v>134</v>
      </c>
      <c r="D38" s="147" t="s">
        <v>74</v>
      </c>
      <c r="E38" s="147" t="s">
        <v>91</v>
      </c>
      <c r="F38" s="147">
        <v>1</v>
      </c>
      <c r="G38" s="147">
        <v>1.2</v>
      </c>
      <c r="H38" s="147" t="s">
        <v>1350</v>
      </c>
      <c r="I38" s="147">
        <v>555</v>
      </c>
      <c r="J38" s="148">
        <v>0</v>
      </c>
      <c r="K38" s="149">
        <v>0</v>
      </c>
      <c r="L38" s="149">
        <v>0</v>
      </c>
      <c r="M38" s="150">
        <v>0</v>
      </c>
      <c r="N38" s="151">
        <v>0</v>
      </c>
      <c r="O38" s="152">
        <v>0</v>
      </c>
      <c r="P38" s="152">
        <v>0</v>
      </c>
      <c r="Q38" s="153">
        <v>0</v>
      </c>
      <c r="R38" s="154">
        <v>0</v>
      </c>
      <c r="S38" s="149">
        <v>0</v>
      </c>
      <c r="T38" s="149">
        <v>0</v>
      </c>
      <c r="U38" s="149">
        <v>0</v>
      </c>
      <c r="V38" s="149">
        <v>0</v>
      </c>
      <c r="W38" s="150">
        <v>0</v>
      </c>
      <c r="X38" s="151">
        <v>0</v>
      </c>
      <c r="Y38" s="155">
        <v>0</v>
      </c>
      <c r="Z38" s="156">
        <v>0</v>
      </c>
      <c r="AA38" s="207"/>
      <c r="AB38" s="208"/>
      <c r="AC38" s="60"/>
      <c r="AD38" s="61"/>
      <c r="AE38" s="61"/>
      <c r="AF38" s="61"/>
      <c r="AG38" s="62"/>
      <c r="AH38" s="63"/>
      <c r="AI38" s="64"/>
    </row>
    <row r="39" spans="1:35" s="45" customFormat="1" ht="15.75" hidden="1" x14ac:dyDescent="0.25">
      <c r="A39" s="147">
        <v>37</v>
      </c>
      <c r="B39" s="147" t="s">
        <v>89</v>
      </c>
      <c r="C39" s="147" t="s">
        <v>134</v>
      </c>
      <c r="D39" s="147" t="s">
        <v>74</v>
      </c>
      <c r="E39" s="147" t="s">
        <v>91</v>
      </c>
      <c r="F39" s="147">
        <v>1</v>
      </c>
      <c r="G39" s="147">
        <v>1.2</v>
      </c>
      <c r="H39" s="147" t="s">
        <v>1350</v>
      </c>
      <c r="I39" s="147">
        <v>589</v>
      </c>
      <c r="J39" s="148">
        <v>0</v>
      </c>
      <c r="K39" s="149">
        <v>0</v>
      </c>
      <c r="L39" s="149">
        <v>0</v>
      </c>
      <c r="M39" s="150">
        <v>0</v>
      </c>
      <c r="N39" s="151">
        <v>0</v>
      </c>
      <c r="O39" s="152">
        <v>0</v>
      </c>
      <c r="P39" s="152">
        <v>0</v>
      </c>
      <c r="Q39" s="153">
        <v>0</v>
      </c>
      <c r="R39" s="154">
        <v>0</v>
      </c>
      <c r="S39" s="149">
        <v>0</v>
      </c>
      <c r="T39" s="149">
        <v>0</v>
      </c>
      <c r="U39" s="149">
        <v>0</v>
      </c>
      <c r="V39" s="149">
        <v>0</v>
      </c>
      <c r="W39" s="150">
        <v>0</v>
      </c>
      <c r="X39" s="151">
        <v>0</v>
      </c>
      <c r="Y39" s="155">
        <v>0</v>
      </c>
      <c r="Z39" s="156">
        <v>0</v>
      </c>
      <c r="AA39" s="207"/>
      <c r="AB39" s="208"/>
      <c r="AC39" s="60"/>
      <c r="AD39" s="61"/>
      <c r="AE39" s="61"/>
      <c r="AF39" s="61"/>
      <c r="AG39" s="62"/>
      <c r="AH39" s="63"/>
      <c r="AI39" s="64"/>
    </row>
    <row r="40" spans="1:35" s="45" customFormat="1" ht="15.75" hidden="1" x14ac:dyDescent="0.25">
      <c r="A40" s="147">
        <v>38</v>
      </c>
      <c r="B40" s="147" t="s">
        <v>89</v>
      </c>
      <c r="C40" s="147" t="s">
        <v>134</v>
      </c>
      <c r="D40" s="147" t="s">
        <v>74</v>
      </c>
      <c r="E40" s="147" t="s">
        <v>99</v>
      </c>
      <c r="F40" s="147">
        <v>1</v>
      </c>
      <c r="G40" s="147">
        <v>1.2</v>
      </c>
      <c r="H40" s="147" t="s">
        <v>1350</v>
      </c>
      <c r="I40" s="147">
        <v>662</v>
      </c>
      <c r="J40" s="148">
        <v>0</v>
      </c>
      <c r="K40" s="149">
        <v>0</v>
      </c>
      <c r="L40" s="149">
        <v>0</v>
      </c>
      <c r="M40" s="150">
        <v>0</v>
      </c>
      <c r="N40" s="151">
        <v>0</v>
      </c>
      <c r="O40" s="152">
        <v>0</v>
      </c>
      <c r="P40" s="152">
        <v>0</v>
      </c>
      <c r="Q40" s="153">
        <v>0</v>
      </c>
      <c r="R40" s="154">
        <v>0</v>
      </c>
      <c r="S40" s="149">
        <v>0</v>
      </c>
      <c r="T40" s="149">
        <v>0</v>
      </c>
      <c r="U40" s="149">
        <v>0</v>
      </c>
      <c r="V40" s="149">
        <v>0</v>
      </c>
      <c r="W40" s="150">
        <v>0</v>
      </c>
      <c r="X40" s="151">
        <v>0</v>
      </c>
      <c r="Y40" s="155">
        <v>0</v>
      </c>
      <c r="Z40" s="156">
        <v>0</v>
      </c>
      <c r="AA40" s="207"/>
      <c r="AB40" s="208"/>
      <c r="AC40" s="60"/>
      <c r="AD40" s="61"/>
      <c r="AE40" s="61"/>
      <c r="AF40" s="61"/>
      <c r="AG40" s="62"/>
      <c r="AH40" s="63"/>
      <c r="AI40" s="64"/>
    </row>
    <row r="41" spans="1:35" s="45" customFormat="1" ht="15.75" hidden="1" x14ac:dyDescent="0.25">
      <c r="A41" s="147">
        <v>39</v>
      </c>
      <c r="B41" s="147" t="s">
        <v>89</v>
      </c>
      <c r="C41" s="147" t="s">
        <v>134</v>
      </c>
      <c r="D41" s="147" t="s">
        <v>74</v>
      </c>
      <c r="E41" s="147" t="s">
        <v>91</v>
      </c>
      <c r="F41" s="147">
        <v>1</v>
      </c>
      <c r="G41" s="147">
        <v>1.2</v>
      </c>
      <c r="H41" s="147" t="s">
        <v>1351</v>
      </c>
      <c r="I41" s="147">
        <v>539</v>
      </c>
      <c r="J41" s="148">
        <v>0</v>
      </c>
      <c r="K41" s="149">
        <v>0</v>
      </c>
      <c r="L41" s="149">
        <v>0</v>
      </c>
      <c r="M41" s="150">
        <v>0</v>
      </c>
      <c r="N41" s="151">
        <v>0</v>
      </c>
      <c r="O41" s="152">
        <v>0</v>
      </c>
      <c r="P41" s="152">
        <v>0</v>
      </c>
      <c r="Q41" s="153">
        <v>0</v>
      </c>
      <c r="R41" s="154">
        <v>0</v>
      </c>
      <c r="S41" s="149">
        <v>0</v>
      </c>
      <c r="T41" s="149">
        <v>0</v>
      </c>
      <c r="U41" s="149">
        <v>0</v>
      </c>
      <c r="V41" s="149">
        <v>0</v>
      </c>
      <c r="W41" s="150">
        <v>0</v>
      </c>
      <c r="X41" s="151">
        <v>0</v>
      </c>
      <c r="Y41" s="155">
        <v>0</v>
      </c>
      <c r="Z41" s="156">
        <v>0</v>
      </c>
      <c r="AA41" s="209"/>
      <c r="AB41" s="208"/>
      <c r="AC41" s="60"/>
      <c r="AD41" s="61"/>
      <c r="AE41" s="61"/>
      <c r="AF41" s="61"/>
      <c r="AG41" s="62"/>
      <c r="AH41" s="63"/>
      <c r="AI41" s="64"/>
    </row>
    <row r="42" spans="1:35" s="45" customFormat="1" ht="15.75" hidden="1" x14ac:dyDescent="0.25">
      <c r="A42" s="147">
        <v>40</v>
      </c>
      <c r="B42" s="147" t="s">
        <v>89</v>
      </c>
      <c r="C42" s="147" t="s">
        <v>134</v>
      </c>
      <c r="D42" s="147" t="s">
        <v>74</v>
      </c>
      <c r="E42" s="147" t="s">
        <v>91</v>
      </c>
      <c r="F42" s="147">
        <v>1</v>
      </c>
      <c r="G42" s="147">
        <v>1.2</v>
      </c>
      <c r="H42" s="147" t="s">
        <v>1351</v>
      </c>
      <c r="I42" s="147">
        <v>552</v>
      </c>
      <c r="J42" s="148">
        <v>0</v>
      </c>
      <c r="K42" s="149">
        <v>0</v>
      </c>
      <c r="L42" s="149">
        <v>0</v>
      </c>
      <c r="M42" s="150">
        <v>0</v>
      </c>
      <c r="N42" s="151">
        <v>0</v>
      </c>
      <c r="O42" s="152">
        <v>0</v>
      </c>
      <c r="P42" s="152">
        <v>0</v>
      </c>
      <c r="Q42" s="153">
        <v>0</v>
      </c>
      <c r="R42" s="154">
        <v>0</v>
      </c>
      <c r="S42" s="149">
        <v>0</v>
      </c>
      <c r="T42" s="149">
        <v>0</v>
      </c>
      <c r="U42" s="149">
        <v>0</v>
      </c>
      <c r="V42" s="149">
        <v>0</v>
      </c>
      <c r="W42" s="150">
        <v>0</v>
      </c>
      <c r="X42" s="151">
        <v>0</v>
      </c>
      <c r="Y42" s="155">
        <v>0</v>
      </c>
      <c r="Z42" s="156">
        <v>0</v>
      </c>
      <c r="AA42" s="209"/>
      <c r="AB42" s="208"/>
      <c r="AC42" s="60"/>
      <c r="AD42" s="61"/>
      <c r="AE42" s="61"/>
      <c r="AF42" s="61"/>
      <c r="AG42" s="62"/>
      <c r="AH42" s="63"/>
      <c r="AI42" s="64"/>
    </row>
    <row r="43" spans="1:35" s="45" customFormat="1" ht="15.75" hidden="1" x14ac:dyDescent="0.25">
      <c r="A43" s="147">
        <v>41</v>
      </c>
      <c r="B43" s="147" t="s">
        <v>89</v>
      </c>
      <c r="C43" s="147" t="s">
        <v>134</v>
      </c>
      <c r="D43" s="147" t="s">
        <v>74</v>
      </c>
      <c r="E43" s="147" t="s">
        <v>91</v>
      </c>
      <c r="F43" s="147">
        <v>1</v>
      </c>
      <c r="G43" s="147">
        <v>1.2</v>
      </c>
      <c r="H43" s="147" t="s">
        <v>1351</v>
      </c>
      <c r="I43" s="147">
        <v>622</v>
      </c>
      <c r="J43" s="148">
        <v>0</v>
      </c>
      <c r="K43" s="149">
        <v>0</v>
      </c>
      <c r="L43" s="149">
        <v>0</v>
      </c>
      <c r="M43" s="150">
        <v>0</v>
      </c>
      <c r="N43" s="151">
        <v>0</v>
      </c>
      <c r="O43" s="152">
        <v>0</v>
      </c>
      <c r="P43" s="152">
        <v>0</v>
      </c>
      <c r="Q43" s="153">
        <v>0</v>
      </c>
      <c r="R43" s="154">
        <v>0</v>
      </c>
      <c r="S43" s="149">
        <v>0</v>
      </c>
      <c r="T43" s="149">
        <v>0</v>
      </c>
      <c r="U43" s="149">
        <v>0</v>
      </c>
      <c r="V43" s="149">
        <v>0</v>
      </c>
      <c r="W43" s="150">
        <v>0</v>
      </c>
      <c r="X43" s="151">
        <v>0</v>
      </c>
      <c r="Y43" s="155">
        <v>0</v>
      </c>
      <c r="Z43" s="156">
        <v>0</v>
      </c>
      <c r="AA43" s="207"/>
      <c r="AB43" s="208"/>
      <c r="AC43" s="60"/>
      <c r="AD43" s="61"/>
      <c r="AE43" s="61"/>
      <c r="AF43" s="61"/>
      <c r="AG43" s="62"/>
      <c r="AH43" s="63"/>
      <c r="AI43" s="64"/>
    </row>
    <row r="44" spans="1:35" s="45" customFormat="1" ht="15.75" hidden="1" x14ac:dyDescent="0.25">
      <c r="A44" s="147">
        <v>42</v>
      </c>
      <c r="B44" s="147" t="s">
        <v>89</v>
      </c>
      <c r="C44" s="147" t="s">
        <v>134</v>
      </c>
      <c r="D44" s="147" t="s">
        <v>74</v>
      </c>
      <c r="E44" s="147" t="s">
        <v>91</v>
      </c>
      <c r="F44" s="147">
        <v>1</v>
      </c>
      <c r="G44" s="147">
        <v>1.2</v>
      </c>
      <c r="H44" s="147" t="s">
        <v>1351</v>
      </c>
      <c r="I44" s="147">
        <v>624</v>
      </c>
      <c r="J44" s="148">
        <v>0</v>
      </c>
      <c r="K44" s="149">
        <v>0</v>
      </c>
      <c r="L44" s="149">
        <v>0</v>
      </c>
      <c r="M44" s="150">
        <v>0</v>
      </c>
      <c r="N44" s="151">
        <v>0</v>
      </c>
      <c r="O44" s="152">
        <v>0</v>
      </c>
      <c r="P44" s="152">
        <v>0</v>
      </c>
      <c r="Q44" s="153">
        <v>0</v>
      </c>
      <c r="R44" s="154">
        <v>0</v>
      </c>
      <c r="S44" s="149">
        <v>0</v>
      </c>
      <c r="T44" s="149">
        <v>0</v>
      </c>
      <c r="U44" s="149">
        <v>0</v>
      </c>
      <c r="V44" s="149">
        <v>0</v>
      </c>
      <c r="W44" s="150">
        <v>0</v>
      </c>
      <c r="X44" s="151">
        <v>0</v>
      </c>
      <c r="Y44" s="155">
        <v>0</v>
      </c>
      <c r="Z44" s="156">
        <v>0</v>
      </c>
      <c r="AA44" s="207"/>
      <c r="AB44" s="208"/>
      <c r="AC44" s="60"/>
      <c r="AD44" s="61"/>
      <c r="AE44" s="61"/>
      <c r="AF44" s="61"/>
      <c r="AG44" s="62"/>
      <c r="AH44" s="63"/>
      <c r="AI44" s="64"/>
    </row>
    <row r="45" spans="1:35" s="45" customFormat="1" ht="47.25" hidden="1" x14ac:dyDescent="0.25">
      <c r="A45" s="147">
        <v>43</v>
      </c>
      <c r="B45" s="147" t="s">
        <v>89</v>
      </c>
      <c r="C45" s="147" t="s">
        <v>134</v>
      </c>
      <c r="D45" s="147" t="s">
        <v>74</v>
      </c>
      <c r="E45" s="147" t="s">
        <v>91</v>
      </c>
      <c r="F45" s="147">
        <v>1</v>
      </c>
      <c r="G45" s="147">
        <v>1.2</v>
      </c>
      <c r="H45" s="147" t="s">
        <v>1351</v>
      </c>
      <c r="I45" s="147">
        <v>638</v>
      </c>
      <c r="J45" s="148">
        <v>0</v>
      </c>
      <c r="K45" s="149">
        <v>0</v>
      </c>
      <c r="L45" s="149">
        <v>0</v>
      </c>
      <c r="M45" s="150">
        <v>0</v>
      </c>
      <c r="N45" s="151">
        <v>0</v>
      </c>
      <c r="O45" s="152">
        <v>1</v>
      </c>
      <c r="P45" s="152">
        <v>0</v>
      </c>
      <c r="Q45" s="153">
        <v>0</v>
      </c>
      <c r="R45" s="154">
        <v>0</v>
      </c>
      <c r="S45" s="149">
        <v>0</v>
      </c>
      <c r="T45" s="149">
        <v>0</v>
      </c>
      <c r="U45" s="149">
        <v>0</v>
      </c>
      <c r="V45" s="149">
        <v>0</v>
      </c>
      <c r="W45" s="150">
        <v>0</v>
      </c>
      <c r="X45" s="151">
        <v>0</v>
      </c>
      <c r="Y45" s="155">
        <v>0</v>
      </c>
      <c r="Z45" s="156">
        <v>1</v>
      </c>
      <c r="AA45" s="210" t="s">
        <v>1868</v>
      </c>
      <c r="AB45" s="208"/>
      <c r="AC45" s="60"/>
      <c r="AD45" s="61"/>
      <c r="AE45" s="61"/>
      <c r="AF45" s="61"/>
      <c r="AG45" s="62"/>
      <c r="AH45" s="63"/>
      <c r="AI45" s="64"/>
    </row>
    <row r="46" spans="1:35" s="45" customFormat="1" ht="15.75" hidden="1" x14ac:dyDescent="0.25">
      <c r="A46" s="147">
        <v>44</v>
      </c>
      <c r="B46" s="147" t="s">
        <v>89</v>
      </c>
      <c r="C46" s="147" t="s">
        <v>134</v>
      </c>
      <c r="D46" s="147" t="s">
        <v>74</v>
      </c>
      <c r="E46" s="147" t="s">
        <v>91</v>
      </c>
      <c r="F46" s="147">
        <v>1</v>
      </c>
      <c r="G46" s="147">
        <v>1.2</v>
      </c>
      <c r="H46" s="147" t="s">
        <v>1351</v>
      </c>
      <c r="I46" s="147">
        <v>639</v>
      </c>
      <c r="J46" s="148">
        <v>0</v>
      </c>
      <c r="K46" s="149">
        <v>0</v>
      </c>
      <c r="L46" s="149">
        <v>0</v>
      </c>
      <c r="M46" s="150">
        <v>0</v>
      </c>
      <c r="N46" s="151">
        <v>0</v>
      </c>
      <c r="O46" s="152">
        <v>0</v>
      </c>
      <c r="P46" s="152">
        <v>0</v>
      </c>
      <c r="Q46" s="153">
        <v>0</v>
      </c>
      <c r="R46" s="154">
        <v>0</v>
      </c>
      <c r="S46" s="149">
        <v>0</v>
      </c>
      <c r="T46" s="149">
        <v>0</v>
      </c>
      <c r="U46" s="149">
        <v>0</v>
      </c>
      <c r="V46" s="149">
        <v>0</v>
      </c>
      <c r="W46" s="150">
        <v>0</v>
      </c>
      <c r="X46" s="151">
        <v>0</v>
      </c>
      <c r="Y46" s="155">
        <v>0</v>
      </c>
      <c r="Z46" s="156">
        <v>0</v>
      </c>
      <c r="AA46" s="207"/>
      <c r="AB46" s="208"/>
      <c r="AC46" s="60"/>
      <c r="AD46" s="61"/>
      <c r="AE46" s="61"/>
      <c r="AF46" s="61"/>
      <c r="AG46" s="62"/>
      <c r="AH46" s="63"/>
      <c r="AI46" s="64"/>
    </row>
    <row r="47" spans="1:35" s="45" customFormat="1" ht="15.75" hidden="1" x14ac:dyDescent="0.25">
      <c r="A47" s="147">
        <v>45</v>
      </c>
      <c r="B47" s="147" t="s">
        <v>89</v>
      </c>
      <c r="C47" s="147" t="s">
        <v>134</v>
      </c>
      <c r="D47" s="147" t="s">
        <v>74</v>
      </c>
      <c r="E47" s="147" t="s">
        <v>99</v>
      </c>
      <c r="F47" s="147">
        <v>1</v>
      </c>
      <c r="G47" s="147">
        <v>1.2</v>
      </c>
      <c r="H47" s="147" t="s">
        <v>1351</v>
      </c>
      <c r="I47" s="147">
        <v>705</v>
      </c>
      <c r="J47" s="148">
        <v>0</v>
      </c>
      <c r="K47" s="149">
        <v>0</v>
      </c>
      <c r="L47" s="149">
        <v>0</v>
      </c>
      <c r="M47" s="150">
        <v>0</v>
      </c>
      <c r="N47" s="151">
        <v>0</v>
      </c>
      <c r="O47" s="152">
        <v>0</v>
      </c>
      <c r="P47" s="152">
        <v>0</v>
      </c>
      <c r="Q47" s="153">
        <v>0</v>
      </c>
      <c r="R47" s="154">
        <v>0</v>
      </c>
      <c r="S47" s="149">
        <v>0</v>
      </c>
      <c r="T47" s="149">
        <v>0</v>
      </c>
      <c r="U47" s="149">
        <v>0</v>
      </c>
      <c r="V47" s="149">
        <v>0</v>
      </c>
      <c r="W47" s="150">
        <v>0</v>
      </c>
      <c r="X47" s="151">
        <v>0</v>
      </c>
      <c r="Y47" s="155">
        <v>0</v>
      </c>
      <c r="Z47" s="156">
        <v>0</v>
      </c>
      <c r="AA47" s="207"/>
      <c r="AB47" s="208"/>
      <c r="AC47" s="60"/>
      <c r="AD47" s="61"/>
      <c r="AE47" s="61"/>
      <c r="AF47" s="61"/>
      <c r="AG47" s="62"/>
      <c r="AH47" s="63"/>
      <c r="AI47" s="64"/>
    </row>
    <row r="48" spans="1:35" s="45" customFormat="1" ht="63" hidden="1" x14ac:dyDescent="0.25">
      <c r="A48" s="147">
        <v>46</v>
      </c>
      <c r="B48" s="147" t="s">
        <v>89</v>
      </c>
      <c r="C48" s="147" t="s">
        <v>134</v>
      </c>
      <c r="D48" s="147" t="s">
        <v>74</v>
      </c>
      <c r="E48" s="147" t="s">
        <v>91</v>
      </c>
      <c r="F48" s="147">
        <v>1</v>
      </c>
      <c r="G48" s="147">
        <v>1.2</v>
      </c>
      <c r="H48" s="147" t="s">
        <v>1412</v>
      </c>
      <c r="I48" s="147">
        <v>558</v>
      </c>
      <c r="J48" s="148">
        <v>0</v>
      </c>
      <c r="K48" s="149">
        <v>0</v>
      </c>
      <c r="L48" s="149">
        <v>0</v>
      </c>
      <c r="M48" s="150">
        <v>0</v>
      </c>
      <c r="N48" s="151">
        <v>0</v>
      </c>
      <c r="O48" s="152">
        <v>0</v>
      </c>
      <c r="P48" s="152">
        <v>0</v>
      </c>
      <c r="Q48" s="153">
        <v>0</v>
      </c>
      <c r="R48" s="154">
        <v>0</v>
      </c>
      <c r="S48" s="149">
        <v>0</v>
      </c>
      <c r="T48" s="149">
        <v>0</v>
      </c>
      <c r="U48" s="149">
        <v>1</v>
      </c>
      <c r="V48" s="149">
        <v>0</v>
      </c>
      <c r="W48" s="150">
        <v>0</v>
      </c>
      <c r="X48" s="151">
        <v>0</v>
      </c>
      <c r="Y48" s="155">
        <v>0</v>
      </c>
      <c r="Z48" s="156">
        <v>1</v>
      </c>
      <c r="AA48" s="207" t="s">
        <v>1417</v>
      </c>
      <c r="AB48" s="208"/>
      <c r="AC48" s="60"/>
      <c r="AD48" s="61"/>
      <c r="AE48" s="61"/>
      <c r="AF48" s="61"/>
      <c r="AG48" s="62"/>
      <c r="AH48" s="63"/>
      <c r="AI48" s="64"/>
    </row>
    <row r="49" spans="1:35" s="45" customFormat="1" ht="15.75" hidden="1" x14ac:dyDescent="0.25">
      <c r="A49" s="147">
        <v>47</v>
      </c>
      <c r="B49" s="147" t="s">
        <v>89</v>
      </c>
      <c r="C49" s="147" t="s">
        <v>134</v>
      </c>
      <c r="D49" s="147" t="s">
        <v>74</v>
      </c>
      <c r="E49" s="147" t="s">
        <v>91</v>
      </c>
      <c r="F49" s="147">
        <v>1</v>
      </c>
      <c r="G49" s="147">
        <v>1.2</v>
      </c>
      <c r="H49" s="147" t="s">
        <v>1412</v>
      </c>
      <c r="I49" s="147">
        <v>564</v>
      </c>
      <c r="J49" s="148">
        <v>0</v>
      </c>
      <c r="K49" s="149">
        <v>0</v>
      </c>
      <c r="L49" s="149">
        <v>0</v>
      </c>
      <c r="M49" s="150">
        <v>0</v>
      </c>
      <c r="N49" s="151">
        <v>0</v>
      </c>
      <c r="O49" s="152">
        <v>0</v>
      </c>
      <c r="P49" s="152">
        <v>0</v>
      </c>
      <c r="Q49" s="153">
        <v>0</v>
      </c>
      <c r="R49" s="154">
        <v>0</v>
      </c>
      <c r="S49" s="149">
        <v>0</v>
      </c>
      <c r="T49" s="149">
        <v>0</v>
      </c>
      <c r="U49" s="149">
        <v>0</v>
      </c>
      <c r="V49" s="149">
        <v>0</v>
      </c>
      <c r="W49" s="150">
        <v>0</v>
      </c>
      <c r="X49" s="151">
        <v>0</v>
      </c>
      <c r="Y49" s="155">
        <v>0</v>
      </c>
      <c r="Z49" s="156">
        <v>0</v>
      </c>
      <c r="AA49" s="207"/>
      <c r="AB49" s="208"/>
      <c r="AC49" s="60"/>
      <c r="AD49" s="61"/>
      <c r="AE49" s="61"/>
      <c r="AF49" s="61"/>
      <c r="AG49" s="62"/>
      <c r="AH49" s="63"/>
      <c r="AI49" s="64"/>
    </row>
    <row r="50" spans="1:35" s="45" customFormat="1" ht="31.5" hidden="1" x14ac:dyDescent="0.25">
      <c r="A50" s="147">
        <v>48</v>
      </c>
      <c r="B50" s="147" t="s">
        <v>89</v>
      </c>
      <c r="C50" s="147" t="s">
        <v>134</v>
      </c>
      <c r="D50" s="147" t="s">
        <v>74</v>
      </c>
      <c r="E50" s="147" t="s">
        <v>91</v>
      </c>
      <c r="F50" s="147">
        <v>1</v>
      </c>
      <c r="G50" s="147">
        <v>1.2</v>
      </c>
      <c r="H50" s="147" t="s">
        <v>1412</v>
      </c>
      <c r="I50" s="147">
        <v>580</v>
      </c>
      <c r="J50" s="148">
        <v>0</v>
      </c>
      <c r="K50" s="149">
        <v>0</v>
      </c>
      <c r="L50" s="149">
        <v>0</v>
      </c>
      <c r="M50" s="150">
        <v>0</v>
      </c>
      <c r="N50" s="151">
        <v>0</v>
      </c>
      <c r="O50" s="152">
        <v>0</v>
      </c>
      <c r="P50" s="152">
        <v>0</v>
      </c>
      <c r="Q50" s="153">
        <v>0</v>
      </c>
      <c r="R50" s="154">
        <v>1</v>
      </c>
      <c r="S50" s="149">
        <v>0</v>
      </c>
      <c r="T50" s="149">
        <v>0</v>
      </c>
      <c r="U50" s="149">
        <v>0</v>
      </c>
      <c r="V50" s="149">
        <v>0</v>
      </c>
      <c r="W50" s="150">
        <v>0</v>
      </c>
      <c r="X50" s="151">
        <v>0</v>
      </c>
      <c r="Y50" s="155">
        <v>0</v>
      </c>
      <c r="Z50" s="156">
        <v>1</v>
      </c>
      <c r="AA50" s="207" t="s">
        <v>1413</v>
      </c>
      <c r="AB50" s="208"/>
      <c r="AC50" s="60"/>
      <c r="AD50" s="61"/>
      <c r="AE50" s="61"/>
      <c r="AF50" s="61"/>
      <c r="AG50" s="62"/>
      <c r="AH50" s="63"/>
      <c r="AI50" s="64"/>
    </row>
    <row r="51" spans="1:35" s="45" customFormat="1" ht="15.75" hidden="1" x14ac:dyDescent="0.25">
      <c r="A51" s="147">
        <v>49</v>
      </c>
      <c r="B51" s="147" t="s">
        <v>89</v>
      </c>
      <c r="C51" s="147" t="s">
        <v>134</v>
      </c>
      <c r="D51" s="147" t="s">
        <v>74</v>
      </c>
      <c r="E51" s="147" t="s">
        <v>91</v>
      </c>
      <c r="F51" s="147">
        <v>1</v>
      </c>
      <c r="G51" s="147">
        <v>1.2</v>
      </c>
      <c r="H51" s="147" t="s">
        <v>1412</v>
      </c>
      <c r="I51" s="147">
        <v>656</v>
      </c>
      <c r="J51" s="148">
        <v>0</v>
      </c>
      <c r="K51" s="149">
        <v>0</v>
      </c>
      <c r="L51" s="149">
        <v>0</v>
      </c>
      <c r="M51" s="150">
        <v>0</v>
      </c>
      <c r="N51" s="151">
        <v>0</v>
      </c>
      <c r="O51" s="152">
        <v>0</v>
      </c>
      <c r="P51" s="152">
        <v>0</v>
      </c>
      <c r="Q51" s="153">
        <v>0</v>
      </c>
      <c r="R51" s="154">
        <v>0</v>
      </c>
      <c r="S51" s="149">
        <v>0</v>
      </c>
      <c r="T51" s="149">
        <v>0</v>
      </c>
      <c r="U51" s="149">
        <v>0</v>
      </c>
      <c r="V51" s="149">
        <v>0</v>
      </c>
      <c r="W51" s="150">
        <v>0</v>
      </c>
      <c r="X51" s="151">
        <v>0</v>
      </c>
      <c r="Y51" s="155">
        <v>0</v>
      </c>
      <c r="Z51" s="156">
        <v>0</v>
      </c>
      <c r="AA51" s="207"/>
      <c r="AB51" s="208"/>
      <c r="AC51" s="60"/>
      <c r="AD51" s="61"/>
      <c r="AE51" s="61"/>
      <c r="AF51" s="61"/>
      <c r="AG51" s="62"/>
      <c r="AH51" s="63"/>
      <c r="AI51" s="64"/>
    </row>
    <row r="52" spans="1:35" s="45" customFormat="1" ht="15.75" hidden="1" x14ac:dyDescent="0.25">
      <c r="A52" s="147">
        <v>50</v>
      </c>
      <c r="B52" s="147" t="s">
        <v>89</v>
      </c>
      <c r="C52" s="147" t="s">
        <v>134</v>
      </c>
      <c r="D52" s="147" t="s">
        <v>74</v>
      </c>
      <c r="E52" s="147" t="s">
        <v>91</v>
      </c>
      <c r="F52" s="147">
        <v>1</v>
      </c>
      <c r="G52" s="147">
        <v>1.2</v>
      </c>
      <c r="H52" s="147" t="s">
        <v>1412</v>
      </c>
      <c r="I52" s="147">
        <v>664</v>
      </c>
      <c r="J52" s="148">
        <v>0</v>
      </c>
      <c r="K52" s="149">
        <v>0</v>
      </c>
      <c r="L52" s="149">
        <v>0</v>
      </c>
      <c r="M52" s="150">
        <v>0</v>
      </c>
      <c r="N52" s="151">
        <v>0</v>
      </c>
      <c r="O52" s="152">
        <v>0</v>
      </c>
      <c r="P52" s="152">
        <v>0</v>
      </c>
      <c r="Q52" s="153">
        <v>0</v>
      </c>
      <c r="R52" s="154">
        <v>0</v>
      </c>
      <c r="S52" s="149">
        <v>0</v>
      </c>
      <c r="T52" s="149">
        <v>0</v>
      </c>
      <c r="U52" s="149">
        <v>0</v>
      </c>
      <c r="V52" s="149">
        <v>0</v>
      </c>
      <c r="W52" s="150">
        <v>0</v>
      </c>
      <c r="X52" s="151">
        <v>0</v>
      </c>
      <c r="Y52" s="155">
        <v>0</v>
      </c>
      <c r="Z52" s="156">
        <v>0</v>
      </c>
      <c r="AA52" s="210"/>
      <c r="AB52" s="208"/>
      <c r="AC52" s="60"/>
      <c r="AD52" s="61"/>
      <c r="AE52" s="61"/>
      <c r="AF52" s="61"/>
      <c r="AG52" s="62"/>
      <c r="AH52" s="63"/>
      <c r="AI52" s="64"/>
    </row>
    <row r="53" spans="1:35" s="45" customFormat="1" ht="15.75" hidden="1" x14ac:dyDescent="0.25">
      <c r="A53" s="147">
        <v>51</v>
      </c>
      <c r="B53" s="147" t="s">
        <v>89</v>
      </c>
      <c r="C53" s="147" t="s">
        <v>134</v>
      </c>
      <c r="D53" s="147" t="s">
        <v>74</v>
      </c>
      <c r="E53" s="147" t="s">
        <v>91</v>
      </c>
      <c r="F53" s="147">
        <v>1</v>
      </c>
      <c r="G53" s="147">
        <v>1.2</v>
      </c>
      <c r="H53" s="147" t="s">
        <v>1412</v>
      </c>
      <c r="I53" s="147">
        <v>681</v>
      </c>
      <c r="J53" s="148">
        <v>0</v>
      </c>
      <c r="K53" s="149">
        <v>0</v>
      </c>
      <c r="L53" s="149">
        <v>0</v>
      </c>
      <c r="M53" s="150">
        <v>0</v>
      </c>
      <c r="N53" s="151">
        <v>0</v>
      </c>
      <c r="O53" s="152">
        <v>0</v>
      </c>
      <c r="P53" s="152">
        <v>0</v>
      </c>
      <c r="Q53" s="153">
        <v>0</v>
      </c>
      <c r="R53" s="154">
        <v>0</v>
      </c>
      <c r="S53" s="149">
        <v>0</v>
      </c>
      <c r="T53" s="149">
        <v>0</v>
      </c>
      <c r="U53" s="149">
        <v>0</v>
      </c>
      <c r="V53" s="149">
        <v>0</v>
      </c>
      <c r="W53" s="150">
        <v>0</v>
      </c>
      <c r="X53" s="151">
        <v>0</v>
      </c>
      <c r="Y53" s="155">
        <v>0</v>
      </c>
      <c r="Z53" s="156">
        <v>0</v>
      </c>
      <c r="AA53" s="207"/>
      <c r="AB53" s="208"/>
      <c r="AC53" s="60"/>
      <c r="AD53" s="61"/>
      <c r="AE53" s="61"/>
      <c r="AF53" s="61"/>
      <c r="AG53" s="62"/>
      <c r="AH53" s="63"/>
      <c r="AI53" s="64"/>
    </row>
    <row r="54" spans="1:35" s="45" customFormat="1" ht="15.75" hidden="1" x14ac:dyDescent="0.25">
      <c r="A54" s="147">
        <v>52</v>
      </c>
      <c r="B54" s="147" t="s">
        <v>89</v>
      </c>
      <c r="C54" s="147" t="s">
        <v>134</v>
      </c>
      <c r="D54" s="147" t="s">
        <v>74</v>
      </c>
      <c r="E54" s="147" t="s">
        <v>91</v>
      </c>
      <c r="F54" s="147">
        <v>1</v>
      </c>
      <c r="G54" s="147">
        <v>1.2</v>
      </c>
      <c r="H54" s="147" t="s">
        <v>1414</v>
      </c>
      <c r="I54" s="147">
        <v>532</v>
      </c>
      <c r="J54" s="148">
        <v>0</v>
      </c>
      <c r="K54" s="149">
        <v>0</v>
      </c>
      <c r="L54" s="149">
        <v>0</v>
      </c>
      <c r="M54" s="150">
        <v>0</v>
      </c>
      <c r="N54" s="151">
        <v>0</v>
      </c>
      <c r="O54" s="152">
        <v>0</v>
      </c>
      <c r="P54" s="152">
        <v>0</v>
      </c>
      <c r="Q54" s="153">
        <v>0</v>
      </c>
      <c r="R54" s="154">
        <v>0</v>
      </c>
      <c r="S54" s="149">
        <v>0</v>
      </c>
      <c r="T54" s="149">
        <v>0</v>
      </c>
      <c r="U54" s="149">
        <v>0</v>
      </c>
      <c r="V54" s="149">
        <v>0</v>
      </c>
      <c r="W54" s="150">
        <v>0</v>
      </c>
      <c r="X54" s="151">
        <v>0</v>
      </c>
      <c r="Y54" s="155">
        <v>0</v>
      </c>
      <c r="Z54" s="156">
        <v>0</v>
      </c>
      <c r="AA54" s="207"/>
      <c r="AB54" s="208"/>
      <c r="AC54" s="60"/>
      <c r="AD54" s="61"/>
      <c r="AE54" s="61"/>
      <c r="AF54" s="61"/>
      <c r="AG54" s="62"/>
      <c r="AH54" s="63"/>
      <c r="AI54" s="64"/>
    </row>
    <row r="55" spans="1:35" s="45" customFormat="1" ht="15.75" hidden="1" x14ac:dyDescent="0.25">
      <c r="A55" s="147">
        <v>53</v>
      </c>
      <c r="B55" s="147" t="s">
        <v>89</v>
      </c>
      <c r="C55" s="147" t="s">
        <v>134</v>
      </c>
      <c r="D55" s="147" t="s">
        <v>74</v>
      </c>
      <c r="E55" s="147" t="s">
        <v>91</v>
      </c>
      <c r="F55" s="147">
        <v>1</v>
      </c>
      <c r="G55" s="147">
        <v>1.2</v>
      </c>
      <c r="H55" s="147" t="s">
        <v>1414</v>
      </c>
      <c r="I55" s="147">
        <v>565</v>
      </c>
      <c r="J55" s="148">
        <v>0</v>
      </c>
      <c r="K55" s="149">
        <v>0</v>
      </c>
      <c r="L55" s="149">
        <v>0</v>
      </c>
      <c r="M55" s="150">
        <v>0</v>
      </c>
      <c r="N55" s="151">
        <v>0</v>
      </c>
      <c r="O55" s="152">
        <v>0</v>
      </c>
      <c r="P55" s="152">
        <v>0</v>
      </c>
      <c r="Q55" s="153">
        <v>0</v>
      </c>
      <c r="R55" s="154">
        <v>0</v>
      </c>
      <c r="S55" s="149">
        <v>0</v>
      </c>
      <c r="T55" s="149">
        <v>0</v>
      </c>
      <c r="U55" s="149">
        <v>0</v>
      </c>
      <c r="V55" s="149">
        <v>0</v>
      </c>
      <c r="W55" s="150">
        <v>0</v>
      </c>
      <c r="X55" s="151">
        <v>0</v>
      </c>
      <c r="Y55" s="155">
        <v>0</v>
      </c>
      <c r="Z55" s="156">
        <v>0</v>
      </c>
      <c r="AA55" s="207"/>
      <c r="AB55" s="208"/>
      <c r="AC55" s="60"/>
      <c r="AD55" s="61"/>
      <c r="AE55" s="61"/>
      <c r="AF55" s="61"/>
      <c r="AG55" s="62"/>
      <c r="AH55" s="63"/>
      <c r="AI55" s="64"/>
    </row>
    <row r="56" spans="1:35" s="45" customFormat="1" ht="15.75" hidden="1" x14ac:dyDescent="0.25">
      <c r="A56" s="147">
        <v>54</v>
      </c>
      <c r="B56" s="147" t="s">
        <v>89</v>
      </c>
      <c r="C56" s="147" t="s">
        <v>134</v>
      </c>
      <c r="D56" s="147" t="s">
        <v>74</v>
      </c>
      <c r="E56" s="147" t="s">
        <v>91</v>
      </c>
      <c r="F56" s="147">
        <v>1</v>
      </c>
      <c r="G56" s="147">
        <v>1.2</v>
      </c>
      <c r="H56" s="147" t="s">
        <v>1414</v>
      </c>
      <c r="I56" s="147">
        <v>631</v>
      </c>
      <c r="J56" s="148">
        <v>0</v>
      </c>
      <c r="K56" s="149">
        <v>0</v>
      </c>
      <c r="L56" s="149">
        <v>0</v>
      </c>
      <c r="M56" s="150">
        <v>0</v>
      </c>
      <c r="N56" s="151">
        <v>0</v>
      </c>
      <c r="O56" s="152">
        <v>0</v>
      </c>
      <c r="P56" s="152">
        <v>0</v>
      </c>
      <c r="Q56" s="153">
        <v>0</v>
      </c>
      <c r="R56" s="154">
        <v>0</v>
      </c>
      <c r="S56" s="149">
        <v>0</v>
      </c>
      <c r="T56" s="149">
        <v>0</v>
      </c>
      <c r="U56" s="149">
        <v>0</v>
      </c>
      <c r="V56" s="149">
        <v>0</v>
      </c>
      <c r="W56" s="150">
        <v>0</v>
      </c>
      <c r="X56" s="151">
        <v>0</v>
      </c>
      <c r="Y56" s="155">
        <v>0</v>
      </c>
      <c r="Z56" s="156">
        <v>0</v>
      </c>
      <c r="AA56" s="207"/>
      <c r="AB56" s="208"/>
      <c r="AC56" s="60"/>
      <c r="AD56" s="61"/>
      <c r="AE56" s="61"/>
      <c r="AF56" s="61"/>
      <c r="AG56" s="62"/>
      <c r="AH56" s="63"/>
      <c r="AI56" s="64"/>
    </row>
    <row r="57" spans="1:35" s="45" customFormat="1" ht="15.75" hidden="1" x14ac:dyDescent="0.25">
      <c r="A57" s="147">
        <v>55</v>
      </c>
      <c r="B57" s="147" t="s">
        <v>89</v>
      </c>
      <c r="C57" s="147" t="s">
        <v>134</v>
      </c>
      <c r="D57" s="147" t="s">
        <v>74</v>
      </c>
      <c r="E57" s="147" t="s">
        <v>99</v>
      </c>
      <c r="F57" s="147">
        <v>1</v>
      </c>
      <c r="G57" s="147">
        <v>1.2</v>
      </c>
      <c r="H57" s="147" t="s">
        <v>1414</v>
      </c>
      <c r="I57" s="147">
        <v>670</v>
      </c>
      <c r="J57" s="148">
        <v>0</v>
      </c>
      <c r="K57" s="149">
        <v>0</v>
      </c>
      <c r="L57" s="149">
        <v>0</v>
      </c>
      <c r="M57" s="150">
        <v>0</v>
      </c>
      <c r="N57" s="151">
        <v>0</v>
      </c>
      <c r="O57" s="152">
        <v>0</v>
      </c>
      <c r="P57" s="152">
        <v>0</v>
      </c>
      <c r="Q57" s="153">
        <v>0</v>
      </c>
      <c r="R57" s="154">
        <v>0</v>
      </c>
      <c r="S57" s="149">
        <v>0</v>
      </c>
      <c r="T57" s="149">
        <v>0</v>
      </c>
      <c r="U57" s="149">
        <v>0</v>
      </c>
      <c r="V57" s="149">
        <v>0</v>
      </c>
      <c r="W57" s="150">
        <v>0</v>
      </c>
      <c r="X57" s="151">
        <v>0</v>
      </c>
      <c r="Y57" s="155">
        <v>0</v>
      </c>
      <c r="Z57" s="156">
        <v>0</v>
      </c>
      <c r="AA57" s="207"/>
      <c r="AB57" s="208"/>
      <c r="AC57" s="60"/>
      <c r="AD57" s="61"/>
      <c r="AE57" s="61"/>
      <c r="AF57" s="61"/>
      <c r="AG57" s="62"/>
      <c r="AH57" s="63"/>
      <c r="AI57" s="64"/>
    </row>
    <row r="58" spans="1:35" s="45" customFormat="1" ht="15.75" hidden="1" x14ac:dyDescent="0.25">
      <c r="A58" s="147">
        <v>56</v>
      </c>
      <c r="B58" s="147" t="s">
        <v>89</v>
      </c>
      <c r="C58" s="147" t="s">
        <v>134</v>
      </c>
      <c r="D58" s="147" t="s">
        <v>74</v>
      </c>
      <c r="E58" s="147" t="s">
        <v>99</v>
      </c>
      <c r="F58" s="147">
        <v>1</v>
      </c>
      <c r="G58" s="147">
        <v>1.3</v>
      </c>
      <c r="H58" s="147" t="s">
        <v>1415</v>
      </c>
      <c r="I58" s="147">
        <v>609</v>
      </c>
      <c r="J58" s="148">
        <v>0</v>
      </c>
      <c r="K58" s="149">
        <v>0</v>
      </c>
      <c r="L58" s="149">
        <v>0</v>
      </c>
      <c r="M58" s="150">
        <v>0</v>
      </c>
      <c r="N58" s="151">
        <v>0</v>
      </c>
      <c r="O58" s="152">
        <v>0</v>
      </c>
      <c r="P58" s="152">
        <v>0</v>
      </c>
      <c r="Q58" s="153">
        <v>0</v>
      </c>
      <c r="R58" s="154">
        <v>0</v>
      </c>
      <c r="S58" s="149">
        <v>0</v>
      </c>
      <c r="T58" s="149">
        <v>0</v>
      </c>
      <c r="U58" s="149">
        <v>0</v>
      </c>
      <c r="V58" s="149">
        <v>0</v>
      </c>
      <c r="W58" s="150">
        <v>0</v>
      </c>
      <c r="X58" s="151">
        <v>0</v>
      </c>
      <c r="Y58" s="155">
        <v>0</v>
      </c>
      <c r="Z58" s="156">
        <v>0</v>
      </c>
      <c r="AA58" s="207"/>
      <c r="AB58" s="208"/>
      <c r="AC58" s="60"/>
      <c r="AD58" s="61"/>
      <c r="AE58" s="61"/>
      <c r="AF58" s="61"/>
      <c r="AG58" s="62"/>
      <c r="AH58" s="63"/>
      <c r="AI58" s="64"/>
    </row>
    <row r="59" spans="1:35" s="45" customFormat="1" ht="15.75" hidden="1" x14ac:dyDescent="0.25">
      <c r="A59" s="147">
        <v>57</v>
      </c>
      <c r="B59" s="147" t="s">
        <v>89</v>
      </c>
      <c r="C59" s="147" t="s">
        <v>134</v>
      </c>
      <c r="D59" s="147" t="s">
        <v>74</v>
      </c>
      <c r="E59" s="147" t="s">
        <v>91</v>
      </c>
      <c r="F59" s="147">
        <v>1</v>
      </c>
      <c r="G59" s="147">
        <v>1.3</v>
      </c>
      <c r="H59" s="147" t="s">
        <v>1416</v>
      </c>
      <c r="I59" s="147">
        <v>543</v>
      </c>
      <c r="J59" s="148">
        <v>0</v>
      </c>
      <c r="K59" s="149">
        <v>0</v>
      </c>
      <c r="L59" s="149">
        <v>0</v>
      </c>
      <c r="M59" s="150">
        <v>0</v>
      </c>
      <c r="N59" s="151">
        <v>0</v>
      </c>
      <c r="O59" s="152">
        <v>0</v>
      </c>
      <c r="P59" s="152">
        <v>0</v>
      </c>
      <c r="Q59" s="153">
        <v>0</v>
      </c>
      <c r="R59" s="154">
        <v>0</v>
      </c>
      <c r="S59" s="149">
        <v>0</v>
      </c>
      <c r="T59" s="149">
        <v>0</v>
      </c>
      <c r="U59" s="149">
        <v>0</v>
      </c>
      <c r="V59" s="149">
        <v>0</v>
      </c>
      <c r="W59" s="150">
        <v>0</v>
      </c>
      <c r="X59" s="151">
        <v>0</v>
      </c>
      <c r="Y59" s="155">
        <v>0</v>
      </c>
      <c r="Z59" s="156">
        <v>0</v>
      </c>
      <c r="AA59" s="207"/>
      <c r="AB59" s="208"/>
      <c r="AC59" s="60"/>
      <c r="AD59" s="61"/>
      <c r="AE59" s="61"/>
      <c r="AF59" s="61"/>
      <c r="AG59" s="62"/>
      <c r="AH59" s="63"/>
      <c r="AI59" s="64"/>
    </row>
    <row r="60" spans="1:35" s="45" customFormat="1" ht="15.75" hidden="1" x14ac:dyDescent="0.25">
      <c r="A60" s="147">
        <v>58</v>
      </c>
      <c r="B60" s="147" t="s">
        <v>89</v>
      </c>
      <c r="C60" s="147" t="s">
        <v>134</v>
      </c>
      <c r="D60" s="147" t="s">
        <v>74</v>
      </c>
      <c r="E60" s="147" t="s">
        <v>91</v>
      </c>
      <c r="F60" s="147">
        <v>1</v>
      </c>
      <c r="G60" s="147">
        <v>1.3</v>
      </c>
      <c r="H60" s="147" t="s">
        <v>1416</v>
      </c>
      <c r="I60" s="147">
        <v>553</v>
      </c>
      <c r="J60" s="148">
        <v>0</v>
      </c>
      <c r="K60" s="149">
        <v>0</v>
      </c>
      <c r="L60" s="149">
        <v>0</v>
      </c>
      <c r="M60" s="150">
        <v>0</v>
      </c>
      <c r="N60" s="151">
        <v>0</v>
      </c>
      <c r="O60" s="152">
        <v>0</v>
      </c>
      <c r="P60" s="152">
        <v>0</v>
      </c>
      <c r="Q60" s="153">
        <v>0</v>
      </c>
      <c r="R60" s="154">
        <v>0</v>
      </c>
      <c r="S60" s="149">
        <v>0</v>
      </c>
      <c r="T60" s="149">
        <v>0</v>
      </c>
      <c r="U60" s="149">
        <v>0</v>
      </c>
      <c r="V60" s="149">
        <v>0</v>
      </c>
      <c r="W60" s="150">
        <v>0</v>
      </c>
      <c r="X60" s="151">
        <v>0</v>
      </c>
      <c r="Y60" s="155">
        <v>0</v>
      </c>
      <c r="Z60" s="156">
        <v>0</v>
      </c>
      <c r="AA60" s="207"/>
      <c r="AB60" s="208"/>
      <c r="AC60" s="60"/>
      <c r="AD60" s="61"/>
      <c r="AE60" s="61"/>
      <c r="AF60" s="61"/>
      <c r="AG60" s="62"/>
      <c r="AH60" s="63"/>
      <c r="AI60" s="64"/>
    </row>
    <row r="61" spans="1:35" s="45" customFormat="1" ht="15.75" hidden="1" x14ac:dyDescent="0.25">
      <c r="A61" s="147">
        <v>59</v>
      </c>
      <c r="B61" s="147" t="s">
        <v>89</v>
      </c>
      <c r="C61" s="147" t="s">
        <v>134</v>
      </c>
      <c r="D61" s="147" t="s">
        <v>74</v>
      </c>
      <c r="E61" s="147" t="s">
        <v>91</v>
      </c>
      <c r="F61" s="147">
        <v>1</v>
      </c>
      <c r="G61" s="147">
        <v>1.3</v>
      </c>
      <c r="H61" s="147" t="s">
        <v>1416</v>
      </c>
      <c r="I61" s="147">
        <v>569</v>
      </c>
      <c r="J61" s="148">
        <v>0</v>
      </c>
      <c r="K61" s="149">
        <v>0</v>
      </c>
      <c r="L61" s="149">
        <v>0</v>
      </c>
      <c r="M61" s="150">
        <v>0</v>
      </c>
      <c r="N61" s="151">
        <v>0</v>
      </c>
      <c r="O61" s="152">
        <v>0</v>
      </c>
      <c r="P61" s="152">
        <v>0</v>
      </c>
      <c r="Q61" s="153">
        <v>0</v>
      </c>
      <c r="R61" s="154">
        <v>0</v>
      </c>
      <c r="S61" s="149">
        <v>0</v>
      </c>
      <c r="T61" s="149">
        <v>0</v>
      </c>
      <c r="U61" s="149">
        <v>0</v>
      </c>
      <c r="V61" s="149">
        <v>0</v>
      </c>
      <c r="W61" s="150">
        <v>0</v>
      </c>
      <c r="X61" s="151">
        <v>0</v>
      </c>
      <c r="Y61" s="155">
        <v>0</v>
      </c>
      <c r="Z61" s="156">
        <v>0</v>
      </c>
      <c r="AA61" s="207"/>
      <c r="AB61" s="208"/>
      <c r="AC61" s="60"/>
      <c r="AD61" s="61"/>
      <c r="AE61" s="61"/>
      <c r="AF61" s="61"/>
      <c r="AG61" s="62"/>
      <c r="AH61" s="63"/>
      <c r="AI61" s="64"/>
    </row>
    <row r="62" spans="1:35" s="45" customFormat="1" ht="15.75" hidden="1" x14ac:dyDescent="0.25">
      <c r="A62" s="147">
        <v>60</v>
      </c>
      <c r="B62" s="147" t="s">
        <v>89</v>
      </c>
      <c r="C62" s="147" t="s">
        <v>134</v>
      </c>
      <c r="D62" s="147" t="s">
        <v>74</v>
      </c>
      <c r="E62" s="147" t="s">
        <v>99</v>
      </c>
      <c r="F62" s="147">
        <v>1</v>
      </c>
      <c r="G62" s="147">
        <v>1.3</v>
      </c>
      <c r="H62" s="147" t="s">
        <v>1416</v>
      </c>
      <c r="I62" s="147">
        <v>644</v>
      </c>
      <c r="J62" s="148">
        <v>0</v>
      </c>
      <c r="K62" s="149">
        <v>0</v>
      </c>
      <c r="L62" s="149">
        <v>0</v>
      </c>
      <c r="M62" s="150">
        <v>0</v>
      </c>
      <c r="N62" s="151">
        <v>0</v>
      </c>
      <c r="O62" s="152">
        <v>0</v>
      </c>
      <c r="P62" s="152">
        <v>0</v>
      </c>
      <c r="Q62" s="153">
        <v>0</v>
      </c>
      <c r="R62" s="154">
        <v>0</v>
      </c>
      <c r="S62" s="149">
        <v>0</v>
      </c>
      <c r="T62" s="149">
        <v>0</v>
      </c>
      <c r="U62" s="149">
        <v>0</v>
      </c>
      <c r="V62" s="149">
        <v>0</v>
      </c>
      <c r="W62" s="150">
        <v>0</v>
      </c>
      <c r="X62" s="151">
        <v>0</v>
      </c>
      <c r="Y62" s="155">
        <v>0</v>
      </c>
      <c r="Z62" s="156">
        <v>0</v>
      </c>
      <c r="AA62" s="207"/>
      <c r="AB62" s="208"/>
      <c r="AC62" s="60"/>
      <c r="AD62" s="61"/>
      <c r="AE62" s="61"/>
      <c r="AF62" s="61"/>
      <c r="AG62" s="62"/>
      <c r="AH62" s="63"/>
      <c r="AI62" s="64"/>
    </row>
    <row r="63" spans="1:35" s="45" customFormat="1" ht="15.75" hidden="1" x14ac:dyDescent="0.25">
      <c r="A63" s="147">
        <v>61</v>
      </c>
      <c r="B63" s="147" t="s">
        <v>89</v>
      </c>
      <c r="C63" s="147" t="s">
        <v>134</v>
      </c>
      <c r="D63" s="147" t="s">
        <v>74</v>
      </c>
      <c r="E63" s="147" t="s">
        <v>91</v>
      </c>
      <c r="F63" s="147">
        <v>1</v>
      </c>
      <c r="G63" s="147">
        <v>1.3</v>
      </c>
      <c r="H63" s="147" t="s">
        <v>1418</v>
      </c>
      <c r="I63" s="147">
        <v>559</v>
      </c>
      <c r="J63" s="148">
        <v>0</v>
      </c>
      <c r="K63" s="149">
        <v>0</v>
      </c>
      <c r="L63" s="149">
        <v>0</v>
      </c>
      <c r="M63" s="150">
        <v>0</v>
      </c>
      <c r="N63" s="151">
        <v>0</v>
      </c>
      <c r="O63" s="152">
        <v>0</v>
      </c>
      <c r="P63" s="152">
        <v>0</v>
      </c>
      <c r="Q63" s="153">
        <v>0</v>
      </c>
      <c r="R63" s="154">
        <v>0</v>
      </c>
      <c r="S63" s="149">
        <v>0</v>
      </c>
      <c r="T63" s="149">
        <v>0</v>
      </c>
      <c r="U63" s="149">
        <v>0</v>
      </c>
      <c r="V63" s="149">
        <v>0</v>
      </c>
      <c r="W63" s="150">
        <v>0</v>
      </c>
      <c r="X63" s="151">
        <v>0</v>
      </c>
      <c r="Y63" s="155">
        <v>0</v>
      </c>
      <c r="Z63" s="156">
        <v>0</v>
      </c>
      <c r="AA63" s="207"/>
      <c r="AB63" s="208"/>
      <c r="AC63" s="60"/>
      <c r="AD63" s="61"/>
      <c r="AE63" s="61"/>
      <c r="AF63" s="61"/>
      <c r="AG63" s="62"/>
      <c r="AH63" s="63"/>
      <c r="AI63" s="64"/>
    </row>
    <row r="64" spans="1:35" s="45" customFormat="1" ht="15.75" hidden="1" x14ac:dyDescent="0.25">
      <c r="A64" s="147">
        <v>62</v>
      </c>
      <c r="B64" s="147" t="s">
        <v>89</v>
      </c>
      <c r="C64" s="147" t="s">
        <v>134</v>
      </c>
      <c r="D64" s="147" t="s">
        <v>74</v>
      </c>
      <c r="E64" s="147" t="s">
        <v>91</v>
      </c>
      <c r="F64" s="147">
        <v>1</v>
      </c>
      <c r="G64" s="147">
        <v>1.3</v>
      </c>
      <c r="H64" s="147" t="s">
        <v>1418</v>
      </c>
      <c r="I64" s="147">
        <v>596</v>
      </c>
      <c r="J64" s="148">
        <v>0</v>
      </c>
      <c r="K64" s="149">
        <v>0</v>
      </c>
      <c r="L64" s="149">
        <v>0</v>
      </c>
      <c r="M64" s="150">
        <v>0</v>
      </c>
      <c r="N64" s="151">
        <v>0</v>
      </c>
      <c r="O64" s="152">
        <v>0</v>
      </c>
      <c r="P64" s="152">
        <v>0</v>
      </c>
      <c r="Q64" s="153">
        <v>0</v>
      </c>
      <c r="R64" s="154">
        <v>0</v>
      </c>
      <c r="S64" s="149">
        <v>0</v>
      </c>
      <c r="T64" s="149">
        <v>0</v>
      </c>
      <c r="U64" s="149">
        <v>0</v>
      </c>
      <c r="V64" s="149">
        <v>0</v>
      </c>
      <c r="W64" s="150">
        <v>0</v>
      </c>
      <c r="X64" s="151">
        <v>0</v>
      </c>
      <c r="Y64" s="155">
        <v>0</v>
      </c>
      <c r="Z64" s="156">
        <v>0</v>
      </c>
      <c r="AA64" s="207"/>
      <c r="AB64" s="208"/>
      <c r="AC64" s="60"/>
      <c r="AD64" s="61"/>
      <c r="AE64" s="61"/>
      <c r="AF64" s="61"/>
      <c r="AG64" s="62"/>
      <c r="AH64" s="63"/>
      <c r="AI64" s="64"/>
    </row>
    <row r="65" spans="1:35" s="45" customFormat="1" ht="47.25" hidden="1" x14ac:dyDescent="0.25">
      <c r="A65" s="147">
        <v>63</v>
      </c>
      <c r="B65" s="147" t="s">
        <v>89</v>
      </c>
      <c r="C65" s="147" t="s">
        <v>134</v>
      </c>
      <c r="D65" s="147" t="s">
        <v>74</v>
      </c>
      <c r="E65" s="147" t="s">
        <v>91</v>
      </c>
      <c r="F65" s="147">
        <v>1</v>
      </c>
      <c r="G65" s="147">
        <v>1.3</v>
      </c>
      <c r="H65" s="147" t="s">
        <v>1418</v>
      </c>
      <c r="I65" s="147">
        <v>635</v>
      </c>
      <c r="J65" s="148">
        <v>0</v>
      </c>
      <c r="K65" s="149">
        <v>0</v>
      </c>
      <c r="L65" s="149">
        <v>0</v>
      </c>
      <c r="M65" s="150">
        <v>0</v>
      </c>
      <c r="N65" s="151">
        <v>0</v>
      </c>
      <c r="O65" s="152">
        <v>0</v>
      </c>
      <c r="P65" s="152">
        <v>0</v>
      </c>
      <c r="Q65" s="153">
        <v>0</v>
      </c>
      <c r="R65" s="154">
        <v>0</v>
      </c>
      <c r="S65" s="149">
        <v>0</v>
      </c>
      <c r="T65" s="149">
        <v>0</v>
      </c>
      <c r="U65" s="149">
        <v>0</v>
      </c>
      <c r="V65" s="149">
        <v>0</v>
      </c>
      <c r="W65" s="150">
        <v>0</v>
      </c>
      <c r="X65" s="151">
        <v>0</v>
      </c>
      <c r="Y65" s="155">
        <v>0</v>
      </c>
      <c r="Z65" s="156">
        <v>0</v>
      </c>
      <c r="AA65" s="207"/>
      <c r="AB65" s="208" t="s">
        <v>1419</v>
      </c>
      <c r="AC65" s="60"/>
      <c r="AD65" s="61"/>
      <c r="AE65" s="61"/>
      <c r="AF65" s="61"/>
      <c r="AG65" s="62"/>
      <c r="AH65" s="63"/>
      <c r="AI65" s="64"/>
    </row>
    <row r="66" spans="1:35" s="45" customFormat="1" ht="126" hidden="1" x14ac:dyDescent="0.25">
      <c r="A66" s="147">
        <v>64</v>
      </c>
      <c r="B66" s="147" t="s">
        <v>89</v>
      </c>
      <c r="C66" s="147" t="s">
        <v>134</v>
      </c>
      <c r="D66" s="147" t="s">
        <v>74</v>
      </c>
      <c r="E66" s="147" t="s">
        <v>91</v>
      </c>
      <c r="F66" s="147">
        <v>1</v>
      </c>
      <c r="G66" s="147">
        <v>1.3</v>
      </c>
      <c r="H66" s="147" t="s">
        <v>1528</v>
      </c>
      <c r="I66" s="147">
        <v>560</v>
      </c>
      <c r="J66" s="148">
        <v>0</v>
      </c>
      <c r="K66" s="149">
        <v>0</v>
      </c>
      <c r="L66" s="149">
        <v>0</v>
      </c>
      <c r="M66" s="150">
        <v>0</v>
      </c>
      <c r="N66" s="151">
        <v>0</v>
      </c>
      <c r="O66" s="152">
        <v>0</v>
      </c>
      <c r="P66" s="152">
        <v>0</v>
      </c>
      <c r="Q66" s="153">
        <v>0</v>
      </c>
      <c r="R66" s="154">
        <v>0</v>
      </c>
      <c r="S66" s="149">
        <v>0</v>
      </c>
      <c r="T66" s="149">
        <v>0</v>
      </c>
      <c r="U66" s="149">
        <v>0</v>
      </c>
      <c r="V66" s="149">
        <v>0</v>
      </c>
      <c r="W66" s="150">
        <v>0</v>
      </c>
      <c r="X66" s="151">
        <v>0</v>
      </c>
      <c r="Y66" s="155">
        <v>0</v>
      </c>
      <c r="Z66" s="156">
        <v>0</v>
      </c>
      <c r="AA66" s="207"/>
      <c r="AB66" s="211" t="s">
        <v>1529</v>
      </c>
      <c r="AC66" s="60"/>
      <c r="AD66" s="61"/>
      <c r="AE66" s="61"/>
      <c r="AF66" s="61"/>
      <c r="AG66" s="62"/>
      <c r="AH66" s="63"/>
      <c r="AI66" s="64"/>
    </row>
    <row r="67" spans="1:35" s="45" customFormat="1" ht="126" hidden="1" x14ac:dyDescent="0.25">
      <c r="A67" s="147">
        <v>65</v>
      </c>
      <c r="B67" s="147" t="s">
        <v>89</v>
      </c>
      <c r="C67" s="147" t="s">
        <v>134</v>
      </c>
      <c r="D67" s="147" t="s">
        <v>74</v>
      </c>
      <c r="E67" s="147" t="s">
        <v>91</v>
      </c>
      <c r="F67" s="147">
        <v>1</v>
      </c>
      <c r="G67" s="147">
        <v>1.3</v>
      </c>
      <c r="H67" s="147" t="s">
        <v>1528</v>
      </c>
      <c r="I67" s="147">
        <v>600</v>
      </c>
      <c r="J67" s="148">
        <v>0</v>
      </c>
      <c r="K67" s="149">
        <v>0</v>
      </c>
      <c r="L67" s="149">
        <v>0</v>
      </c>
      <c r="M67" s="150">
        <v>0</v>
      </c>
      <c r="N67" s="151">
        <v>0</v>
      </c>
      <c r="O67" s="152">
        <v>0</v>
      </c>
      <c r="P67" s="152">
        <v>0</v>
      </c>
      <c r="Q67" s="153">
        <v>0</v>
      </c>
      <c r="R67" s="154">
        <v>0</v>
      </c>
      <c r="S67" s="149">
        <v>0</v>
      </c>
      <c r="T67" s="149">
        <v>0</v>
      </c>
      <c r="U67" s="149">
        <v>0</v>
      </c>
      <c r="V67" s="149">
        <v>0</v>
      </c>
      <c r="W67" s="150">
        <v>0</v>
      </c>
      <c r="X67" s="151">
        <v>0</v>
      </c>
      <c r="Y67" s="155">
        <v>0</v>
      </c>
      <c r="Z67" s="156">
        <v>0</v>
      </c>
      <c r="AA67" s="207"/>
      <c r="AB67" s="211" t="s">
        <v>1529</v>
      </c>
      <c r="AC67" s="60"/>
      <c r="AD67" s="61"/>
      <c r="AE67" s="61"/>
      <c r="AF67" s="61"/>
      <c r="AG67" s="62"/>
      <c r="AH67" s="63"/>
      <c r="AI67" s="64"/>
    </row>
    <row r="68" spans="1:35" s="45" customFormat="1" ht="126" hidden="1" x14ac:dyDescent="0.25">
      <c r="A68" s="147">
        <v>66</v>
      </c>
      <c r="B68" s="147" t="s">
        <v>89</v>
      </c>
      <c r="C68" s="147" t="s">
        <v>134</v>
      </c>
      <c r="D68" s="147" t="s">
        <v>74</v>
      </c>
      <c r="E68" s="147" t="s">
        <v>91</v>
      </c>
      <c r="F68" s="147">
        <v>1</v>
      </c>
      <c r="G68" s="147">
        <v>1.3</v>
      </c>
      <c r="H68" s="147" t="s">
        <v>1528</v>
      </c>
      <c r="I68" s="147">
        <v>604</v>
      </c>
      <c r="J68" s="148">
        <v>0</v>
      </c>
      <c r="K68" s="149">
        <v>0</v>
      </c>
      <c r="L68" s="149">
        <v>0</v>
      </c>
      <c r="M68" s="150">
        <v>0</v>
      </c>
      <c r="N68" s="151">
        <v>0</v>
      </c>
      <c r="O68" s="152">
        <v>0</v>
      </c>
      <c r="P68" s="152">
        <v>0</v>
      </c>
      <c r="Q68" s="153">
        <v>0</v>
      </c>
      <c r="R68" s="154">
        <v>0</v>
      </c>
      <c r="S68" s="149">
        <v>0</v>
      </c>
      <c r="T68" s="149">
        <v>0</v>
      </c>
      <c r="U68" s="149">
        <v>0</v>
      </c>
      <c r="V68" s="149">
        <v>0</v>
      </c>
      <c r="W68" s="150">
        <v>0</v>
      </c>
      <c r="X68" s="151">
        <v>0</v>
      </c>
      <c r="Y68" s="155">
        <v>0</v>
      </c>
      <c r="Z68" s="156">
        <v>0</v>
      </c>
      <c r="AA68" s="207"/>
      <c r="AB68" s="211" t="s">
        <v>1529</v>
      </c>
      <c r="AC68" s="60"/>
      <c r="AD68" s="61"/>
      <c r="AE68" s="61"/>
      <c r="AF68" s="61"/>
      <c r="AG68" s="62"/>
      <c r="AH68" s="63"/>
      <c r="AI68" s="64"/>
    </row>
    <row r="69" spans="1:35" s="45" customFormat="1" ht="126" hidden="1" x14ac:dyDescent="0.25">
      <c r="A69" s="147">
        <v>67</v>
      </c>
      <c r="B69" s="147" t="s">
        <v>89</v>
      </c>
      <c r="C69" s="147" t="s">
        <v>134</v>
      </c>
      <c r="D69" s="147" t="s">
        <v>74</v>
      </c>
      <c r="E69" s="147" t="s">
        <v>91</v>
      </c>
      <c r="F69" s="147">
        <v>1</v>
      </c>
      <c r="G69" s="147">
        <v>1.3</v>
      </c>
      <c r="H69" s="147" t="s">
        <v>1528</v>
      </c>
      <c r="I69" s="147">
        <v>655</v>
      </c>
      <c r="J69" s="148">
        <v>0</v>
      </c>
      <c r="K69" s="149">
        <v>0</v>
      </c>
      <c r="L69" s="149">
        <v>0</v>
      </c>
      <c r="M69" s="150">
        <v>0</v>
      </c>
      <c r="N69" s="151">
        <v>0</v>
      </c>
      <c r="O69" s="152">
        <v>0</v>
      </c>
      <c r="P69" s="152">
        <v>0</v>
      </c>
      <c r="Q69" s="153">
        <v>0</v>
      </c>
      <c r="R69" s="154">
        <v>0</v>
      </c>
      <c r="S69" s="149">
        <v>0</v>
      </c>
      <c r="T69" s="149">
        <v>0</v>
      </c>
      <c r="U69" s="149">
        <v>0</v>
      </c>
      <c r="V69" s="149">
        <v>0</v>
      </c>
      <c r="W69" s="150">
        <v>0</v>
      </c>
      <c r="X69" s="151">
        <v>0</v>
      </c>
      <c r="Y69" s="155">
        <v>0</v>
      </c>
      <c r="Z69" s="156">
        <v>0</v>
      </c>
      <c r="AA69" s="207"/>
      <c r="AB69" s="211" t="s">
        <v>1529</v>
      </c>
      <c r="AC69" s="60"/>
      <c r="AD69" s="61"/>
      <c r="AE69" s="61"/>
      <c r="AF69" s="61"/>
      <c r="AG69" s="62"/>
      <c r="AH69" s="63"/>
      <c r="AI69" s="64"/>
    </row>
    <row r="70" spans="1:35" s="45" customFormat="1" ht="126" hidden="1" x14ac:dyDescent="0.25">
      <c r="A70" s="147">
        <v>68</v>
      </c>
      <c r="B70" s="147" t="s">
        <v>89</v>
      </c>
      <c r="C70" s="147" t="s">
        <v>134</v>
      </c>
      <c r="D70" s="147" t="s">
        <v>74</v>
      </c>
      <c r="E70" s="147" t="s">
        <v>91</v>
      </c>
      <c r="F70" s="147">
        <v>1</v>
      </c>
      <c r="G70" s="147">
        <v>1.3</v>
      </c>
      <c r="H70" s="147" t="s">
        <v>1528</v>
      </c>
      <c r="I70" s="147">
        <v>702</v>
      </c>
      <c r="J70" s="148">
        <v>0</v>
      </c>
      <c r="K70" s="149">
        <v>0</v>
      </c>
      <c r="L70" s="149">
        <v>0</v>
      </c>
      <c r="M70" s="150">
        <v>0</v>
      </c>
      <c r="N70" s="151">
        <v>0</v>
      </c>
      <c r="O70" s="152">
        <v>0</v>
      </c>
      <c r="P70" s="152">
        <v>0</v>
      </c>
      <c r="Q70" s="153">
        <v>0</v>
      </c>
      <c r="R70" s="154">
        <v>0</v>
      </c>
      <c r="S70" s="149">
        <v>0</v>
      </c>
      <c r="T70" s="149">
        <v>0</v>
      </c>
      <c r="U70" s="149">
        <v>0</v>
      </c>
      <c r="V70" s="149">
        <v>0</v>
      </c>
      <c r="W70" s="150">
        <v>0</v>
      </c>
      <c r="X70" s="151">
        <v>0</v>
      </c>
      <c r="Y70" s="155">
        <v>0</v>
      </c>
      <c r="Z70" s="156">
        <v>0</v>
      </c>
      <c r="AA70" s="207"/>
      <c r="AB70" s="211" t="s">
        <v>1529</v>
      </c>
      <c r="AC70" s="60"/>
      <c r="AD70" s="61"/>
      <c r="AE70" s="61"/>
      <c r="AF70" s="61"/>
      <c r="AG70" s="62"/>
      <c r="AH70" s="63"/>
      <c r="AI70" s="64"/>
    </row>
    <row r="71" spans="1:35" s="45" customFormat="1" ht="126" hidden="1" x14ac:dyDescent="0.25">
      <c r="A71" s="147">
        <v>69</v>
      </c>
      <c r="B71" s="147" t="s">
        <v>89</v>
      </c>
      <c r="C71" s="147" t="s">
        <v>134</v>
      </c>
      <c r="D71" s="147" t="s">
        <v>74</v>
      </c>
      <c r="E71" s="147" t="s">
        <v>91</v>
      </c>
      <c r="F71" s="147">
        <v>1</v>
      </c>
      <c r="G71" s="147">
        <v>1.3</v>
      </c>
      <c r="H71" s="147" t="s">
        <v>1528</v>
      </c>
      <c r="I71" s="147">
        <v>715</v>
      </c>
      <c r="J71" s="148">
        <v>0</v>
      </c>
      <c r="K71" s="149">
        <v>0</v>
      </c>
      <c r="L71" s="149">
        <v>0</v>
      </c>
      <c r="M71" s="150">
        <v>0</v>
      </c>
      <c r="N71" s="151">
        <v>0</v>
      </c>
      <c r="O71" s="152">
        <v>0</v>
      </c>
      <c r="P71" s="152">
        <v>0</v>
      </c>
      <c r="Q71" s="153">
        <v>0</v>
      </c>
      <c r="R71" s="154">
        <v>0</v>
      </c>
      <c r="S71" s="149">
        <v>0</v>
      </c>
      <c r="T71" s="149">
        <v>0</v>
      </c>
      <c r="U71" s="149">
        <v>0</v>
      </c>
      <c r="V71" s="149">
        <v>0</v>
      </c>
      <c r="W71" s="150">
        <v>0</v>
      </c>
      <c r="X71" s="151">
        <v>0</v>
      </c>
      <c r="Y71" s="155">
        <v>0</v>
      </c>
      <c r="Z71" s="156">
        <v>0</v>
      </c>
      <c r="AA71" s="210"/>
      <c r="AB71" s="211" t="s">
        <v>1529</v>
      </c>
      <c r="AC71" s="60"/>
      <c r="AD71" s="61"/>
      <c r="AE71" s="61"/>
      <c r="AF71" s="61"/>
      <c r="AG71" s="62"/>
      <c r="AH71" s="63"/>
      <c r="AI71" s="64"/>
    </row>
    <row r="72" spans="1:35" s="45" customFormat="1" ht="126" hidden="1" x14ac:dyDescent="0.25">
      <c r="A72" s="147">
        <v>70</v>
      </c>
      <c r="B72" s="147" t="s">
        <v>89</v>
      </c>
      <c r="C72" s="147" t="s">
        <v>134</v>
      </c>
      <c r="D72" s="147" t="s">
        <v>74</v>
      </c>
      <c r="E72" s="147" t="s">
        <v>91</v>
      </c>
      <c r="F72" s="147">
        <v>1</v>
      </c>
      <c r="G72" s="147">
        <v>1.3</v>
      </c>
      <c r="H72" s="147" t="s">
        <v>1530</v>
      </c>
      <c r="I72" s="147">
        <v>738</v>
      </c>
      <c r="J72" s="148">
        <v>0</v>
      </c>
      <c r="K72" s="149">
        <v>0</v>
      </c>
      <c r="L72" s="149">
        <v>0</v>
      </c>
      <c r="M72" s="150">
        <v>0</v>
      </c>
      <c r="N72" s="151">
        <v>0</v>
      </c>
      <c r="O72" s="152">
        <v>0</v>
      </c>
      <c r="P72" s="152">
        <v>0</v>
      </c>
      <c r="Q72" s="153">
        <v>0</v>
      </c>
      <c r="R72" s="154">
        <v>0</v>
      </c>
      <c r="S72" s="149">
        <v>0</v>
      </c>
      <c r="T72" s="149">
        <v>0</v>
      </c>
      <c r="U72" s="149">
        <v>0</v>
      </c>
      <c r="V72" s="149">
        <v>0</v>
      </c>
      <c r="W72" s="150">
        <v>0</v>
      </c>
      <c r="X72" s="151">
        <v>0</v>
      </c>
      <c r="Y72" s="155">
        <v>0</v>
      </c>
      <c r="Z72" s="156">
        <v>0</v>
      </c>
      <c r="AA72" s="210"/>
      <c r="AB72" s="211" t="s">
        <v>1529</v>
      </c>
      <c r="AC72" s="60"/>
      <c r="AD72" s="61"/>
      <c r="AE72" s="61"/>
      <c r="AF72" s="61"/>
      <c r="AG72" s="62"/>
      <c r="AH72" s="63"/>
      <c r="AI72" s="64"/>
    </row>
    <row r="73" spans="1:35" s="45" customFormat="1" ht="141.75" x14ac:dyDescent="0.25">
      <c r="A73" s="147">
        <v>71</v>
      </c>
      <c r="B73" s="147" t="s">
        <v>89</v>
      </c>
      <c r="C73" s="147" t="s">
        <v>134</v>
      </c>
      <c r="D73" s="248" t="s">
        <v>74</v>
      </c>
      <c r="E73" s="147" t="s">
        <v>91</v>
      </c>
      <c r="F73" s="248">
        <v>2</v>
      </c>
      <c r="G73" s="248">
        <v>2.1</v>
      </c>
      <c r="H73" s="246" t="s">
        <v>1531</v>
      </c>
      <c r="I73" s="147">
        <v>561</v>
      </c>
      <c r="J73" s="148">
        <v>1</v>
      </c>
      <c r="K73" s="149">
        <v>0</v>
      </c>
      <c r="L73" s="149">
        <v>0</v>
      </c>
      <c r="M73" s="150">
        <v>0</v>
      </c>
      <c r="N73" s="151">
        <v>0</v>
      </c>
      <c r="O73" s="152">
        <v>0</v>
      </c>
      <c r="P73" s="152">
        <v>0</v>
      </c>
      <c r="Q73" s="153">
        <v>0</v>
      </c>
      <c r="R73" s="154">
        <v>0</v>
      </c>
      <c r="S73" s="149">
        <v>0</v>
      </c>
      <c r="T73" s="149">
        <v>0</v>
      </c>
      <c r="U73" s="149">
        <v>0</v>
      </c>
      <c r="V73" s="149">
        <v>1</v>
      </c>
      <c r="W73" s="150">
        <v>0</v>
      </c>
      <c r="X73" s="151">
        <v>0</v>
      </c>
      <c r="Y73" s="155">
        <v>0</v>
      </c>
      <c r="Z73" s="156">
        <v>1</v>
      </c>
      <c r="AA73" s="210" t="s">
        <v>1880</v>
      </c>
      <c r="AB73" s="208"/>
      <c r="AC73" s="60"/>
      <c r="AD73" s="61"/>
      <c r="AE73" s="61"/>
      <c r="AF73" s="61"/>
      <c r="AG73" s="62"/>
      <c r="AH73" s="63"/>
      <c r="AI73" s="64"/>
    </row>
    <row r="74" spans="1:35" s="45" customFormat="1" ht="47.25" x14ac:dyDescent="0.25">
      <c r="A74" s="147">
        <v>72</v>
      </c>
      <c r="B74" s="147" t="s">
        <v>89</v>
      </c>
      <c r="C74" s="147" t="s">
        <v>134</v>
      </c>
      <c r="D74" s="248" t="s">
        <v>74</v>
      </c>
      <c r="E74" s="147" t="s">
        <v>91</v>
      </c>
      <c r="F74" s="248">
        <v>2</v>
      </c>
      <c r="G74" s="248">
        <v>2.1</v>
      </c>
      <c r="H74" s="248" t="s">
        <v>1531</v>
      </c>
      <c r="I74" s="147">
        <v>667</v>
      </c>
      <c r="J74" s="148">
        <v>1</v>
      </c>
      <c r="K74" s="149">
        <v>0</v>
      </c>
      <c r="L74" s="149">
        <v>0</v>
      </c>
      <c r="M74" s="150">
        <v>0</v>
      </c>
      <c r="N74" s="151">
        <v>0</v>
      </c>
      <c r="O74" s="152">
        <v>0</v>
      </c>
      <c r="P74" s="152">
        <v>0</v>
      </c>
      <c r="Q74" s="153">
        <v>0</v>
      </c>
      <c r="R74" s="154">
        <v>0</v>
      </c>
      <c r="S74" s="149">
        <v>0</v>
      </c>
      <c r="T74" s="149">
        <v>0</v>
      </c>
      <c r="U74" s="149">
        <v>0</v>
      </c>
      <c r="V74" s="149">
        <v>0</v>
      </c>
      <c r="W74" s="150">
        <v>0</v>
      </c>
      <c r="X74" s="151">
        <v>0</v>
      </c>
      <c r="Y74" s="155">
        <v>0</v>
      </c>
      <c r="Z74" s="156">
        <v>1</v>
      </c>
      <c r="AA74" s="207" t="s">
        <v>1881</v>
      </c>
      <c r="AB74" s="208"/>
      <c r="AC74" s="60"/>
      <c r="AD74" s="61"/>
      <c r="AE74" s="61"/>
      <c r="AF74" s="61"/>
      <c r="AG74" s="62"/>
      <c r="AH74" s="63"/>
      <c r="AI74" s="64"/>
    </row>
    <row r="75" spans="1:35" s="45" customFormat="1" ht="47.25" x14ac:dyDescent="0.25">
      <c r="A75" s="147">
        <v>73</v>
      </c>
      <c r="B75" s="147" t="s">
        <v>89</v>
      </c>
      <c r="C75" s="147" t="s">
        <v>134</v>
      </c>
      <c r="D75" s="248" t="s">
        <v>74</v>
      </c>
      <c r="E75" s="147" t="s">
        <v>91</v>
      </c>
      <c r="F75" s="248">
        <v>2</v>
      </c>
      <c r="G75" s="248">
        <v>2.1</v>
      </c>
      <c r="H75" s="248" t="s">
        <v>1531</v>
      </c>
      <c r="I75" s="147">
        <v>714</v>
      </c>
      <c r="J75" s="148">
        <v>1</v>
      </c>
      <c r="K75" s="149">
        <v>0</v>
      </c>
      <c r="L75" s="149">
        <v>0</v>
      </c>
      <c r="M75" s="150">
        <v>0</v>
      </c>
      <c r="N75" s="151">
        <v>0</v>
      </c>
      <c r="O75" s="152">
        <v>0</v>
      </c>
      <c r="P75" s="152">
        <v>0</v>
      </c>
      <c r="Q75" s="153">
        <v>0</v>
      </c>
      <c r="R75" s="154">
        <v>0</v>
      </c>
      <c r="S75" s="149">
        <v>0</v>
      </c>
      <c r="T75" s="149">
        <v>0</v>
      </c>
      <c r="U75" s="149">
        <v>0</v>
      </c>
      <c r="V75" s="149">
        <v>0</v>
      </c>
      <c r="W75" s="150">
        <v>0</v>
      </c>
      <c r="X75" s="151">
        <v>0</v>
      </c>
      <c r="Y75" s="155">
        <v>0</v>
      </c>
      <c r="Z75" s="156">
        <v>1</v>
      </c>
      <c r="AA75" s="207" t="s">
        <v>1881</v>
      </c>
      <c r="AB75" s="208"/>
      <c r="AC75" s="60"/>
      <c r="AD75" s="61"/>
      <c r="AE75" s="61"/>
      <c r="AF75" s="61"/>
      <c r="AG75" s="62"/>
      <c r="AH75" s="63"/>
      <c r="AI75" s="64"/>
    </row>
    <row r="76" spans="1:35" s="45" customFormat="1" ht="47.25" x14ac:dyDescent="0.25">
      <c r="A76" s="147">
        <v>74</v>
      </c>
      <c r="B76" s="147" t="s">
        <v>89</v>
      </c>
      <c r="C76" s="147" t="s">
        <v>134</v>
      </c>
      <c r="D76" s="248" t="s">
        <v>74</v>
      </c>
      <c r="E76" s="147" t="s">
        <v>91</v>
      </c>
      <c r="F76" s="248">
        <v>2</v>
      </c>
      <c r="G76" s="248">
        <v>2.1</v>
      </c>
      <c r="H76" s="248" t="s">
        <v>1531</v>
      </c>
      <c r="I76" s="147">
        <v>717</v>
      </c>
      <c r="J76" s="148">
        <v>1</v>
      </c>
      <c r="K76" s="149">
        <v>0</v>
      </c>
      <c r="L76" s="149">
        <v>0</v>
      </c>
      <c r="M76" s="150">
        <v>0</v>
      </c>
      <c r="N76" s="151">
        <v>0</v>
      </c>
      <c r="O76" s="152">
        <v>0</v>
      </c>
      <c r="P76" s="152">
        <v>0</v>
      </c>
      <c r="Q76" s="153">
        <v>0</v>
      </c>
      <c r="R76" s="154">
        <v>0</v>
      </c>
      <c r="S76" s="149">
        <v>0</v>
      </c>
      <c r="T76" s="149">
        <v>0</v>
      </c>
      <c r="U76" s="149">
        <v>0</v>
      </c>
      <c r="V76" s="149">
        <v>0</v>
      </c>
      <c r="W76" s="150">
        <v>0</v>
      </c>
      <c r="X76" s="151">
        <v>0</v>
      </c>
      <c r="Y76" s="155">
        <v>0</v>
      </c>
      <c r="Z76" s="156">
        <v>1</v>
      </c>
      <c r="AA76" s="207" t="s">
        <v>1881</v>
      </c>
      <c r="AB76" s="208"/>
      <c r="AC76" s="60"/>
      <c r="AD76" s="61"/>
      <c r="AE76" s="61"/>
      <c r="AF76" s="61"/>
      <c r="AG76" s="62"/>
      <c r="AH76" s="63"/>
      <c r="AI76" s="64"/>
    </row>
    <row r="77" spans="1:35" s="45" customFormat="1" ht="110.25" x14ac:dyDescent="0.25">
      <c r="A77" s="147">
        <v>75</v>
      </c>
      <c r="B77" s="147" t="s">
        <v>89</v>
      </c>
      <c r="C77" s="147" t="s">
        <v>134</v>
      </c>
      <c r="D77" s="248" t="s">
        <v>74</v>
      </c>
      <c r="E77" s="147" t="s">
        <v>91</v>
      </c>
      <c r="F77" s="248">
        <v>2</v>
      </c>
      <c r="G77" s="248">
        <v>2.1</v>
      </c>
      <c r="H77" s="248" t="s">
        <v>1531</v>
      </c>
      <c r="I77" s="147">
        <v>751</v>
      </c>
      <c r="J77" s="148">
        <v>1</v>
      </c>
      <c r="K77" s="149">
        <v>0</v>
      </c>
      <c r="L77" s="149">
        <v>0</v>
      </c>
      <c r="M77" s="150">
        <v>0</v>
      </c>
      <c r="N77" s="151">
        <v>0</v>
      </c>
      <c r="O77" s="152">
        <v>0</v>
      </c>
      <c r="P77" s="152">
        <v>0</v>
      </c>
      <c r="Q77" s="153">
        <v>0</v>
      </c>
      <c r="R77" s="154">
        <v>1</v>
      </c>
      <c r="S77" s="149">
        <v>0</v>
      </c>
      <c r="T77" s="149">
        <v>0</v>
      </c>
      <c r="U77" s="149">
        <v>0</v>
      </c>
      <c r="V77" s="149">
        <v>0</v>
      </c>
      <c r="W77" s="150">
        <v>0</v>
      </c>
      <c r="X77" s="151">
        <v>0</v>
      </c>
      <c r="Y77" s="155">
        <v>0</v>
      </c>
      <c r="Z77" s="156">
        <v>1</v>
      </c>
      <c r="AA77" s="207" t="s">
        <v>1882</v>
      </c>
      <c r="AB77" s="208"/>
      <c r="AC77" s="60"/>
      <c r="AD77" s="61"/>
      <c r="AE77" s="61"/>
      <c r="AF77" s="61"/>
      <c r="AG77" s="62"/>
      <c r="AH77" s="63"/>
      <c r="AI77" s="64"/>
    </row>
    <row r="78" spans="1:35" s="45" customFormat="1" ht="110.25" x14ac:dyDescent="0.25">
      <c r="A78" s="147">
        <v>76</v>
      </c>
      <c r="B78" s="147" t="s">
        <v>89</v>
      </c>
      <c r="C78" s="147" t="s">
        <v>134</v>
      </c>
      <c r="D78" s="248" t="s">
        <v>74</v>
      </c>
      <c r="E78" s="147" t="s">
        <v>91</v>
      </c>
      <c r="F78" s="248">
        <v>2</v>
      </c>
      <c r="G78" s="248">
        <v>2.1</v>
      </c>
      <c r="H78" s="248" t="s">
        <v>1531</v>
      </c>
      <c r="I78" s="147">
        <v>752</v>
      </c>
      <c r="J78" s="148">
        <v>1</v>
      </c>
      <c r="K78" s="149">
        <v>0</v>
      </c>
      <c r="L78" s="149">
        <v>0</v>
      </c>
      <c r="M78" s="150">
        <v>0</v>
      </c>
      <c r="N78" s="151">
        <v>0</v>
      </c>
      <c r="O78" s="152">
        <v>0</v>
      </c>
      <c r="P78" s="152">
        <v>0</v>
      </c>
      <c r="Q78" s="153">
        <v>0</v>
      </c>
      <c r="R78" s="154">
        <v>1</v>
      </c>
      <c r="S78" s="149">
        <v>0</v>
      </c>
      <c r="T78" s="149">
        <v>0</v>
      </c>
      <c r="U78" s="149">
        <v>0</v>
      </c>
      <c r="V78" s="149">
        <v>0</v>
      </c>
      <c r="W78" s="150">
        <v>0</v>
      </c>
      <c r="X78" s="151">
        <v>0</v>
      </c>
      <c r="Y78" s="155">
        <v>0</v>
      </c>
      <c r="Z78" s="156">
        <v>1</v>
      </c>
      <c r="AA78" s="207" t="s">
        <v>1883</v>
      </c>
      <c r="AB78" s="208"/>
      <c r="AC78" s="60"/>
      <c r="AD78" s="61"/>
      <c r="AE78" s="61"/>
      <c r="AF78" s="61"/>
      <c r="AG78" s="62"/>
      <c r="AH78" s="63"/>
      <c r="AI78" s="64"/>
    </row>
    <row r="79" spans="1:35" s="45" customFormat="1" ht="110.25" x14ac:dyDescent="0.25">
      <c r="A79" s="147">
        <v>77</v>
      </c>
      <c r="B79" s="147" t="s">
        <v>89</v>
      </c>
      <c r="C79" s="147" t="s">
        <v>134</v>
      </c>
      <c r="D79" s="248" t="s">
        <v>74</v>
      </c>
      <c r="E79" s="147" t="s">
        <v>99</v>
      </c>
      <c r="F79" s="248">
        <v>2</v>
      </c>
      <c r="G79" s="248">
        <v>2.1</v>
      </c>
      <c r="H79" s="248" t="s">
        <v>1531</v>
      </c>
      <c r="I79" s="147">
        <v>753</v>
      </c>
      <c r="J79" s="148">
        <v>1</v>
      </c>
      <c r="K79" s="149">
        <v>0</v>
      </c>
      <c r="L79" s="149">
        <v>0</v>
      </c>
      <c r="M79" s="150">
        <v>0</v>
      </c>
      <c r="N79" s="151">
        <v>0</v>
      </c>
      <c r="O79" s="152">
        <v>0</v>
      </c>
      <c r="P79" s="152">
        <v>0</v>
      </c>
      <c r="Q79" s="153">
        <v>0</v>
      </c>
      <c r="R79" s="154">
        <v>0</v>
      </c>
      <c r="S79" s="149">
        <v>0</v>
      </c>
      <c r="T79" s="149">
        <v>0</v>
      </c>
      <c r="U79" s="149">
        <v>0</v>
      </c>
      <c r="V79" s="149">
        <v>1</v>
      </c>
      <c r="W79" s="150">
        <v>0</v>
      </c>
      <c r="X79" s="151">
        <v>0</v>
      </c>
      <c r="Y79" s="155">
        <v>0</v>
      </c>
      <c r="Z79" s="156">
        <v>1</v>
      </c>
      <c r="AA79" s="207" t="s">
        <v>1884</v>
      </c>
      <c r="AB79" s="208"/>
      <c r="AC79" s="60"/>
      <c r="AD79" s="61"/>
      <c r="AE79" s="61"/>
      <c r="AF79" s="61"/>
      <c r="AG79" s="62"/>
      <c r="AH79" s="63"/>
      <c r="AI79" s="64"/>
    </row>
    <row r="80" spans="1:35" s="45" customFormat="1" ht="110.25" x14ac:dyDescent="0.25">
      <c r="A80" s="147">
        <v>78</v>
      </c>
      <c r="B80" s="147" t="s">
        <v>89</v>
      </c>
      <c r="C80" s="147" t="s">
        <v>134</v>
      </c>
      <c r="D80" s="248" t="s">
        <v>74</v>
      </c>
      <c r="E80" s="147" t="s">
        <v>91</v>
      </c>
      <c r="F80" s="248">
        <v>2</v>
      </c>
      <c r="G80" s="248">
        <v>2.1</v>
      </c>
      <c r="H80" s="246" t="s">
        <v>1520</v>
      </c>
      <c r="I80" s="147">
        <v>566</v>
      </c>
      <c r="J80" s="148">
        <v>1</v>
      </c>
      <c r="K80" s="149">
        <v>1</v>
      </c>
      <c r="L80" s="149">
        <v>0</v>
      </c>
      <c r="M80" s="150">
        <v>0</v>
      </c>
      <c r="N80" s="151">
        <v>0</v>
      </c>
      <c r="O80" s="152">
        <v>0</v>
      </c>
      <c r="P80" s="152">
        <v>0</v>
      </c>
      <c r="Q80" s="153">
        <v>0</v>
      </c>
      <c r="R80" s="154">
        <v>1</v>
      </c>
      <c r="S80" s="149">
        <v>0</v>
      </c>
      <c r="T80" s="149">
        <v>0</v>
      </c>
      <c r="U80" s="149">
        <v>0</v>
      </c>
      <c r="V80" s="149">
        <v>0</v>
      </c>
      <c r="W80" s="150">
        <v>0</v>
      </c>
      <c r="X80" s="151">
        <v>0</v>
      </c>
      <c r="Y80" s="155">
        <v>0</v>
      </c>
      <c r="Z80" s="156">
        <v>1</v>
      </c>
      <c r="AA80" s="207" t="s">
        <v>1885</v>
      </c>
      <c r="AB80" s="208"/>
      <c r="AC80" s="60"/>
      <c r="AD80" s="61"/>
      <c r="AE80" s="61"/>
      <c r="AF80" s="61"/>
      <c r="AG80" s="62"/>
      <c r="AH80" s="63"/>
      <c r="AI80" s="64"/>
    </row>
    <row r="81" spans="1:35" s="45" customFormat="1" ht="173.25" x14ac:dyDescent="0.25">
      <c r="A81" s="147">
        <v>79</v>
      </c>
      <c r="B81" s="147" t="s">
        <v>89</v>
      </c>
      <c r="C81" s="147" t="s">
        <v>134</v>
      </c>
      <c r="D81" s="248" t="s">
        <v>74</v>
      </c>
      <c r="E81" s="147" t="s">
        <v>91</v>
      </c>
      <c r="F81" s="248">
        <v>2</v>
      </c>
      <c r="G81" s="248">
        <v>2.1</v>
      </c>
      <c r="H81" s="248" t="s">
        <v>1520</v>
      </c>
      <c r="I81" s="147">
        <v>586</v>
      </c>
      <c r="J81" s="148">
        <v>1</v>
      </c>
      <c r="K81" s="149">
        <v>1</v>
      </c>
      <c r="L81" s="149">
        <v>1</v>
      </c>
      <c r="M81" s="150">
        <v>0</v>
      </c>
      <c r="N81" s="151">
        <v>0</v>
      </c>
      <c r="O81" s="152">
        <v>0</v>
      </c>
      <c r="P81" s="152">
        <v>0</v>
      </c>
      <c r="Q81" s="153">
        <v>0</v>
      </c>
      <c r="R81" s="154">
        <v>1</v>
      </c>
      <c r="S81" s="149">
        <v>0</v>
      </c>
      <c r="T81" s="149">
        <v>0</v>
      </c>
      <c r="U81" s="149">
        <v>0</v>
      </c>
      <c r="V81" s="149">
        <v>0</v>
      </c>
      <c r="W81" s="150">
        <v>0</v>
      </c>
      <c r="X81" s="151">
        <v>0</v>
      </c>
      <c r="Y81" s="155">
        <v>0</v>
      </c>
      <c r="Z81" s="156">
        <v>1</v>
      </c>
      <c r="AA81" s="207" t="s">
        <v>1524</v>
      </c>
      <c r="AB81" s="208"/>
      <c r="AC81" s="60"/>
      <c r="AD81" s="61"/>
      <c r="AE81" s="61"/>
      <c r="AF81" s="61"/>
      <c r="AG81" s="62"/>
      <c r="AH81" s="63"/>
      <c r="AI81" s="64"/>
    </row>
    <row r="82" spans="1:35" s="45" customFormat="1" ht="141.75" x14ac:dyDescent="0.25">
      <c r="A82" s="147">
        <v>80</v>
      </c>
      <c r="B82" s="147" t="s">
        <v>89</v>
      </c>
      <c r="C82" s="147" t="s">
        <v>134</v>
      </c>
      <c r="D82" s="248" t="s">
        <v>74</v>
      </c>
      <c r="E82" s="147" t="s">
        <v>91</v>
      </c>
      <c r="F82" s="248">
        <v>2</v>
      </c>
      <c r="G82" s="248">
        <v>2.1</v>
      </c>
      <c r="H82" s="248" t="s">
        <v>1520</v>
      </c>
      <c r="I82" s="147">
        <v>634</v>
      </c>
      <c r="J82" s="148">
        <v>1</v>
      </c>
      <c r="K82" s="149">
        <v>1</v>
      </c>
      <c r="L82" s="149">
        <v>0</v>
      </c>
      <c r="M82" s="150">
        <v>0</v>
      </c>
      <c r="N82" s="151">
        <v>0</v>
      </c>
      <c r="O82" s="152">
        <v>0</v>
      </c>
      <c r="P82" s="152">
        <v>0</v>
      </c>
      <c r="Q82" s="153">
        <v>0</v>
      </c>
      <c r="R82" s="154">
        <v>1</v>
      </c>
      <c r="S82" s="149">
        <v>0</v>
      </c>
      <c r="T82" s="149">
        <v>0</v>
      </c>
      <c r="U82" s="149">
        <v>0</v>
      </c>
      <c r="V82" s="149">
        <v>0</v>
      </c>
      <c r="W82" s="150">
        <v>0</v>
      </c>
      <c r="X82" s="151">
        <v>0</v>
      </c>
      <c r="Y82" s="155">
        <v>0</v>
      </c>
      <c r="Z82" s="156">
        <v>1</v>
      </c>
      <c r="AA82" s="207" t="s">
        <v>1525</v>
      </c>
      <c r="AB82" s="208"/>
      <c r="AC82" s="60"/>
      <c r="AD82" s="61"/>
      <c r="AE82" s="61"/>
      <c r="AF82" s="61"/>
      <c r="AG82" s="62"/>
      <c r="AH82" s="63"/>
      <c r="AI82" s="64"/>
    </row>
    <row r="83" spans="1:35" s="45" customFormat="1" ht="141.75" x14ac:dyDescent="0.25">
      <c r="A83" s="147">
        <v>81</v>
      </c>
      <c r="B83" s="147" t="s">
        <v>89</v>
      </c>
      <c r="C83" s="147" t="s">
        <v>134</v>
      </c>
      <c r="D83" s="248" t="s">
        <v>74</v>
      </c>
      <c r="E83" s="147" t="s">
        <v>91</v>
      </c>
      <c r="F83" s="248">
        <v>2</v>
      </c>
      <c r="G83" s="248">
        <v>2.1</v>
      </c>
      <c r="H83" s="248" t="s">
        <v>1520</v>
      </c>
      <c r="I83" s="147">
        <v>674</v>
      </c>
      <c r="J83" s="148">
        <v>1</v>
      </c>
      <c r="K83" s="149">
        <v>1</v>
      </c>
      <c r="L83" s="149">
        <v>0</v>
      </c>
      <c r="M83" s="150">
        <v>0</v>
      </c>
      <c r="N83" s="151">
        <v>0</v>
      </c>
      <c r="O83" s="152">
        <v>0</v>
      </c>
      <c r="P83" s="152">
        <v>0</v>
      </c>
      <c r="Q83" s="153">
        <v>0</v>
      </c>
      <c r="R83" s="154">
        <v>1</v>
      </c>
      <c r="S83" s="149">
        <v>0</v>
      </c>
      <c r="T83" s="149">
        <v>0</v>
      </c>
      <c r="U83" s="149">
        <v>0</v>
      </c>
      <c r="V83" s="149">
        <v>0</v>
      </c>
      <c r="W83" s="150">
        <v>0</v>
      </c>
      <c r="X83" s="151">
        <v>0</v>
      </c>
      <c r="Y83" s="155">
        <v>0</v>
      </c>
      <c r="Z83" s="156">
        <v>1</v>
      </c>
      <c r="AA83" s="207" t="s">
        <v>1526</v>
      </c>
      <c r="AB83" s="208"/>
      <c r="AC83" s="60"/>
      <c r="AD83" s="61"/>
      <c r="AE83" s="61"/>
      <c r="AF83" s="61"/>
      <c r="AG83" s="62"/>
      <c r="AH83" s="63"/>
      <c r="AI83" s="64"/>
    </row>
    <row r="84" spans="1:35" s="45" customFormat="1" ht="78.75" x14ac:dyDescent="0.25">
      <c r="A84" s="147">
        <v>82</v>
      </c>
      <c r="B84" s="147" t="s">
        <v>89</v>
      </c>
      <c r="C84" s="147" t="s">
        <v>134</v>
      </c>
      <c r="D84" s="248" t="s">
        <v>74</v>
      </c>
      <c r="E84" s="147" t="s">
        <v>91</v>
      </c>
      <c r="F84" s="248">
        <v>2</v>
      </c>
      <c r="G84" s="248">
        <v>2.1</v>
      </c>
      <c r="H84" s="248" t="s">
        <v>1520</v>
      </c>
      <c r="I84" s="147">
        <v>749</v>
      </c>
      <c r="J84" s="148">
        <v>1</v>
      </c>
      <c r="K84" s="149">
        <v>1</v>
      </c>
      <c r="L84" s="149">
        <v>0</v>
      </c>
      <c r="M84" s="150">
        <v>0</v>
      </c>
      <c r="N84" s="151">
        <v>0</v>
      </c>
      <c r="O84" s="152">
        <v>0</v>
      </c>
      <c r="P84" s="152">
        <v>0</v>
      </c>
      <c r="Q84" s="153">
        <v>0</v>
      </c>
      <c r="R84" s="154">
        <v>0</v>
      </c>
      <c r="S84" s="149">
        <v>0</v>
      </c>
      <c r="T84" s="149">
        <v>0</v>
      </c>
      <c r="U84" s="149">
        <v>0</v>
      </c>
      <c r="V84" s="149">
        <v>0</v>
      </c>
      <c r="W84" s="150">
        <v>0</v>
      </c>
      <c r="X84" s="151">
        <v>0</v>
      </c>
      <c r="Y84" s="155">
        <v>0</v>
      </c>
      <c r="Z84" s="156">
        <v>1</v>
      </c>
      <c r="AA84" s="207" t="s">
        <v>1527</v>
      </c>
      <c r="AB84" s="208"/>
      <c r="AC84" s="60"/>
      <c r="AD84" s="61"/>
      <c r="AE84" s="61"/>
      <c r="AF84" s="61"/>
      <c r="AG84" s="62"/>
      <c r="AH84" s="63"/>
      <c r="AI84" s="64"/>
    </row>
    <row r="85" spans="1:35" s="45" customFormat="1" ht="78.75" x14ac:dyDescent="0.25">
      <c r="A85" s="147">
        <v>83</v>
      </c>
      <c r="B85" s="147" t="s">
        <v>89</v>
      </c>
      <c r="C85" s="147" t="s">
        <v>134</v>
      </c>
      <c r="D85" s="248" t="s">
        <v>74</v>
      </c>
      <c r="E85" s="147" t="s">
        <v>91</v>
      </c>
      <c r="F85" s="248">
        <v>2</v>
      </c>
      <c r="G85" s="248">
        <v>2.1</v>
      </c>
      <c r="H85" s="248" t="s">
        <v>1520</v>
      </c>
      <c r="I85" s="147">
        <v>754</v>
      </c>
      <c r="J85" s="148">
        <v>1</v>
      </c>
      <c r="K85" s="149">
        <v>1</v>
      </c>
      <c r="L85" s="149">
        <v>0</v>
      </c>
      <c r="M85" s="150">
        <v>0</v>
      </c>
      <c r="N85" s="151">
        <v>0</v>
      </c>
      <c r="O85" s="152">
        <v>0</v>
      </c>
      <c r="P85" s="152">
        <v>0</v>
      </c>
      <c r="Q85" s="153">
        <v>0</v>
      </c>
      <c r="R85" s="154">
        <v>0</v>
      </c>
      <c r="S85" s="149">
        <v>0</v>
      </c>
      <c r="T85" s="149">
        <v>0</v>
      </c>
      <c r="U85" s="149">
        <v>0</v>
      </c>
      <c r="V85" s="149">
        <v>0</v>
      </c>
      <c r="W85" s="150">
        <v>0</v>
      </c>
      <c r="X85" s="151">
        <v>0</v>
      </c>
      <c r="Y85" s="155">
        <v>0</v>
      </c>
      <c r="Z85" s="156">
        <v>1</v>
      </c>
      <c r="AA85" s="207" t="s">
        <v>1527</v>
      </c>
      <c r="AB85" s="208"/>
      <c r="AC85" s="60"/>
      <c r="AD85" s="61"/>
      <c r="AE85" s="61"/>
      <c r="AF85" s="61"/>
      <c r="AG85" s="62"/>
      <c r="AH85" s="63"/>
      <c r="AI85" s="64"/>
    </row>
    <row r="86" spans="1:35" s="45" customFormat="1" ht="15.75" hidden="1" x14ac:dyDescent="0.25">
      <c r="A86" s="147">
        <v>84</v>
      </c>
      <c r="B86" s="147" t="s">
        <v>89</v>
      </c>
      <c r="C86" s="147" t="s">
        <v>134</v>
      </c>
      <c r="D86" s="147" t="s">
        <v>74</v>
      </c>
      <c r="E86" s="147" t="s">
        <v>91</v>
      </c>
      <c r="F86" s="147">
        <v>2</v>
      </c>
      <c r="G86" s="147">
        <v>2.1</v>
      </c>
      <c r="H86" s="147" t="s">
        <v>1521</v>
      </c>
      <c r="I86" s="147">
        <v>568</v>
      </c>
      <c r="J86" s="148">
        <v>0</v>
      </c>
      <c r="K86" s="149">
        <v>0</v>
      </c>
      <c r="L86" s="149">
        <v>0</v>
      </c>
      <c r="M86" s="150">
        <v>0</v>
      </c>
      <c r="N86" s="151">
        <v>0</v>
      </c>
      <c r="O86" s="152">
        <v>0</v>
      </c>
      <c r="P86" s="152">
        <v>0</v>
      </c>
      <c r="Q86" s="153">
        <v>0</v>
      </c>
      <c r="R86" s="154">
        <v>0</v>
      </c>
      <c r="S86" s="149">
        <v>0</v>
      </c>
      <c r="T86" s="149">
        <v>0</v>
      </c>
      <c r="U86" s="149">
        <v>0</v>
      </c>
      <c r="V86" s="149">
        <v>0</v>
      </c>
      <c r="W86" s="150">
        <v>0</v>
      </c>
      <c r="X86" s="151">
        <v>0</v>
      </c>
      <c r="Y86" s="155">
        <v>0</v>
      </c>
      <c r="Z86" s="156">
        <v>0</v>
      </c>
      <c r="AA86" s="207"/>
      <c r="AB86" s="208"/>
      <c r="AC86" s="60"/>
      <c r="AD86" s="61"/>
      <c r="AE86" s="61"/>
      <c r="AF86" s="61"/>
      <c r="AG86" s="62"/>
      <c r="AH86" s="63"/>
      <c r="AI86" s="64"/>
    </row>
    <row r="87" spans="1:35" s="45" customFormat="1" ht="15.75" hidden="1" x14ac:dyDescent="0.25">
      <c r="A87" s="147">
        <v>85</v>
      </c>
      <c r="B87" s="147" t="s">
        <v>89</v>
      </c>
      <c r="C87" s="147" t="s">
        <v>134</v>
      </c>
      <c r="D87" s="147" t="s">
        <v>74</v>
      </c>
      <c r="E87" s="147" t="s">
        <v>91</v>
      </c>
      <c r="F87" s="147">
        <v>2</v>
      </c>
      <c r="G87" s="147">
        <v>2.1</v>
      </c>
      <c r="H87" s="147" t="s">
        <v>1521</v>
      </c>
      <c r="I87" s="147">
        <v>572</v>
      </c>
      <c r="J87" s="148">
        <v>0</v>
      </c>
      <c r="K87" s="149">
        <v>0</v>
      </c>
      <c r="L87" s="149">
        <v>0</v>
      </c>
      <c r="M87" s="150">
        <v>0</v>
      </c>
      <c r="N87" s="151">
        <v>0</v>
      </c>
      <c r="O87" s="152">
        <v>0</v>
      </c>
      <c r="P87" s="152">
        <v>0</v>
      </c>
      <c r="Q87" s="153">
        <v>0</v>
      </c>
      <c r="R87" s="154">
        <v>0</v>
      </c>
      <c r="S87" s="149">
        <v>0</v>
      </c>
      <c r="T87" s="149">
        <v>0</v>
      </c>
      <c r="U87" s="149">
        <v>0</v>
      </c>
      <c r="V87" s="149">
        <v>0</v>
      </c>
      <c r="W87" s="150">
        <v>0</v>
      </c>
      <c r="X87" s="151">
        <v>0</v>
      </c>
      <c r="Y87" s="155">
        <v>0</v>
      </c>
      <c r="Z87" s="156">
        <v>0</v>
      </c>
      <c r="AA87" s="207"/>
      <c r="AB87" s="208"/>
      <c r="AC87" s="60"/>
      <c r="AD87" s="61"/>
      <c r="AE87" s="61"/>
      <c r="AF87" s="61"/>
      <c r="AG87" s="62"/>
      <c r="AH87" s="63"/>
      <c r="AI87" s="64"/>
    </row>
    <row r="88" spans="1:35" s="45" customFormat="1" ht="15.75" hidden="1" x14ac:dyDescent="0.25">
      <c r="A88" s="147">
        <v>86</v>
      </c>
      <c r="B88" s="147" t="s">
        <v>89</v>
      </c>
      <c r="C88" s="147" t="s">
        <v>134</v>
      </c>
      <c r="D88" s="147" t="s">
        <v>74</v>
      </c>
      <c r="E88" s="147" t="s">
        <v>91</v>
      </c>
      <c r="F88" s="147">
        <v>2</v>
      </c>
      <c r="G88" s="147">
        <v>2.1</v>
      </c>
      <c r="H88" s="147" t="s">
        <v>1521</v>
      </c>
      <c r="I88" s="147">
        <v>660</v>
      </c>
      <c r="J88" s="148">
        <v>0</v>
      </c>
      <c r="K88" s="149">
        <v>0</v>
      </c>
      <c r="L88" s="149">
        <v>0</v>
      </c>
      <c r="M88" s="150">
        <v>0</v>
      </c>
      <c r="N88" s="151">
        <v>0</v>
      </c>
      <c r="O88" s="152">
        <v>0</v>
      </c>
      <c r="P88" s="152">
        <v>0</v>
      </c>
      <c r="Q88" s="153">
        <v>0</v>
      </c>
      <c r="R88" s="154">
        <v>0</v>
      </c>
      <c r="S88" s="149">
        <v>0</v>
      </c>
      <c r="T88" s="149">
        <v>0</v>
      </c>
      <c r="U88" s="149">
        <v>0</v>
      </c>
      <c r="V88" s="149">
        <v>0</v>
      </c>
      <c r="W88" s="150">
        <v>0</v>
      </c>
      <c r="X88" s="151">
        <v>0</v>
      </c>
      <c r="Y88" s="155">
        <v>0</v>
      </c>
      <c r="Z88" s="156">
        <v>0</v>
      </c>
      <c r="AA88" s="207"/>
      <c r="AB88" s="208"/>
      <c r="AC88" s="60"/>
      <c r="AD88" s="61"/>
      <c r="AE88" s="61"/>
      <c r="AF88" s="61"/>
      <c r="AG88" s="62"/>
      <c r="AH88" s="63"/>
      <c r="AI88" s="64"/>
    </row>
    <row r="89" spans="1:35" s="45" customFormat="1" ht="15.75" hidden="1" x14ac:dyDescent="0.25">
      <c r="A89" s="147">
        <v>87</v>
      </c>
      <c r="B89" s="147" t="s">
        <v>89</v>
      </c>
      <c r="C89" s="147" t="s">
        <v>134</v>
      </c>
      <c r="D89" s="147" t="s">
        <v>74</v>
      </c>
      <c r="E89" s="147" t="s">
        <v>91</v>
      </c>
      <c r="F89" s="147">
        <v>2</v>
      </c>
      <c r="G89" s="147">
        <v>2.1</v>
      </c>
      <c r="H89" s="147" t="s">
        <v>1521</v>
      </c>
      <c r="I89" s="147">
        <v>673</v>
      </c>
      <c r="J89" s="148">
        <v>0</v>
      </c>
      <c r="K89" s="149">
        <v>0</v>
      </c>
      <c r="L89" s="149">
        <v>0</v>
      </c>
      <c r="M89" s="150">
        <v>0</v>
      </c>
      <c r="N89" s="151">
        <v>0</v>
      </c>
      <c r="O89" s="152">
        <v>0</v>
      </c>
      <c r="P89" s="152">
        <v>0</v>
      </c>
      <c r="Q89" s="153">
        <v>0</v>
      </c>
      <c r="R89" s="154">
        <v>0</v>
      </c>
      <c r="S89" s="149">
        <v>0</v>
      </c>
      <c r="T89" s="149">
        <v>0</v>
      </c>
      <c r="U89" s="149">
        <v>0</v>
      </c>
      <c r="V89" s="149">
        <v>0</v>
      </c>
      <c r="W89" s="150">
        <v>0</v>
      </c>
      <c r="X89" s="151">
        <v>0</v>
      </c>
      <c r="Y89" s="155">
        <v>0</v>
      </c>
      <c r="Z89" s="156">
        <v>0</v>
      </c>
      <c r="AA89" s="207"/>
      <c r="AB89" s="208"/>
      <c r="AC89" s="60"/>
      <c r="AD89" s="61"/>
      <c r="AE89" s="61"/>
      <c r="AF89" s="61"/>
      <c r="AG89" s="62"/>
      <c r="AH89" s="63"/>
      <c r="AI89" s="64"/>
    </row>
    <row r="90" spans="1:35" s="45" customFormat="1" ht="15.75" hidden="1" x14ac:dyDescent="0.25">
      <c r="A90" s="147">
        <v>88</v>
      </c>
      <c r="B90" s="147" t="s">
        <v>89</v>
      </c>
      <c r="C90" s="147" t="s">
        <v>134</v>
      </c>
      <c r="D90" s="147" t="s">
        <v>74</v>
      </c>
      <c r="E90" s="147" t="s">
        <v>91</v>
      </c>
      <c r="F90" s="147">
        <v>2</v>
      </c>
      <c r="G90" s="147">
        <v>2.1</v>
      </c>
      <c r="H90" s="147" t="s">
        <v>1521</v>
      </c>
      <c r="I90" s="147">
        <v>682</v>
      </c>
      <c r="J90" s="148">
        <v>0</v>
      </c>
      <c r="K90" s="149">
        <v>0</v>
      </c>
      <c r="L90" s="149">
        <v>0</v>
      </c>
      <c r="M90" s="150">
        <v>0</v>
      </c>
      <c r="N90" s="151">
        <v>0</v>
      </c>
      <c r="O90" s="152">
        <v>0</v>
      </c>
      <c r="P90" s="152">
        <v>0</v>
      </c>
      <c r="Q90" s="153">
        <v>0</v>
      </c>
      <c r="R90" s="154">
        <v>0</v>
      </c>
      <c r="S90" s="149">
        <v>0</v>
      </c>
      <c r="T90" s="149">
        <v>0</v>
      </c>
      <c r="U90" s="149">
        <v>0</v>
      </c>
      <c r="V90" s="149">
        <v>0</v>
      </c>
      <c r="W90" s="150">
        <v>0</v>
      </c>
      <c r="X90" s="151">
        <v>0</v>
      </c>
      <c r="Y90" s="155">
        <v>0</v>
      </c>
      <c r="Z90" s="156">
        <v>0</v>
      </c>
      <c r="AA90" s="207"/>
      <c r="AB90" s="208"/>
      <c r="AC90" s="60"/>
      <c r="AD90" s="61"/>
      <c r="AE90" s="61"/>
      <c r="AF90" s="61"/>
      <c r="AG90" s="62"/>
      <c r="AH90" s="63"/>
      <c r="AI90" s="64"/>
    </row>
    <row r="91" spans="1:35" s="45" customFormat="1" ht="15.75" hidden="1" x14ac:dyDescent="0.25">
      <c r="A91" s="147">
        <v>89</v>
      </c>
      <c r="B91" s="147" t="s">
        <v>89</v>
      </c>
      <c r="C91" s="147" t="s">
        <v>134</v>
      </c>
      <c r="D91" s="147" t="s">
        <v>74</v>
      </c>
      <c r="E91" s="147" t="s">
        <v>91</v>
      </c>
      <c r="F91" s="147">
        <v>2</v>
      </c>
      <c r="G91" s="147">
        <v>2.1</v>
      </c>
      <c r="H91" s="147" t="s">
        <v>1521</v>
      </c>
      <c r="I91" s="147">
        <v>737</v>
      </c>
      <c r="J91" s="148">
        <v>0</v>
      </c>
      <c r="K91" s="149">
        <v>0</v>
      </c>
      <c r="L91" s="149">
        <v>0</v>
      </c>
      <c r="M91" s="150">
        <v>0</v>
      </c>
      <c r="N91" s="151">
        <v>0</v>
      </c>
      <c r="O91" s="152">
        <v>0</v>
      </c>
      <c r="P91" s="152">
        <v>0</v>
      </c>
      <c r="Q91" s="153">
        <v>0</v>
      </c>
      <c r="R91" s="154">
        <v>0</v>
      </c>
      <c r="S91" s="149">
        <v>0</v>
      </c>
      <c r="T91" s="149">
        <v>0</v>
      </c>
      <c r="U91" s="149">
        <v>0</v>
      </c>
      <c r="V91" s="149">
        <v>0</v>
      </c>
      <c r="W91" s="150">
        <v>0</v>
      </c>
      <c r="X91" s="151">
        <v>0</v>
      </c>
      <c r="Y91" s="155">
        <v>0</v>
      </c>
      <c r="Z91" s="156">
        <v>0</v>
      </c>
      <c r="AA91" s="207"/>
      <c r="AB91" s="208"/>
      <c r="AC91" s="60"/>
      <c r="AD91" s="61"/>
      <c r="AE91" s="61"/>
      <c r="AF91" s="61"/>
      <c r="AG91" s="62"/>
      <c r="AH91" s="63"/>
      <c r="AI91" s="64"/>
    </row>
    <row r="92" spans="1:35" s="45" customFormat="1" ht="15.75" hidden="1" x14ac:dyDescent="0.25">
      <c r="A92" s="147">
        <v>90</v>
      </c>
      <c r="B92" s="147" t="s">
        <v>89</v>
      </c>
      <c r="C92" s="147" t="s">
        <v>134</v>
      </c>
      <c r="D92" s="147" t="s">
        <v>74</v>
      </c>
      <c r="E92" s="147" t="s">
        <v>99</v>
      </c>
      <c r="F92" s="147">
        <v>2</v>
      </c>
      <c r="G92" s="147">
        <v>2.1</v>
      </c>
      <c r="H92" s="147" t="s">
        <v>1521</v>
      </c>
      <c r="I92" s="147">
        <v>760</v>
      </c>
      <c r="J92" s="148">
        <v>0</v>
      </c>
      <c r="K92" s="149">
        <v>0</v>
      </c>
      <c r="L92" s="149">
        <v>0</v>
      </c>
      <c r="M92" s="150">
        <v>0</v>
      </c>
      <c r="N92" s="151">
        <v>0</v>
      </c>
      <c r="O92" s="152">
        <v>0</v>
      </c>
      <c r="P92" s="152">
        <v>0</v>
      </c>
      <c r="Q92" s="153">
        <v>0</v>
      </c>
      <c r="R92" s="154">
        <v>0</v>
      </c>
      <c r="S92" s="149">
        <v>0</v>
      </c>
      <c r="T92" s="149">
        <v>0</v>
      </c>
      <c r="U92" s="149">
        <v>0</v>
      </c>
      <c r="V92" s="149">
        <v>0</v>
      </c>
      <c r="W92" s="150">
        <v>0</v>
      </c>
      <c r="X92" s="151">
        <v>0</v>
      </c>
      <c r="Y92" s="155">
        <v>0</v>
      </c>
      <c r="Z92" s="156">
        <v>0</v>
      </c>
      <c r="AA92" s="207"/>
      <c r="AB92" s="208"/>
      <c r="AC92" s="60"/>
      <c r="AD92" s="61"/>
      <c r="AE92" s="61"/>
      <c r="AF92" s="61"/>
      <c r="AG92" s="62"/>
      <c r="AH92" s="63"/>
      <c r="AI92" s="64"/>
    </row>
    <row r="93" spans="1:35" s="45" customFormat="1" ht="94.5" hidden="1" x14ac:dyDescent="0.25">
      <c r="A93" s="147">
        <v>91</v>
      </c>
      <c r="B93" s="147" t="s">
        <v>89</v>
      </c>
      <c r="C93" s="147" t="s">
        <v>134</v>
      </c>
      <c r="D93" s="147" t="s">
        <v>74</v>
      </c>
      <c r="E93" s="147" t="s">
        <v>91</v>
      </c>
      <c r="F93" s="147">
        <v>2</v>
      </c>
      <c r="G93" s="147">
        <v>2.1</v>
      </c>
      <c r="H93" s="147" t="s">
        <v>1555</v>
      </c>
      <c r="I93" s="147">
        <v>571</v>
      </c>
      <c r="J93" s="148">
        <v>0</v>
      </c>
      <c r="K93" s="149">
        <v>1</v>
      </c>
      <c r="L93" s="149">
        <v>0</v>
      </c>
      <c r="M93" s="150">
        <v>0</v>
      </c>
      <c r="N93" s="151">
        <v>0</v>
      </c>
      <c r="O93" s="152">
        <v>0</v>
      </c>
      <c r="P93" s="152">
        <v>0</v>
      </c>
      <c r="Q93" s="153">
        <v>1</v>
      </c>
      <c r="R93" s="154">
        <v>0</v>
      </c>
      <c r="S93" s="149">
        <v>0</v>
      </c>
      <c r="T93" s="149">
        <v>0</v>
      </c>
      <c r="U93" s="149">
        <v>1</v>
      </c>
      <c r="V93" s="149">
        <v>0</v>
      </c>
      <c r="W93" s="150">
        <v>0</v>
      </c>
      <c r="X93" s="151">
        <v>0</v>
      </c>
      <c r="Y93" s="155">
        <v>0</v>
      </c>
      <c r="Z93" s="156">
        <v>1</v>
      </c>
      <c r="AA93" s="207" t="s">
        <v>1559</v>
      </c>
      <c r="AB93" s="208"/>
      <c r="AC93" s="60"/>
      <c r="AD93" s="61"/>
      <c r="AE93" s="61"/>
      <c r="AF93" s="61"/>
      <c r="AG93" s="62"/>
      <c r="AH93" s="63"/>
      <c r="AI93" s="64"/>
    </row>
    <row r="94" spans="1:35" s="45" customFormat="1" ht="47.25" hidden="1" x14ac:dyDescent="0.25">
      <c r="A94" s="147">
        <v>92</v>
      </c>
      <c r="B94" s="147" t="s">
        <v>89</v>
      </c>
      <c r="C94" s="147" t="s">
        <v>134</v>
      </c>
      <c r="D94" s="147" t="s">
        <v>74</v>
      </c>
      <c r="E94" s="147" t="s">
        <v>91</v>
      </c>
      <c r="F94" s="147">
        <v>2</v>
      </c>
      <c r="G94" s="147">
        <v>2.1</v>
      </c>
      <c r="H94" s="147" t="s">
        <v>1556</v>
      </c>
      <c r="I94" s="147">
        <v>576</v>
      </c>
      <c r="J94" s="148">
        <v>0</v>
      </c>
      <c r="K94" s="149">
        <v>1</v>
      </c>
      <c r="L94" s="149">
        <v>0</v>
      </c>
      <c r="M94" s="150">
        <v>0</v>
      </c>
      <c r="N94" s="151">
        <v>0</v>
      </c>
      <c r="O94" s="152">
        <v>0</v>
      </c>
      <c r="P94" s="152">
        <v>0</v>
      </c>
      <c r="Q94" s="153">
        <v>0</v>
      </c>
      <c r="R94" s="154">
        <v>0</v>
      </c>
      <c r="S94" s="149">
        <v>0</v>
      </c>
      <c r="T94" s="149">
        <v>0</v>
      </c>
      <c r="U94" s="149">
        <v>1</v>
      </c>
      <c r="V94" s="149">
        <v>0</v>
      </c>
      <c r="W94" s="150">
        <v>0</v>
      </c>
      <c r="X94" s="151">
        <v>0</v>
      </c>
      <c r="Y94" s="155">
        <v>0</v>
      </c>
      <c r="Z94" s="156">
        <v>1</v>
      </c>
      <c r="AA94" s="207" t="s">
        <v>1560</v>
      </c>
      <c r="AB94" s="208"/>
      <c r="AC94" s="60"/>
      <c r="AD94" s="61"/>
      <c r="AE94" s="61"/>
      <c r="AF94" s="61"/>
      <c r="AG94" s="62"/>
      <c r="AH94" s="63"/>
      <c r="AI94" s="64"/>
    </row>
    <row r="95" spans="1:35" s="45" customFormat="1" ht="15.75" hidden="1" x14ac:dyDescent="0.25">
      <c r="A95" s="147">
        <v>93</v>
      </c>
      <c r="B95" s="147" t="s">
        <v>89</v>
      </c>
      <c r="C95" s="147" t="s">
        <v>134</v>
      </c>
      <c r="D95" s="147" t="s">
        <v>74</v>
      </c>
      <c r="E95" s="147" t="s">
        <v>91</v>
      </c>
      <c r="F95" s="147">
        <v>2</v>
      </c>
      <c r="G95" s="147">
        <v>2.1</v>
      </c>
      <c r="H95" s="147" t="s">
        <v>1555</v>
      </c>
      <c r="I95" s="147">
        <v>599</v>
      </c>
      <c r="J95" s="148">
        <v>0</v>
      </c>
      <c r="K95" s="149">
        <v>1</v>
      </c>
      <c r="L95" s="149">
        <v>0</v>
      </c>
      <c r="M95" s="150">
        <v>0</v>
      </c>
      <c r="N95" s="151">
        <v>0</v>
      </c>
      <c r="O95" s="152">
        <v>0</v>
      </c>
      <c r="P95" s="152">
        <v>0</v>
      </c>
      <c r="Q95" s="153">
        <v>0</v>
      </c>
      <c r="R95" s="154">
        <v>0</v>
      </c>
      <c r="S95" s="149">
        <v>0</v>
      </c>
      <c r="T95" s="149">
        <v>0</v>
      </c>
      <c r="U95" s="149">
        <v>0</v>
      </c>
      <c r="V95" s="149">
        <v>0</v>
      </c>
      <c r="W95" s="150">
        <v>0</v>
      </c>
      <c r="X95" s="151">
        <v>0</v>
      </c>
      <c r="Y95" s="155">
        <v>0</v>
      </c>
      <c r="Z95" s="156">
        <v>1</v>
      </c>
      <c r="AA95" s="207" t="s">
        <v>250</v>
      </c>
      <c r="AB95" s="208"/>
      <c r="AC95" s="60"/>
      <c r="AD95" s="61"/>
      <c r="AE95" s="61"/>
      <c r="AF95" s="61"/>
      <c r="AG95" s="62"/>
      <c r="AH95" s="63"/>
      <c r="AI95" s="64"/>
    </row>
    <row r="96" spans="1:35" s="45" customFormat="1" ht="47.25" hidden="1" x14ac:dyDescent="0.25">
      <c r="A96" s="147">
        <v>94</v>
      </c>
      <c r="B96" s="147" t="s">
        <v>89</v>
      </c>
      <c r="C96" s="147" t="s">
        <v>134</v>
      </c>
      <c r="D96" s="147" t="s">
        <v>74</v>
      </c>
      <c r="E96" s="147" t="s">
        <v>91</v>
      </c>
      <c r="F96" s="147">
        <v>2</v>
      </c>
      <c r="G96" s="147">
        <v>2.1</v>
      </c>
      <c r="H96" s="147" t="s">
        <v>1555</v>
      </c>
      <c r="I96" s="147">
        <v>649</v>
      </c>
      <c r="J96" s="148">
        <v>0</v>
      </c>
      <c r="K96" s="149">
        <v>1</v>
      </c>
      <c r="L96" s="149">
        <v>1</v>
      </c>
      <c r="M96" s="150">
        <v>0</v>
      </c>
      <c r="N96" s="151">
        <v>0</v>
      </c>
      <c r="O96" s="152">
        <v>0</v>
      </c>
      <c r="P96" s="152">
        <v>0</v>
      </c>
      <c r="Q96" s="153">
        <v>0</v>
      </c>
      <c r="R96" s="154">
        <v>0</v>
      </c>
      <c r="S96" s="149">
        <v>0</v>
      </c>
      <c r="T96" s="149">
        <v>0</v>
      </c>
      <c r="U96" s="149">
        <v>0</v>
      </c>
      <c r="V96" s="149">
        <v>0</v>
      </c>
      <c r="W96" s="150">
        <v>0</v>
      </c>
      <c r="X96" s="151">
        <v>0</v>
      </c>
      <c r="Y96" s="155">
        <v>0</v>
      </c>
      <c r="Z96" s="156">
        <v>1</v>
      </c>
      <c r="AA96" s="210" t="s">
        <v>1561</v>
      </c>
      <c r="AB96" s="208"/>
      <c r="AC96" s="60"/>
      <c r="AD96" s="61"/>
      <c r="AE96" s="61"/>
      <c r="AF96" s="61"/>
      <c r="AG96" s="62"/>
      <c r="AH96" s="63"/>
      <c r="AI96" s="64"/>
    </row>
    <row r="97" spans="1:35" s="45" customFormat="1" ht="47.25" hidden="1" x14ac:dyDescent="0.25">
      <c r="A97" s="147">
        <v>95</v>
      </c>
      <c r="B97" s="147" t="s">
        <v>89</v>
      </c>
      <c r="C97" s="147" t="s">
        <v>134</v>
      </c>
      <c r="D97" s="147" t="s">
        <v>74</v>
      </c>
      <c r="E97" s="147" t="s">
        <v>91</v>
      </c>
      <c r="F97" s="147">
        <v>2</v>
      </c>
      <c r="G97" s="147">
        <v>2.1</v>
      </c>
      <c r="H97" s="147" t="s">
        <v>1555</v>
      </c>
      <c r="I97" s="147">
        <v>675</v>
      </c>
      <c r="J97" s="148">
        <v>0</v>
      </c>
      <c r="K97" s="149">
        <v>0</v>
      </c>
      <c r="L97" s="149">
        <v>0</v>
      </c>
      <c r="M97" s="150">
        <v>0</v>
      </c>
      <c r="N97" s="151">
        <v>0</v>
      </c>
      <c r="O97" s="152">
        <v>0</v>
      </c>
      <c r="P97" s="152">
        <v>0</v>
      </c>
      <c r="Q97" s="153">
        <v>0</v>
      </c>
      <c r="R97" s="154">
        <v>1</v>
      </c>
      <c r="S97" s="149">
        <v>0</v>
      </c>
      <c r="T97" s="149">
        <v>0</v>
      </c>
      <c r="U97" s="149">
        <v>0</v>
      </c>
      <c r="V97" s="149">
        <v>0</v>
      </c>
      <c r="W97" s="150">
        <v>0</v>
      </c>
      <c r="X97" s="151">
        <v>0</v>
      </c>
      <c r="Y97" s="155">
        <v>0</v>
      </c>
      <c r="Z97" s="156">
        <v>1</v>
      </c>
      <c r="AA97" s="207" t="s">
        <v>1557</v>
      </c>
      <c r="AB97" s="208"/>
      <c r="AC97" s="60"/>
      <c r="AD97" s="61"/>
      <c r="AE97" s="61"/>
      <c r="AF97" s="61"/>
      <c r="AG97" s="62"/>
      <c r="AH97" s="63"/>
      <c r="AI97" s="64"/>
    </row>
    <row r="98" spans="1:35" s="45" customFormat="1" ht="15.75" hidden="1" x14ac:dyDescent="0.25">
      <c r="A98" s="147">
        <v>96</v>
      </c>
      <c r="B98" s="147" t="s">
        <v>89</v>
      </c>
      <c r="C98" s="147" t="s">
        <v>134</v>
      </c>
      <c r="D98" s="147" t="s">
        <v>74</v>
      </c>
      <c r="E98" s="147" t="s">
        <v>91</v>
      </c>
      <c r="F98" s="147">
        <v>2</v>
      </c>
      <c r="G98" s="147">
        <v>2.1</v>
      </c>
      <c r="H98" s="147" t="s">
        <v>1555</v>
      </c>
      <c r="I98" s="147">
        <v>691</v>
      </c>
      <c r="J98" s="148">
        <v>0</v>
      </c>
      <c r="K98" s="149">
        <v>1</v>
      </c>
      <c r="L98" s="149">
        <v>0</v>
      </c>
      <c r="M98" s="150">
        <v>0</v>
      </c>
      <c r="N98" s="151">
        <v>0</v>
      </c>
      <c r="O98" s="152">
        <v>0</v>
      </c>
      <c r="P98" s="152">
        <v>0</v>
      </c>
      <c r="Q98" s="153">
        <v>0</v>
      </c>
      <c r="R98" s="154">
        <v>0</v>
      </c>
      <c r="S98" s="149">
        <v>0</v>
      </c>
      <c r="T98" s="149">
        <v>0</v>
      </c>
      <c r="U98" s="149">
        <v>0</v>
      </c>
      <c r="V98" s="149">
        <v>0</v>
      </c>
      <c r="W98" s="150">
        <v>0</v>
      </c>
      <c r="X98" s="151">
        <v>0</v>
      </c>
      <c r="Y98" s="155">
        <v>0</v>
      </c>
      <c r="Z98" s="156">
        <v>1</v>
      </c>
      <c r="AA98" s="207" t="s">
        <v>250</v>
      </c>
      <c r="AB98" s="208"/>
      <c r="AC98" s="60"/>
      <c r="AD98" s="61"/>
      <c r="AE98" s="61"/>
      <c r="AF98" s="61"/>
      <c r="AG98" s="62"/>
      <c r="AH98" s="63"/>
      <c r="AI98" s="64"/>
    </row>
    <row r="99" spans="1:35" s="45" customFormat="1" ht="15.75" hidden="1" x14ac:dyDescent="0.25">
      <c r="A99" s="147">
        <v>97</v>
      </c>
      <c r="B99" s="147" t="s">
        <v>89</v>
      </c>
      <c r="C99" s="147" t="s">
        <v>134</v>
      </c>
      <c r="D99" s="147" t="s">
        <v>74</v>
      </c>
      <c r="E99" s="147" t="s">
        <v>91</v>
      </c>
      <c r="F99" s="147">
        <v>2</v>
      </c>
      <c r="G99" s="147">
        <v>2.1</v>
      </c>
      <c r="H99" s="147" t="s">
        <v>1558</v>
      </c>
      <c r="I99" s="147">
        <v>573</v>
      </c>
      <c r="J99" s="148">
        <v>0</v>
      </c>
      <c r="K99" s="149">
        <v>0</v>
      </c>
      <c r="L99" s="149">
        <v>0</v>
      </c>
      <c r="M99" s="150">
        <v>0</v>
      </c>
      <c r="N99" s="151">
        <v>0</v>
      </c>
      <c r="O99" s="152">
        <v>0</v>
      </c>
      <c r="P99" s="152">
        <v>0</v>
      </c>
      <c r="Q99" s="153">
        <v>0</v>
      </c>
      <c r="R99" s="154">
        <v>0</v>
      </c>
      <c r="S99" s="149">
        <v>0</v>
      </c>
      <c r="T99" s="149">
        <v>0</v>
      </c>
      <c r="U99" s="149">
        <v>0</v>
      </c>
      <c r="V99" s="149">
        <v>0</v>
      </c>
      <c r="W99" s="150">
        <v>0</v>
      </c>
      <c r="X99" s="151">
        <v>0</v>
      </c>
      <c r="Y99" s="155">
        <v>0</v>
      </c>
      <c r="Z99" s="156">
        <v>0</v>
      </c>
      <c r="AA99" s="207"/>
      <c r="AB99" s="208"/>
      <c r="AC99" s="60"/>
      <c r="AD99" s="61"/>
      <c r="AE99" s="61"/>
      <c r="AF99" s="61"/>
      <c r="AG99" s="62"/>
      <c r="AH99" s="63"/>
      <c r="AI99" s="64"/>
    </row>
    <row r="100" spans="1:35" s="45" customFormat="1" ht="15.75" hidden="1" x14ac:dyDescent="0.25">
      <c r="A100" s="147">
        <v>98</v>
      </c>
      <c r="B100" s="147" t="s">
        <v>89</v>
      </c>
      <c r="C100" s="147" t="s">
        <v>134</v>
      </c>
      <c r="D100" s="147" t="s">
        <v>74</v>
      </c>
      <c r="E100" s="147" t="s">
        <v>91</v>
      </c>
      <c r="F100" s="147">
        <v>2</v>
      </c>
      <c r="G100" s="147">
        <v>2.1</v>
      </c>
      <c r="H100" s="147" t="s">
        <v>1558</v>
      </c>
      <c r="I100" s="147">
        <v>603</v>
      </c>
      <c r="J100" s="148">
        <v>0</v>
      </c>
      <c r="K100" s="149">
        <v>0</v>
      </c>
      <c r="L100" s="149">
        <v>0</v>
      </c>
      <c r="M100" s="150">
        <v>0</v>
      </c>
      <c r="N100" s="151">
        <v>0</v>
      </c>
      <c r="O100" s="152">
        <v>0</v>
      </c>
      <c r="P100" s="152">
        <v>0</v>
      </c>
      <c r="Q100" s="153">
        <v>0</v>
      </c>
      <c r="R100" s="154">
        <v>0</v>
      </c>
      <c r="S100" s="149">
        <v>0</v>
      </c>
      <c r="T100" s="149">
        <v>0</v>
      </c>
      <c r="U100" s="149">
        <v>0</v>
      </c>
      <c r="V100" s="149">
        <v>0</v>
      </c>
      <c r="W100" s="150">
        <v>0</v>
      </c>
      <c r="X100" s="151">
        <v>0</v>
      </c>
      <c r="Y100" s="155">
        <v>0</v>
      </c>
      <c r="Z100" s="156">
        <v>0</v>
      </c>
      <c r="AA100" s="207"/>
      <c r="AB100" s="208"/>
      <c r="AC100" s="60"/>
      <c r="AD100" s="61"/>
      <c r="AE100" s="61"/>
      <c r="AF100" s="61"/>
      <c r="AG100" s="62"/>
      <c r="AH100" s="63"/>
      <c r="AI100" s="64"/>
    </row>
    <row r="101" spans="1:35" s="45" customFormat="1" ht="15.75" hidden="1" x14ac:dyDescent="0.25">
      <c r="A101" s="147">
        <v>99</v>
      </c>
      <c r="B101" s="147" t="s">
        <v>89</v>
      </c>
      <c r="C101" s="147" t="s">
        <v>134</v>
      </c>
      <c r="D101" s="147" t="s">
        <v>74</v>
      </c>
      <c r="E101" s="147" t="s">
        <v>91</v>
      </c>
      <c r="F101" s="147">
        <v>2</v>
      </c>
      <c r="G101" s="147">
        <v>2.1</v>
      </c>
      <c r="H101" s="147" t="s">
        <v>1558</v>
      </c>
      <c r="I101" s="147">
        <v>679</v>
      </c>
      <c r="J101" s="148">
        <v>0</v>
      </c>
      <c r="K101" s="149">
        <v>0</v>
      </c>
      <c r="L101" s="149">
        <v>0</v>
      </c>
      <c r="M101" s="150">
        <v>0</v>
      </c>
      <c r="N101" s="151">
        <v>0</v>
      </c>
      <c r="O101" s="152">
        <v>0</v>
      </c>
      <c r="P101" s="152">
        <v>0</v>
      </c>
      <c r="Q101" s="153">
        <v>0</v>
      </c>
      <c r="R101" s="154">
        <v>0</v>
      </c>
      <c r="S101" s="149">
        <v>0</v>
      </c>
      <c r="T101" s="149">
        <v>0</v>
      </c>
      <c r="U101" s="149">
        <v>0</v>
      </c>
      <c r="V101" s="149">
        <v>0</v>
      </c>
      <c r="W101" s="150">
        <v>0</v>
      </c>
      <c r="X101" s="151">
        <v>0</v>
      </c>
      <c r="Y101" s="155">
        <v>0</v>
      </c>
      <c r="Z101" s="156">
        <v>0</v>
      </c>
      <c r="AA101" s="207"/>
      <c r="AB101" s="208"/>
      <c r="AC101" s="60"/>
      <c r="AD101" s="61"/>
      <c r="AE101" s="61"/>
      <c r="AF101" s="61"/>
      <c r="AG101" s="62"/>
      <c r="AH101" s="63"/>
      <c r="AI101" s="64"/>
    </row>
    <row r="102" spans="1:35" s="45" customFormat="1" ht="15.75" hidden="1" x14ac:dyDescent="0.25">
      <c r="A102" s="147">
        <v>100</v>
      </c>
      <c r="B102" s="147" t="s">
        <v>89</v>
      </c>
      <c r="C102" s="147" t="s">
        <v>134</v>
      </c>
      <c r="D102" s="147" t="s">
        <v>74</v>
      </c>
      <c r="E102" s="147" t="s">
        <v>91</v>
      </c>
      <c r="F102" s="147">
        <v>2</v>
      </c>
      <c r="G102" s="147">
        <v>2.1</v>
      </c>
      <c r="H102" s="147" t="s">
        <v>1558</v>
      </c>
      <c r="I102" s="147">
        <v>696</v>
      </c>
      <c r="J102" s="148">
        <v>0</v>
      </c>
      <c r="K102" s="149">
        <v>0</v>
      </c>
      <c r="L102" s="149">
        <v>0</v>
      </c>
      <c r="M102" s="150">
        <v>0</v>
      </c>
      <c r="N102" s="151">
        <v>0</v>
      </c>
      <c r="O102" s="152">
        <v>0</v>
      </c>
      <c r="P102" s="152">
        <v>0</v>
      </c>
      <c r="Q102" s="153">
        <v>0</v>
      </c>
      <c r="R102" s="154">
        <v>0</v>
      </c>
      <c r="S102" s="149">
        <v>0</v>
      </c>
      <c r="T102" s="149">
        <v>0</v>
      </c>
      <c r="U102" s="149">
        <v>0</v>
      </c>
      <c r="V102" s="149">
        <v>0</v>
      </c>
      <c r="W102" s="150">
        <v>0</v>
      </c>
      <c r="X102" s="151">
        <v>0</v>
      </c>
      <c r="Y102" s="155">
        <v>0</v>
      </c>
      <c r="Z102" s="156">
        <v>0</v>
      </c>
      <c r="AA102" s="207"/>
      <c r="AB102" s="208"/>
      <c r="AC102" s="60"/>
      <c r="AD102" s="61"/>
      <c r="AE102" s="61"/>
      <c r="AF102" s="61"/>
      <c r="AG102" s="62"/>
      <c r="AH102" s="63"/>
      <c r="AI102" s="64"/>
    </row>
    <row r="103" spans="1:35" s="45" customFormat="1" ht="15.75" hidden="1" x14ac:dyDescent="0.25">
      <c r="A103" s="147">
        <v>101</v>
      </c>
      <c r="B103" s="147" t="s">
        <v>89</v>
      </c>
      <c r="C103" s="147" t="s">
        <v>134</v>
      </c>
      <c r="D103" s="147" t="s">
        <v>74</v>
      </c>
      <c r="E103" s="147" t="s">
        <v>91</v>
      </c>
      <c r="F103" s="147">
        <v>2</v>
      </c>
      <c r="G103" s="147">
        <v>2.1</v>
      </c>
      <c r="H103" s="147" t="s">
        <v>1558</v>
      </c>
      <c r="I103" s="147">
        <v>698</v>
      </c>
      <c r="J103" s="148">
        <v>0</v>
      </c>
      <c r="K103" s="149">
        <v>0</v>
      </c>
      <c r="L103" s="149">
        <v>0</v>
      </c>
      <c r="M103" s="150">
        <v>0</v>
      </c>
      <c r="N103" s="151">
        <v>0</v>
      </c>
      <c r="O103" s="152">
        <v>0</v>
      </c>
      <c r="P103" s="152">
        <v>0</v>
      </c>
      <c r="Q103" s="153">
        <v>0</v>
      </c>
      <c r="R103" s="154">
        <v>0</v>
      </c>
      <c r="S103" s="149">
        <v>0</v>
      </c>
      <c r="T103" s="149">
        <v>0</v>
      </c>
      <c r="U103" s="149">
        <v>0</v>
      </c>
      <c r="V103" s="149">
        <v>0</v>
      </c>
      <c r="W103" s="150">
        <v>0</v>
      </c>
      <c r="X103" s="151">
        <v>0</v>
      </c>
      <c r="Y103" s="155">
        <v>0</v>
      </c>
      <c r="Z103" s="156">
        <v>0</v>
      </c>
      <c r="AA103" s="207"/>
      <c r="AB103" s="208"/>
      <c r="AC103" s="60"/>
      <c r="AD103" s="61"/>
      <c r="AE103" s="61"/>
      <c r="AF103" s="61"/>
      <c r="AG103" s="62"/>
      <c r="AH103" s="63"/>
      <c r="AI103" s="64"/>
    </row>
    <row r="104" spans="1:35" s="45" customFormat="1" ht="47.25" hidden="1" x14ac:dyDescent="0.25">
      <c r="A104" s="147">
        <v>102</v>
      </c>
      <c r="B104" s="147" t="s">
        <v>89</v>
      </c>
      <c r="C104" s="147" t="s">
        <v>134</v>
      </c>
      <c r="D104" s="147" t="s">
        <v>74</v>
      </c>
      <c r="E104" s="147" t="s">
        <v>91</v>
      </c>
      <c r="F104" s="147">
        <v>2</v>
      </c>
      <c r="G104" s="147">
        <v>2.1</v>
      </c>
      <c r="H104" s="147" t="s">
        <v>1558</v>
      </c>
      <c r="I104" s="147">
        <v>719</v>
      </c>
      <c r="J104" s="148">
        <v>0</v>
      </c>
      <c r="K104" s="149">
        <v>0</v>
      </c>
      <c r="L104" s="149">
        <v>0</v>
      </c>
      <c r="M104" s="150">
        <v>0</v>
      </c>
      <c r="N104" s="151">
        <v>0</v>
      </c>
      <c r="O104" s="152">
        <v>0</v>
      </c>
      <c r="P104" s="152">
        <v>0</v>
      </c>
      <c r="Q104" s="153">
        <v>0</v>
      </c>
      <c r="R104" s="154">
        <v>1</v>
      </c>
      <c r="S104" s="149">
        <v>0</v>
      </c>
      <c r="T104" s="149">
        <v>0</v>
      </c>
      <c r="U104" s="149">
        <v>0</v>
      </c>
      <c r="V104" s="149">
        <v>0</v>
      </c>
      <c r="W104" s="150">
        <v>0</v>
      </c>
      <c r="X104" s="151">
        <v>0</v>
      </c>
      <c r="Y104" s="155">
        <v>0</v>
      </c>
      <c r="Z104" s="156">
        <v>1</v>
      </c>
      <c r="AA104" s="207" t="s">
        <v>1869</v>
      </c>
      <c r="AB104" s="208"/>
      <c r="AC104" s="60"/>
      <c r="AD104" s="61"/>
      <c r="AE104" s="61"/>
      <c r="AF104" s="61"/>
      <c r="AG104" s="62"/>
      <c r="AH104" s="63"/>
      <c r="AI104" s="64"/>
    </row>
    <row r="105" spans="1:35" s="45" customFormat="1" ht="94.5" hidden="1" x14ac:dyDescent="0.25">
      <c r="A105" s="147">
        <v>103</v>
      </c>
      <c r="B105" s="147" t="s">
        <v>89</v>
      </c>
      <c r="C105" s="147" t="s">
        <v>134</v>
      </c>
      <c r="D105" s="147" t="s">
        <v>74</v>
      </c>
      <c r="E105" s="147" t="s">
        <v>99</v>
      </c>
      <c r="F105" s="147">
        <v>2</v>
      </c>
      <c r="G105" s="147">
        <v>2.1</v>
      </c>
      <c r="H105" s="147" t="s">
        <v>1558</v>
      </c>
      <c r="I105" s="147">
        <v>766</v>
      </c>
      <c r="J105" s="148">
        <v>0</v>
      </c>
      <c r="K105" s="149">
        <v>0</v>
      </c>
      <c r="L105" s="149">
        <v>0</v>
      </c>
      <c r="M105" s="150">
        <v>0</v>
      </c>
      <c r="N105" s="151">
        <v>1</v>
      </c>
      <c r="O105" s="152">
        <v>0</v>
      </c>
      <c r="P105" s="152">
        <v>0</v>
      </c>
      <c r="Q105" s="153">
        <v>0</v>
      </c>
      <c r="R105" s="154">
        <v>0</v>
      </c>
      <c r="S105" s="149">
        <v>0</v>
      </c>
      <c r="T105" s="149">
        <v>0</v>
      </c>
      <c r="U105" s="149">
        <v>0</v>
      </c>
      <c r="V105" s="149">
        <v>0</v>
      </c>
      <c r="W105" s="150">
        <v>0</v>
      </c>
      <c r="X105" s="151">
        <v>0</v>
      </c>
      <c r="Y105" s="155">
        <v>0</v>
      </c>
      <c r="Z105" s="156">
        <v>1</v>
      </c>
      <c r="AA105" s="210" t="s">
        <v>1670</v>
      </c>
      <c r="AB105" s="208"/>
      <c r="AC105" s="60"/>
      <c r="AD105" s="61"/>
      <c r="AE105" s="61"/>
      <c r="AF105" s="61"/>
      <c r="AG105" s="62"/>
      <c r="AH105" s="63"/>
      <c r="AI105" s="64"/>
    </row>
    <row r="106" spans="1:35" s="45" customFormat="1" ht="15.75" hidden="1" x14ac:dyDescent="0.25">
      <c r="A106" s="147">
        <v>104</v>
      </c>
      <c r="B106" s="147" t="s">
        <v>89</v>
      </c>
      <c r="C106" s="147" t="s">
        <v>134</v>
      </c>
      <c r="D106" s="147" t="s">
        <v>74</v>
      </c>
      <c r="E106" s="147" t="s">
        <v>91</v>
      </c>
      <c r="F106" s="147">
        <v>2</v>
      </c>
      <c r="G106" s="147">
        <v>2.1</v>
      </c>
      <c r="H106" s="147" t="s">
        <v>1671</v>
      </c>
      <c r="I106" s="147">
        <v>579</v>
      </c>
      <c r="J106" s="148">
        <v>0</v>
      </c>
      <c r="K106" s="149">
        <v>0</v>
      </c>
      <c r="L106" s="149">
        <v>0</v>
      </c>
      <c r="M106" s="150">
        <v>0</v>
      </c>
      <c r="N106" s="151">
        <v>0</v>
      </c>
      <c r="O106" s="152">
        <v>0</v>
      </c>
      <c r="P106" s="152">
        <v>0</v>
      </c>
      <c r="Q106" s="153">
        <v>0</v>
      </c>
      <c r="R106" s="154">
        <v>0</v>
      </c>
      <c r="S106" s="149">
        <v>0</v>
      </c>
      <c r="T106" s="149">
        <v>0</v>
      </c>
      <c r="U106" s="149">
        <v>0</v>
      </c>
      <c r="V106" s="149">
        <v>0</v>
      </c>
      <c r="W106" s="150">
        <v>0</v>
      </c>
      <c r="X106" s="151">
        <v>0</v>
      </c>
      <c r="Y106" s="155">
        <v>0</v>
      </c>
      <c r="Z106" s="156">
        <v>0</v>
      </c>
      <c r="AA106" s="207"/>
      <c r="AB106" s="208"/>
      <c r="AC106" s="60"/>
      <c r="AD106" s="61"/>
      <c r="AE106" s="61"/>
      <c r="AF106" s="61"/>
      <c r="AG106" s="62"/>
      <c r="AH106" s="63"/>
      <c r="AI106" s="64"/>
    </row>
    <row r="107" spans="1:35" s="45" customFormat="1" ht="15.75" hidden="1" x14ac:dyDescent="0.25">
      <c r="A107" s="147">
        <v>105</v>
      </c>
      <c r="B107" s="147" t="s">
        <v>89</v>
      </c>
      <c r="C107" s="147" t="s">
        <v>134</v>
      </c>
      <c r="D107" s="147" t="s">
        <v>74</v>
      </c>
      <c r="E107" s="147" t="s">
        <v>91</v>
      </c>
      <c r="F107" s="147">
        <v>2</v>
      </c>
      <c r="G107" s="147">
        <v>2.1</v>
      </c>
      <c r="H107" s="147" t="s">
        <v>1671</v>
      </c>
      <c r="I107" s="147">
        <v>581</v>
      </c>
      <c r="J107" s="148">
        <v>0</v>
      </c>
      <c r="K107" s="149">
        <v>0</v>
      </c>
      <c r="L107" s="149">
        <v>0</v>
      </c>
      <c r="M107" s="150">
        <v>0</v>
      </c>
      <c r="N107" s="151">
        <v>0</v>
      </c>
      <c r="O107" s="152">
        <v>0</v>
      </c>
      <c r="P107" s="152">
        <v>0</v>
      </c>
      <c r="Q107" s="153">
        <v>0</v>
      </c>
      <c r="R107" s="154">
        <v>0</v>
      </c>
      <c r="S107" s="149">
        <v>0</v>
      </c>
      <c r="T107" s="149">
        <v>0</v>
      </c>
      <c r="U107" s="149">
        <v>0</v>
      </c>
      <c r="V107" s="149">
        <v>0</v>
      </c>
      <c r="W107" s="150">
        <v>0</v>
      </c>
      <c r="X107" s="151">
        <v>0</v>
      </c>
      <c r="Y107" s="155">
        <v>0</v>
      </c>
      <c r="Z107" s="156">
        <v>0</v>
      </c>
      <c r="AA107" s="207"/>
      <c r="AB107" s="208"/>
      <c r="AC107" s="60"/>
      <c r="AD107" s="61"/>
      <c r="AE107" s="61"/>
      <c r="AF107" s="61"/>
      <c r="AG107" s="62"/>
      <c r="AH107" s="63"/>
      <c r="AI107" s="64"/>
    </row>
    <row r="108" spans="1:35" s="45" customFormat="1" ht="15.75" hidden="1" x14ac:dyDescent="0.25">
      <c r="A108" s="147">
        <v>106</v>
      </c>
      <c r="B108" s="147" t="s">
        <v>89</v>
      </c>
      <c r="C108" s="147" t="s">
        <v>134</v>
      </c>
      <c r="D108" s="147" t="s">
        <v>74</v>
      </c>
      <c r="E108" s="147" t="s">
        <v>91</v>
      </c>
      <c r="F108" s="147">
        <v>2</v>
      </c>
      <c r="G108" s="147">
        <v>2.1</v>
      </c>
      <c r="H108" s="147" t="s">
        <v>1671</v>
      </c>
      <c r="I108" s="147">
        <v>694</v>
      </c>
      <c r="J108" s="148">
        <v>0</v>
      </c>
      <c r="K108" s="149">
        <v>0</v>
      </c>
      <c r="L108" s="149">
        <v>0</v>
      </c>
      <c r="M108" s="150">
        <v>0</v>
      </c>
      <c r="N108" s="151">
        <v>0</v>
      </c>
      <c r="O108" s="152">
        <v>0</v>
      </c>
      <c r="P108" s="152">
        <v>0</v>
      </c>
      <c r="Q108" s="153">
        <v>0</v>
      </c>
      <c r="R108" s="154">
        <v>0</v>
      </c>
      <c r="S108" s="149">
        <v>0</v>
      </c>
      <c r="T108" s="149">
        <v>0</v>
      </c>
      <c r="U108" s="149">
        <v>0</v>
      </c>
      <c r="V108" s="149">
        <v>0</v>
      </c>
      <c r="W108" s="150">
        <v>0</v>
      </c>
      <c r="X108" s="151">
        <v>0</v>
      </c>
      <c r="Y108" s="155">
        <v>0</v>
      </c>
      <c r="Z108" s="156">
        <v>0</v>
      </c>
      <c r="AA108" s="207"/>
      <c r="AB108" s="208"/>
      <c r="AC108" s="60"/>
      <c r="AD108" s="61"/>
      <c r="AE108" s="61"/>
      <c r="AF108" s="61"/>
      <c r="AG108" s="62"/>
      <c r="AH108" s="63"/>
      <c r="AI108" s="64"/>
    </row>
    <row r="109" spans="1:35" s="45" customFormat="1" ht="15.75" hidden="1" x14ac:dyDescent="0.25">
      <c r="A109" s="147">
        <v>106</v>
      </c>
      <c r="B109" s="147" t="s">
        <v>89</v>
      </c>
      <c r="C109" s="147" t="s">
        <v>134</v>
      </c>
      <c r="D109" s="147" t="s">
        <v>74</v>
      </c>
      <c r="E109" s="147" t="s">
        <v>91</v>
      </c>
      <c r="F109" s="147">
        <v>2</v>
      </c>
      <c r="G109" s="147">
        <v>2.1</v>
      </c>
      <c r="H109" s="147" t="s">
        <v>1671</v>
      </c>
      <c r="I109" s="147">
        <v>699</v>
      </c>
      <c r="J109" s="148">
        <v>0</v>
      </c>
      <c r="K109" s="149">
        <v>0</v>
      </c>
      <c r="L109" s="149">
        <v>0</v>
      </c>
      <c r="M109" s="150">
        <v>0</v>
      </c>
      <c r="N109" s="151">
        <v>0</v>
      </c>
      <c r="O109" s="152">
        <v>0</v>
      </c>
      <c r="P109" s="152">
        <v>0</v>
      </c>
      <c r="Q109" s="153">
        <v>0</v>
      </c>
      <c r="R109" s="154">
        <v>0</v>
      </c>
      <c r="S109" s="149">
        <v>0</v>
      </c>
      <c r="T109" s="149">
        <v>0</v>
      </c>
      <c r="U109" s="149">
        <v>0</v>
      </c>
      <c r="V109" s="149">
        <v>0</v>
      </c>
      <c r="W109" s="150">
        <v>0</v>
      </c>
      <c r="X109" s="151">
        <v>0</v>
      </c>
      <c r="Y109" s="155">
        <v>0</v>
      </c>
      <c r="Z109" s="156">
        <v>0</v>
      </c>
      <c r="AA109" s="207"/>
      <c r="AB109" s="208"/>
      <c r="AC109" s="60"/>
      <c r="AD109" s="61"/>
      <c r="AE109" s="61"/>
      <c r="AF109" s="61"/>
      <c r="AG109" s="62"/>
      <c r="AH109" s="63"/>
      <c r="AI109" s="64"/>
    </row>
    <row r="110" spans="1:35" s="45" customFormat="1" ht="15.75" hidden="1" x14ac:dyDescent="0.25">
      <c r="A110" s="147">
        <v>107</v>
      </c>
      <c r="B110" s="147" t="s">
        <v>89</v>
      </c>
      <c r="C110" s="147" t="s">
        <v>134</v>
      </c>
      <c r="D110" s="147" t="s">
        <v>74</v>
      </c>
      <c r="E110" s="147" t="s">
        <v>91</v>
      </c>
      <c r="F110" s="147">
        <v>2</v>
      </c>
      <c r="G110" s="147">
        <v>2.1</v>
      </c>
      <c r="H110" s="147" t="s">
        <v>1671</v>
      </c>
      <c r="I110" s="147">
        <v>703</v>
      </c>
      <c r="J110" s="148">
        <v>0</v>
      </c>
      <c r="K110" s="149">
        <v>0</v>
      </c>
      <c r="L110" s="149">
        <v>0</v>
      </c>
      <c r="M110" s="150">
        <v>0</v>
      </c>
      <c r="N110" s="151">
        <v>0</v>
      </c>
      <c r="O110" s="152">
        <v>0</v>
      </c>
      <c r="P110" s="152">
        <v>0</v>
      </c>
      <c r="Q110" s="153">
        <v>0</v>
      </c>
      <c r="R110" s="154">
        <v>0</v>
      </c>
      <c r="S110" s="149">
        <v>0</v>
      </c>
      <c r="T110" s="149">
        <v>0</v>
      </c>
      <c r="U110" s="149">
        <v>0</v>
      </c>
      <c r="V110" s="149">
        <v>0</v>
      </c>
      <c r="W110" s="150">
        <v>0</v>
      </c>
      <c r="X110" s="151">
        <v>0</v>
      </c>
      <c r="Y110" s="155">
        <v>0</v>
      </c>
      <c r="Z110" s="156">
        <v>0</v>
      </c>
      <c r="AA110" s="207"/>
      <c r="AB110" s="208"/>
      <c r="AC110" s="60"/>
      <c r="AD110" s="61"/>
      <c r="AE110" s="61"/>
      <c r="AF110" s="61"/>
      <c r="AG110" s="62"/>
      <c r="AH110" s="63"/>
      <c r="AI110" s="64"/>
    </row>
    <row r="111" spans="1:35" s="45" customFormat="1" ht="47.25" hidden="1" x14ac:dyDescent="0.25">
      <c r="A111" s="147">
        <v>109</v>
      </c>
      <c r="B111" s="147" t="s">
        <v>89</v>
      </c>
      <c r="C111" s="147" t="s">
        <v>134</v>
      </c>
      <c r="D111" s="147" t="s">
        <v>74</v>
      </c>
      <c r="E111" s="147" t="s">
        <v>91</v>
      </c>
      <c r="F111" s="147">
        <v>2</v>
      </c>
      <c r="G111" s="147">
        <v>2.1</v>
      </c>
      <c r="H111" s="147" t="s">
        <v>1671</v>
      </c>
      <c r="I111" s="147">
        <v>727</v>
      </c>
      <c r="J111" s="148">
        <v>0</v>
      </c>
      <c r="K111" s="149">
        <v>1</v>
      </c>
      <c r="L111" s="149">
        <v>0</v>
      </c>
      <c r="M111" s="150">
        <v>0</v>
      </c>
      <c r="N111" s="151">
        <v>1</v>
      </c>
      <c r="O111" s="152">
        <v>0</v>
      </c>
      <c r="P111" s="152">
        <v>0</v>
      </c>
      <c r="Q111" s="153">
        <v>0</v>
      </c>
      <c r="R111" s="154">
        <v>0</v>
      </c>
      <c r="S111" s="149">
        <v>0</v>
      </c>
      <c r="T111" s="149">
        <v>0</v>
      </c>
      <c r="U111" s="149">
        <v>0</v>
      </c>
      <c r="V111" s="149">
        <v>0</v>
      </c>
      <c r="W111" s="150">
        <v>0</v>
      </c>
      <c r="X111" s="151">
        <v>0</v>
      </c>
      <c r="Y111" s="155">
        <v>0</v>
      </c>
      <c r="Z111" s="156">
        <v>1</v>
      </c>
      <c r="AA111" s="210" t="s">
        <v>1685</v>
      </c>
      <c r="AB111" s="208"/>
      <c r="AC111" s="60"/>
      <c r="AD111" s="61"/>
      <c r="AE111" s="61"/>
      <c r="AF111" s="61"/>
      <c r="AG111" s="62"/>
      <c r="AH111" s="63"/>
      <c r="AI111" s="64"/>
    </row>
    <row r="112" spans="1:35" s="45" customFormat="1" ht="15.75" hidden="1" x14ac:dyDescent="0.25">
      <c r="A112" s="147">
        <v>110</v>
      </c>
      <c r="B112" s="147" t="s">
        <v>89</v>
      </c>
      <c r="C112" s="147" t="s">
        <v>134</v>
      </c>
      <c r="D112" s="147" t="s">
        <v>74</v>
      </c>
      <c r="E112" s="147" t="s">
        <v>91</v>
      </c>
      <c r="F112" s="147">
        <v>2</v>
      </c>
      <c r="G112" s="147">
        <v>2.2000000000000002</v>
      </c>
      <c r="H112" s="147" t="s">
        <v>1683</v>
      </c>
      <c r="I112" s="147">
        <v>640</v>
      </c>
      <c r="J112" s="148">
        <v>0</v>
      </c>
      <c r="K112" s="149">
        <v>0</v>
      </c>
      <c r="L112" s="149">
        <v>0</v>
      </c>
      <c r="M112" s="150">
        <v>0</v>
      </c>
      <c r="N112" s="151">
        <v>0</v>
      </c>
      <c r="O112" s="152">
        <v>0</v>
      </c>
      <c r="P112" s="152">
        <v>0</v>
      </c>
      <c r="Q112" s="153">
        <v>0</v>
      </c>
      <c r="R112" s="154">
        <v>0</v>
      </c>
      <c r="S112" s="149">
        <v>0</v>
      </c>
      <c r="T112" s="149">
        <v>0</v>
      </c>
      <c r="U112" s="149">
        <v>0</v>
      </c>
      <c r="V112" s="149">
        <v>0</v>
      </c>
      <c r="W112" s="150">
        <v>0</v>
      </c>
      <c r="X112" s="151">
        <v>0</v>
      </c>
      <c r="Y112" s="155">
        <v>0</v>
      </c>
      <c r="Z112" s="156">
        <v>0</v>
      </c>
      <c r="AA112" s="207"/>
      <c r="AB112" s="208"/>
      <c r="AC112" s="60"/>
      <c r="AD112" s="61"/>
      <c r="AE112" s="61"/>
      <c r="AF112" s="61"/>
      <c r="AG112" s="62"/>
      <c r="AH112" s="63"/>
      <c r="AI112" s="64"/>
    </row>
    <row r="113" spans="1:35" s="45" customFormat="1" ht="15.75" hidden="1" x14ac:dyDescent="0.25">
      <c r="A113" s="147">
        <v>111</v>
      </c>
      <c r="B113" s="147" t="s">
        <v>89</v>
      </c>
      <c r="C113" s="147" t="s">
        <v>134</v>
      </c>
      <c r="D113" s="147" t="s">
        <v>74</v>
      </c>
      <c r="E113" s="147" t="s">
        <v>91</v>
      </c>
      <c r="F113" s="147">
        <v>2</v>
      </c>
      <c r="G113" s="147">
        <v>2.2000000000000002</v>
      </c>
      <c r="H113" s="147" t="s">
        <v>1683</v>
      </c>
      <c r="I113" s="147">
        <v>643</v>
      </c>
      <c r="J113" s="148">
        <v>0</v>
      </c>
      <c r="K113" s="149">
        <v>0</v>
      </c>
      <c r="L113" s="149">
        <v>0</v>
      </c>
      <c r="M113" s="150">
        <v>0</v>
      </c>
      <c r="N113" s="151">
        <v>0</v>
      </c>
      <c r="O113" s="152">
        <v>0</v>
      </c>
      <c r="P113" s="152">
        <v>0</v>
      </c>
      <c r="Q113" s="153">
        <v>0</v>
      </c>
      <c r="R113" s="154">
        <v>0</v>
      </c>
      <c r="S113" s="149">
        <v>0</v>
      </c>
      <c r="T113" s="149">
        <v>0</v>
      </c>
      <c r="U113" s="149">
        <v>0</v>
      </c>
      <c r="V113" s="149">
        <v>0</v>
      </c>
      <c r="W113" s="150">
        <v>0</v>
      </c>
      <c r="X113" s="151">
        <v>0</v>
      </c>
      <c r="Y113" s="155">
        <v>0</v>
      </c>
      <c r="Z113" s="156">
        <v>0</v>
      </c>
      <c r="AA113" s="207"/>
      <c r="AB113" s="208"/>
      <c r="AC113" s="60"/>
      <c r="AD113" s="61"/>
      <c r="AE113" s="61"/>
      <c r="AF113" s="61"/>
      <c r="AG113" s="62"/>
      <c r="AH113" s="63"/>
      <c r="AI113" s="64"/>
    </row>
    <row r="114" spans="1:35" s="45" customFormat="1" ht="47.25" x14ac:dyDescent="0.25">
      <c r="A114" s="147">
        <v>112</v>
      </c>
      <c r="B114" s="147" t="s">
        <v>89</v>
      </c>
      <c r="C114" s="147" t="s">
        <v>134</v>
      </c>
      <c r="D114" s="248" t="s">
        <v>74</v>
      </c>
      <c r="E114" s="147" t="s">
        <v>91</v>
      </c>
      <c r="F114" s="248">
        <v>2</v>
      </c>
      <c r="G114" s="248">
        <v>2.2000000000000002</v>
      </c>
      <c r="H114" s="248" t="s">
        <v>1683</v>
      </c>
      <c r="I114" s="147">
        <v>678</v>
      </c>
      <c r="J114" s="148">
        <v>1</v>
      </c>
      <c r="K114" s="149">
        <v>0</v>
      </c>
      <c r="L114" s="149">
        <v>0</v>
      </c>
      <c r="M114" s="150">
        <v>0</v>
      </c>
      <c r="N114" s="151">
        <v>0</v>
      </c>
      <c r="O114" s="152">
        <v>0</v>
      </c>
      <c r="P114" s="152">
        <v>0</v>
      </c>
      <c r="Q114" s="153">
        <v>0</v>
      </c>
      <c r="R114" s="154">
        <v>0</v>
      </c>
      <c r="S114" s="149">
        <v>0</v>
      </c>
      <c r="T114" s="149">
        <v>0</v>
      </c>
      <c r="U114" s="149">
        <v>0</v>
      </c>
      <c r="V114" s="149">
        <v>0</v>
      </c>
      <c r="W114" s="150">
        <v>0</v>
      </c>
      <c r="X114" s="151">
        <v>0</v>
      </c>
      <c r="Y114" s="155">
        <v>0</v>
      </c>
      <c r="Z114" s="156">
        <v>1</v>
      </c>
      <c r="AA114" s="210" t="s">
        <v>1870</v>
      </c>
      <c r="AB114" s="208"/>
      <c r="AC114" s="60"/>
      <c r="AD114" s="61"/>
      <c r="AE114" s="61"/>
      <c r="AF114" s="61"/>
      <c r="AG114" s="62"/>
      <c r="AH114" s="63"/>
      <c r="AI114" s="64"/>
    </row>
    <row r="115" spans="1:35" s="45" customFormat="1" ht="15.75" hidden="1" x14ac:dyDescent="0.25">
      <c r="A115" s="147">
        <v>113</v>
      </c>
      <c r="B115" s="147" t="s">
        <v>89</v>
      </c>
      <c r="C115" s="147" t="s">
        <v>134</v>
      </c>
      <c r="D115" s="147" t="s">
        <v>74</v>
      </c>
      <c r="E115" s="147" t="s">
        <v>91</v>
      </c>
      <c r="F115" s="147">
        <v>2</v>
      </c>
      <c r="G115" s="147">
        <v>2.2000000000000002</v>
      </c>
      <c r="H115" s="147" t="s">
        <v>1683</v>
      </c>
      <c r="I115" s="147">
        <v>710</v>
      </c>
      <c r="J115" s="148">
        <v>0</v>
      </c>
      <c r="K115" s="149">
        <v>0</v>
      </c>
      <c r="L115" s="149">
        <v>0</v>
      </c>
      <c r="M115" s="150">
        <v>0</v>
      </c>
      <c r="N115" s="151">
        <v>0</v>
      </c>
      <c r="O115" s="152">
        <v>0</v>
      </c>
      <c r="P115" s="152">
        <v>0</v>
      </c>
      <c r="Q115" s="153">
        <v>0</v>
      </c>
      <c r="R115" s="154">
        <v>0</v>
      </c>
      <c r="S115" s="149">
        <v>0</v>
      </c>
      <c r="T115" s="149">
        <v>0</v>
      </c>
      <c r="U115" s="149">
        <v>0</v>
      </c>
      <c r="V115" s="149">
        <v>0</v>
      </c>
      <c r="W115" s="150">
        <v>0</v>
      </c>
      <c r="X115" s="151">
        <v>0</v>
      </c>
      <c r="Y115" s="155">
        <v>0</v>
      </c>
      <c r="Z115" s="156">
        <v>0</v>
      </c>
      <c r="AA115" s="210"/>
      <c r="AB115" s="208"/>
      <c r="AC115" s="60"/>
      <c r="AD115" s="61"/>
      <c r="AE115" s="61"/>
      <c r="AF115" s="61"/>
      <c r="AG115" s="62"/>
      <c r="AH115" s="63"/>
      <c r="AI115" s="64"/>
    </row>
    <row r="116" spans="1:35" s="45" customFormat="1" ht="15.75" hidden="1" x14ac:dyDescent="0.25">
      <c r="A116" s="147">
        <v>114</v>
      </c>
      <c r="B116" s="147" t="s">
        <v>89</v>
      </c>
      <c r="C116" s="147" t="s">
        <v>134</v>
      </c>
      <c r="D116" s="147" t="s">
        <v>74</v>
      </c>
      <c r="E116" s="147" t="s">
        <v>91</v>
      </c>
      <c r="F116" s="147">
        <v>2</v>
      </c>
      <c r="G116" s="147">
        <v>2.2000000000000002</v>
      </c>
      <c r="H116" s="147" t="s">
        <v>1683</v>
      </c>
      <c r="I116" s="147">
        <v>722</v>
      </c>
      <c r="J116" s="148">
        <v>0</v>
      </c>
      <c r="K116" s="149">
        <v>0</v>
      </c>
      <c r="L116" s="149">
        <v>0</v>
      </c>
      <c r="M116" s="150">
        <v>0</v>
      </c>
      <c r="N116" s="151">
        <v>0</v>
      </c>
      <c r="O116" s="152">
        <v>0</v>
      </c>
      <c r="P116" s="152">
        <v>0</v>
      </c>
      <c r="Q116" s="153">
        <v>0</v>
      </c>
      <c r="R116" s="154">
        <v>0</v>
      </c>
      <c r="S116" s="149">
        <v>0</v>
      </c>
      <c r="T116" s="149">
        <v>0</v>
      </c>
      <c r="U116" s="149">
        <v>0</v>
      </c>
      <c r="V116" s="149">
        <v>0</v>
      </c>
      <c r="W116" s="150">
        <v>0</v>
      </c>
      <c r="X116" s="151">
        <v>0</v>
      </c>
      <c r="Y116" s="155">
        <v>0</v>
      </c>
      <c r="Z116" s="156">
        <v>0</v>
      </c>
      <c r="AA116" s="210"/>
      <c r="AB116" s="208"/>
      <c r="AC116" s="60"/>
      <c r="AD116" s="61"/>
      <c r="AE116" s="61"/>
      <c r="AF116" s="61"/>
      <c r="AG116" s="62"/>
      <c r="AH116" s="63"/>
      <c r="AI116" s="64"/>
    </row>
    <row r="117" spans="1:35" s="45" customFormat="1" ht="47.25" x14ac:dyDescent="0.25">
      <c r="A117" s="147">
        <v>115</v>
      </c>
      <c r="B117" s="147" t="s">
        <v>89</v>
      </c>
      <c r="C117" s="147" t="s">
        <v>134</v>
      </c>
      <c r="D117" s="248" t="s">
        <v>74</v>
      </c>
      <c r="E117" s="147" t="s">
        <v>91</v>
      </c>
      <c r="F117" s="248">
        <v>2</v>
      </c>
      <c r="G117" s="248">
        <v>2.2000000000000002</v>
      </c>
      <c r="H117" s="246" t="s">
        <v>1683</v>
      </c>
      <c r="I117" s="147">
        <v>741</v>
      </c>
      <c r="J117" s="148">
        <v>1</v>
      </c>
      <c r="K117" s="149">
        <v>0</v>
      </c>
      <c r="L117" s="149">
        <v>0</v>
      </c>
      <c r="M117" s="150">
        <v>0</v>
      </c>
      <c r="N117" s="151">
        <v>0</v>
      </c>
      <c r="O117" s="152">
        <v>0</v>
      </c>
      <c r="P117" s="152">
        <v>0</v>
      </c>
      <c r="Q117" s="153">
        <v>0</v>
      </c>
      <c r="R117" s="154">
        <v>0</v>
      </c>
      <c r="S117" s="149">
        <v>0</v>
      </c>
      <c r="T117" s="149">
        <v>0</v>
      </c>
      <c r="U117" s="149">
        <v>0</v>
      </c>
      <c r="V117" s="149">
        <v>0</v>
      </c>
      <c r="W117" s="150">
        <v>0</v>
      </c>
      <c r="X117" s="151">
        <v>0</v>
      </c>
      <c r="Y117" s="155">
        <v>0</v>
      </c>
      <c r="Z117" s="156">
        <v>1</v>
      </c>
      <c r="AA117" s="210" t="s">
        <v>1870</v>
      </c>
      <c r="AB117" s="208"/>
      <c r="AC117" s="60"/>
      <c r="AD117" s="61"/>
      <c r="AE117" s="61"/>
      <c r="AF117" s="61"/>
      <c r="AG117" s="62"/>
      <c r="AH117" s="63"/>
      <c r="AI117" s="64"/>
    </row>
    <row r="118" spans="1:35" s="45" customFormat="1" ht="15.75" hidden="1" x14ac:dyDescent="0.25">
      <c r="A118" s="147">
        <v>116</v>
      </c>
      <c r="B118" s="147" t="s">
        <v>89</v>
      </c>
      <c r="C118" s="147" t="s">
        <v>134</v>
      </c>
      <c r="D118" s="147" t="s">
        <v>74</v>
      </c>
      <c r="E118" s="147" t="s">
        <v>99</v>
      </c>
      <c r="F118" s="147">
        <v>2</v>
      </c>
      <c r="G118" s="147">
        <v>2.2000000000000002</v>
      </c>
      <c r="H118" s="147" t="s">
        <v>1683</v>
      </c>
      <c r="I118" s="147">
        <v>790</v>
      </c>
      <c r="J118" s="148">
        <v>0</v>
      </c>
      <c r="K118" s="149">
        <v>0</v>
      </c>
      <c r="L118" s="149">
        <v>0</v>
      </c>
      <c r="M118" s="150">
        <v>0</v>
      </c>
      <c r="N118" s="151">
        <v>0</v>
      </c>
      <c r="O118" s="152">
        <v>0</v>
      </c>
      <c r="P118" s="152">
        <v>0</v>
      </c>
      <c r="Q118" s="153">
        <v>0</v>
      </c>
      <c r="R118" s="154">
        <v>0</v>
      </c>
      <c r="S118" s="149">
        <v>0</v>
      </c>
      <c r="T118" s="149">
        <v>0</v>
      </c>
      <c r="U118" s="149">
        <v>0</v>
      </c>
      <c r="V118" s="149">
        <v>0</v>
      </c>
      <c r="W118" s="150">
        <v>0</v>
      </c>
      <c r="X118" s="151">
        <v>0</v>
      </c>
      <c r="Y118" s="155">
        <v>0</v>
      </c>
      <c r="Z118" s="156">
        <v>0</v>
      </c>
      <c r="AA118" s="207"/>
      <c r="AB118" s="208"/>
      <c r="AC118" s="60"/>
      <c r="AD118" s="61"/>
      <c r="AE118" s="61"/>
      <c r="AF118" s="61"/>
      <c r="AG118" s="62"/>
      <c r="AH118" s="63"/>
      <c r="AI118" s="64"/>
    </row>
    <row r="119" spans="1:35" s="45" customFormat="1" ht="78.75" hidden="1" x14ac:dyDescent="0.25">
      <c r="A119" s="147">
        <v>117</v>
      </c>
      <c r="B119" s="147" t="s">
        <v>89</v>
      </c>
      <c r="C119" s="147" t="s">
        <v>134</v>
      </c>
      <c r="D119" s="147" t="s">
        <v>74</v>
      </c>
      <c r="E119" s="147" t="s">
        <v>91</v>
      </c>
      <c r="F119" s="147">
        <v>2</v>
      </c>
      <c r="G119" s="147">
        <v>2.2000000000000002</v>
      </c>
      <c r="H119" s="147" t="s">
        <v>1684</v>
      </c>
      <c r="I119" s="147">
        <v>587</v>
      </c>
      <c r="J119" s="148">
        <v>0</v>
      </c>
      <c r="K119" s="149">
        <v>1</v>
      </c>
      <c r="L119" s="149">
        <v>0</v>
      </c>
      <c r="M119" s="150">
        <v>0</v>
      </c>
      <c r="N119" s="151">
        <v>1</v>
      </c>
      <c r="O119" s="152">
        <v>0</v>
      </c>
      <c r="P119" s="152">
        <v>0</v>
      </c>
      <c r="Q119" s="153">
        <v>0</v>
      </c>
      <c r="R119" s="154">
        <v>0</v>
      </c>
      <c r="S119" s="149">
        <v>0</v>
      </c>
      <c r="T119" s="149">
        <v>0</v>
      </c>
      <c r="U119" s="149">
        <v>0</v>
      </c>
      <c r="V119" s="149">
        <v>0</v>
      </c>
      <c r="W119" s="150">
        <v>0</v>
      </c>
      <c r="X119" s="151">
        <v>0</v>
      </c>
      <c r="Y119" s="155">
        <v>0</v>
      </c>
      <c r="Z119" s="156">
        <v>1</v>
      </c>
      <c r="AA119" s="207" t="s">
        <v>1686</v>
      </c>
      <c r="AB119" s="208"/>
      <c r="AC119" s="60"/>
      <c r="AD119" s="61"/>
      <c r="AE119" s="61"/>
      <c r="AF119" s="61"/>
      <c r="AG119" s="62"/>
      <c r="AH119" s="63"/>
      <c r="AI119" s="64"/>
    </row>
    <row r="120" spans="1:35" s="45" customFormat="1" ht="15.75" hidden="1" x14ac:dyDescent="0.25">
      <c r="A120" s="147">
        <v>118</v>
      </c>
      <c r="B120" s="147" t="s">
        <v>89</v>
      </c>
      <c r="C120" s="147" t="s">
        <v>134</v>
      </c>
      <c r="D120" s="147" t="s">
        <v>74</v>
      </c>
      <c r="E120" s="147" t="s">
        <v>91</v>
      </c>
      <c r="F120" s="147">
        <v>2</v>
      </c>
      <c r="G120" s="147">
        <v>2.2000000000000002</v>
      </c>
      <c r="H120" s="147" t="s">
        <v>1684</v>
      </c>
      <c r="I120" s="147">
        <v>637</v>
      </c>
      <c r="J120" s="148">
        <v>0</v>
      </c>
      <c r="K120" s="149">
        <v>1</v>
      </c>
      <c r="L120" s="149">
        <v>0</v>
      </c>
      <c r="M120" s="150">
        <v>0</v>
      </c>
      <c r="N120" s="151">
        <v>0</v>
      </c>
      <c r="O120" s="152">
        <v>0</v>
      </c>
      <c r="P120" s="152">
        <v>0</v>
      </c>
      <c r="Q120" s="153">
        <v>0</v>
      </c>
      <c r="R120" s="154">
        <v>0</v>
      </c>
      <c r="S120" s="149">
        <v>0</v>
      </c>
      <c r="T120" s="149">
        <v>0</v>
      </c>
      <c r="U120" s="149">
        <v>0</v>
      </c>
      <c r="V120" s="149">
        <v>0</v>
      </c>
      <c r="W120" s="150">
        <v>0</v>
      </c>
      <c r="X120" s="151">
        <v>0</v>
      </c>
      <c r="Y120" s="155">
        <v>0</v>
      </c>
      <c r="Z120" s="156">
        <v>1</v>
      </c>
      <c r="AA120" s="207" t="s">
        <v>250</v>
      </c>
      <c r="AB120" s="208"/>
      <c r="AC120" s="60"/>
      <c r="AD120" s="61"/>
      <c r="AE120" s="61"/>
      <c r="AF120" s="61"/>
      <c r="AG120" s="62"/>
      <c r="AH120" s="63"/>
      <c r="AI120" s="64"/>
    </row>
    <row r="121" spans="1:35" s="45" customFormat="1" ht="15.75" hidden="1" x14ac:dyDescent="0.25">
      <c r="A121" s="147">
        <v>119</v>
      </c>
      <c r="B121" s="147" t="s">
        <v>89</v>
      </c>
      <c r="C121" s="147" t="s">
        <v>134</v>
      </c>
      <c r="D121" s="147" t="s">
        <v>74</v>
      </c>
      <c r="E121" s="147" t="s">
        <v>91</v>
      </c>
      <c r="F121" s="147">
        <v>2</v>
      </c>
      <c r="G121" s="147">
        <v>2.2000000000000002</v>
      </c>
      <c r="H121" s="147" t="s">
        <v>1684</v>
      </c>
      <c r="I121" s="147">
        <v>671</v>
      </c>
      <c r="J121" s="148">
        <v>0</v>
      </c>
      <c r="K121" s="149">
        <v>1</v>
      </c>
      <c r="L121" s="149">
        <v>0</v>
      </c>
      <c r="M121" s="150">
        <v>0</v>
      </c>
      <c r="N121" s="151">
        <v>0</v>
      </c>
      <c r="O121" s="152">
        <v>0</v>
      </c>
      <c r="P121" s="152">
        <v>0</v>
      </c>
      <c r="Q121" s="153">
        <v>0</v>
      </c>
      <c r="R121" s="154">
        <v>0</v>
      </c>
      <c r="S121" s="149">
        <v>0</v>
      </c>
      <c r="T121" s="149">
        <v>0</v>
      </c>
      <c r="U121" s="149">
        <v>0</v>
      </c>
      <c r="V121" s="149">
        <v>0</v>
      </c>
      <c r="W121" s="150">
        <v>0</v>
      </c>
      <c r="X121" s="151">
        <v>0</v>
      </c>
      <c r="Y121" s="155">
        <v>0</v>
      </c>
      <c r="Z121" s="156">
        <v>1</v>
      </c>
      <c r="AA121" s="207" t="s">
        <v>250</v>
      </c>
      <c r="AB121" s="208"/>
      <c r="AC121" s="60"/>
      <c r="AD121" s="61"/>
      <c r="AE121" s="61"/>
      <c r="AF121" s="61"/>
      <c r="AG121" s="62"/>
      <c r="AH121" s="63"/>
      <c r="AI121" s="64"/>
    </row>
    <row r="122" spans="1:35" s="45" customFormat="1" ht="15.75" hidden="1" x14ac:dyDescent="0.25">
      <c r="A122" s="147">
        <v>120</v>
      </c>
      <c r="B122" s="147" t="s">
        <v>89</v>
      </c>
      <c r="C122" s="147" t="s">
        <v>134</v>
      </c>
      <c r="D122" s="147" t="s">
        <v>74</v>
      </c>
      <c r="E122" s="147" t="s">
        <v>91</v>
      </c>
      <c r="F122" s="147">
        <v>2</v>
      </c>
      <c r="G122" s="147">
        <v>2.2000000000000002</v>
      </c>
      <c r="H122" s="147" t="s">
        <v>1684</v>
      </c>
      <c r="I122" s="147">
        <v>708</v>
      </c>
      <c r="J122" s="148">
        <v>0</v>
      </c>
      <c r="K122" s="149">
        <v>1</v>
      </c>
      <c r="L122" s="149">
        <v>0</v>
      </c>
      <c r="M122" s="150">
        <v>0</v>
      </c>
      <c r="N122" s="151">
        <v>0</v>
      </c>
      <c r="O122" s="152">
        <v>0</v>
      </c>
      <c r="P122" s="152">
        <v>0</v>
      </c>
      <c r="Q122" s="153">
        <v>0</v>
      </c>
      <c r="R122" s="154">
        <v>0</v>
      </c>
      <c r="S122" s="149">
        <v>0</v>
      </c>
      <c r="T122" s="149">
        <v>0</v>
      </c>
      <c r="U122" s="149">
        <v>0</v>
      </c>
      <c r="V122" s="149">
        <v>0</v>
      </c>
      <c r="W122" s="150">
        <v>0</v>
      </c>
      <c r="X122" s="151">
        <v>0</v>
      </c>
      <c r="Y122" s="155">
        <v>0</v>
      </c>
      <c r="Z122" s="156">
        <v>1</v>
      </c>
      <c r="AA122" s="207" t="s">
        <v>250</v>
      </c>
      <c r="AB122" s="208"/>
      <c r="AC122" s="60"/>
      <c r="AD122" s="61"/>
      <c r="AE122" s="61"/>
      <c r="AF122" s="61"/>
      <c r="AG122" s="62"/>
      <c r="AH122" s="63"/>
      <c r="AI122" s="64"/>
    </row>
    <row r="123" spans="1:35" s="45" customFormat="1" ht="15.75" hidden="1" x14ac:dyDescent="0.25">
      <c r="A123" s="147">
        <v>121</v>
      </c>
      <c r="B123" s="147" t="s">
        <v>89</v>
      </c>
      <c r="C123" s="147" t="s">
        <v>134</v>
      </c>
      <c r="D123" s="147" t="s">
        <v>74</v>
      </c>
      <c r="E123" s="147" t="s">
        <v>91</v>
      </c>
      <c r="F123" s="147">
        <v>2</v>
      </c>
      <c r="G123" s="147">
        <v>2.2000000000000002</v>
      </c>
      <c r="H123" s="147" t="s">
        <v>1684</v>
      </c>
      <c r="I123" s="147">
        <v>731</v>
      </c>
      <c r="J123" s="148">
        <v>0</v>
      </c>
      <c r="K123" s="149">
        <v>1</v>
      </c>
      <c r="L123" s="149">
        <v>0</v>
      </c>
      <c r="M123" s="150">
        <v>0</v>
      </c>
      <c r="N123" s="151">
        <v>0</v>
      </c>
      <c r="O123" s="152">
        <v>0</v>
      </c>
      <c r="P123" s="152">
        <v>0</v>
      </c>
      <c r="Q123" s="153">
        <v>0</v>
      </c>
      <c r="R123" s="154">
        <v>0</v>
      </c>
      <c r="S123" s="149">
        <v>0</v>
      </c>
      <c r="T123" s="149">
        <v>0</v>
      </c>
      <c r="U123" s="149">
        <v>0</v>
      </c>
      <c r="V123" s="149">
        <v>0</v>
      </c>
      <c r="W123" s="150">
        <v>0</v>
      </c>
      <c r="X123" s="151">
        <v>0</v>
      </c>
      <c r="Y123" s="155">
        <v>0</v>
      </c>
      <c r="Z123" s="156">
        <v>1</v>
      </c>
      <c r="AA123" s="207" t="s">
        <v>250</v>
      </c>
      <c r="AB123" s="208"/>
      <c r="AC123" s="60"/>
      <c r="AD123" s="61"/>
      <c r="AE123" s="61"/>
      <c r="AF123" s="61"/>
      <c r="AG123" s="62"/>
      <c r="AH123" s="63"/>
      <c r="AI123" s="64"/>
    </row>
    <row r="124" spans="1:35" s="45" customFormat="1" ht="78.75" hidden="1" x14ac:dyDescent="0.25">
      <c r="A124" s="147">
        <v>122</v>
      </c>
      <c r="B124" s="147" t="s">
        <v>89</v>
      </c>
      <c r="C124" s="147" t="s">
        <v>134</v>
      </c>
      <c r="D124" s="147" t="s">
        <v>74</v>
      </c>
      <c r="E124" s="147" t="s">
        <v>91</v>
      </c>
      <c r="F124" s="147">
        <v>2</v>
      </c>
      <c r="G124" s="147">
        <v>2.2000000000000002</v>
      </c>
      <c r="H124" s="147" t="s">
        <v>1684</v>
      </c>
      <c r="I124" s="147">
        <v>789</v>
      </c>
      <c r="J124" s="148">
        <v>0</v>
      </c>
      <c r="K124" s="149">
        <v>1</v>
      </c>
      <c r="L124" s="149">
        <v>0</v>
      </c>
      <c r="M124" s="150">
        <v>0</v>
      </c>
      <c r="N124" s="151">
        <v>1</v>
      </c>
      <c r="O124" s="152">
        <v>0</v>
      </c>
      <c r="P124" s="152">
        <v>0</v>
      </c>
      <c r="Q124" s="153">
        <v>0</v>
      </c>
      <c r="R124" s="154">
        <v>0</v>
      </c>
      <c r="S124" s="149">
        <v>0</v>
      </c>
      <c r="T124" s="149">
        <v>0</v>
      </c>
      <c r="U124" s="149">
        <v>0</v>
      </c>
      <c r="V124" s="149">
        <v>0</v>
      </c>
      <c r="W124" s="150">
        <v>0</v>
      </c>
      <c r="X124" s="151">
        <v>0</v>
      </c>
      <c r="Y124" s="155">
        <v>0</v>
      </c>
      <c r="Z124" s="156">
        <v>1</v>
      </c>
      <c r="AA124" s="210" t="s">
        <v>1871</v>
      </c>
      <c r="AB124" s="208"/>
      <c r="AC124" s="60"/>
      <c r="AD124" s="61"/>
      <c r="AE124" s="61"/>
      <c r="AF124" s="61"/>
      <c r="AG124" s="62"/>
      <c r="AH124" s="63"/>
      <c r="AI124" s="64"/>
    </row>
    <row r="125" spans="1:35" s="45" customFormat="1" ht="15.75" hidden="1" x14ac:dyDescent="0.25">
      <c r="A125" s="147">
        <v>123</v>
      </c>
      <c r="B125" s="147" t="s">
        <v>89</v>
      </c>
      <c r="C125" s="147" t="s">
        <v>134</v>
      </c>
      <c r="D125" s="147" t="s">
        <v>74</v>
      </c>
      <c r="E125" s="147" t="s">
        <v>91</v>
      </c>
      <c r="F125" s="147">
        <v>2</v>
      </c>
      <c r="G125" s="147">
        <v>2.2000000000000002</v>
      </c>
      <c r="H125" s="147" t="s">
        <v>1745</v>
      </c>
      <c r="I125" s="147">
        <v>556</v>
      </c>
      <c r="J125" s="148">
        <v>0</v>
      </c>
      <c r="K125" s="149">
        <v>0</v>
      </c>
      <c r="L125" s="149">
        <v>0</v>
      </c>
      <c r="M125" s="150">
        <v>0</v>
      </c>
      <c r="N125" s="151">
        <v>0</v>
      </c>
      <c r="O125" s="152">
        <v>0</v>
      </c>
      <c r="P125" s="152">
        <v>0</v>
      </c>
      <c r="Q125" s="153">
        <v>0</v>
      </c>
      <c r="R125" s="154">
        <v>0</v>
      </c>
      <c r="S125" s="149">
        <v>0</v>
      </c>
      <c r="T125" s="149">
        <v>0</v>
      </c>
      <c r="U125" s="149">
        <v>0</v>
      </c>
      <c r="V125" s="149">
        <v>0</v>
      </c>
      <c r="W125" s="150">
        <v>0</v>
      </c>
      <c r="X125" s="151">
        <v>0</v>
      </c>
      <c r="Y125" s="155">
        <v>0</v>
      </c>
      <c r="Z125" s="156">
        <v>0</v>
      </c>
      <c r="AA125" s="207"/>
      <c r="AB125" s="208"/>
      <c r="AC125" s="60"/>
      <c r="AD125" s="61"/>
      <c r="AE125" s="61"/>
      <c r="AF125" s="61"/>
      <c r="AG125" s="62"/>
      <c r="AH125" s="63"/>
      <c r="AI125" s="64"/>
    </row>
    <row r="126" spans="1:35" s="45" customFormat="1" ht="157.5" hidden="1" x14ac:dyDescent="0.25">
      <c r="A126" s="147">
        <v>124</v>
      </c>
      <c r="B126" s="147" t="s">
        <v>89</v>
      </c>
      <c r="C126" s="147" t="s">
        <v>134</v>
      </c>
      <c r="D126" s="147" t="s">
        <v>74</v>
      </c>
      <c r="E126" s="147" t="s">
        <v>91</v>
      </c>
      <c r="F126" s="147">
        <v>2</v>
      </c>
      <c r="G126" s="147">
        <v>2.2000000000000002</v>
      </c>
      <c r="H126" s="147" t="s">
        <v>1745</v>
      </c>
      <c r="I126" s="147">
        <v>590</v>
      </c>
      <c r="J126" s="148">
        <v>0</v>
      </c>
      <c r="K126" s="149">
        <v>0</v>
      </c>
      <c r="L126" s="149">
        <v>1</v>
      </c>
      <c r="M126" s="150">
        <v>0</v>
      </c>
      <c r="N126" s="151">
        <v>1</v>
      </c>
      <c r="O126" s="152">
        <v>0</v>
      </c>
      <c r="P126" s="152">
        <v>0</v>
      </c>
      <c r="Q126" s="153">
        <v>0</v>
      </c>
      <c r="R126" s="154">
        <v>1</v>
      </c>
      <c r="S126" s="149">
        <v>0</v>
      </c>
      <c r="T126" s="149">
        <v>0</v>
      </c>
      <c r="U126" s="149">
        <v>0</v>
      </c>
      <c r="V126" s="149">
        <v>0</v>
      </c>
      <c r="W126" s="150">
        <v>0</v>
      </c>
      <c r="X126" s="151">
        <v>0</v>
      </c>
      <c r="Y126" s="155">
        <v>0</v>
      </c>
      <c r="Z126" s="156">
        <v>1</v>
      </c>
      <c r="AA126" s="232" t="s">
        <v>1872</v>
      </c>
      <c r="AB126" s="208"/>
      <c r="AC126" s="60"/>
      <c r="AD126" s="61"/>
      <c r="AE126" s="61"/>
      <c r="AF126" s="61"/>
      <c r="AG126" s="62"/>
      <c r="AH126" s="63"/>
      <c r="AI126" s="64"/>
    </row>
    <row r="127" spans="1:35" s="45" customFormat="1" ht="15.75" hidden="1" x14ac:dyDescent="0.25">
      <c r="A127" s="147">
        <v>125</v>
      </c>
      <c r="B127" s="147" t="s">
        <v>89</v>
      </c>
      <c r="C127" s="147" t="s">
        <v>134</v>
      </c>
      <c r="D127" s="147" t="s">
        <v>74</v>
      </c>
      <c r="E127" s="147" t="s">
        <v>91</v>
      </c>
      <c r="F127" s="147">
        <v>2</v>
      </c>
      <c r="G127" s="147">
        <v>2.2000000000000002</v>
      </c>
      <c r="H127" s="147" t="s">
        <v>1745</v>
      </c>
      <c r="I127" s="147">
        <v>614</v>
      </c>
      <c r="J127" s="148">
        <v>0</v>
      </c>
      <c r="K127" s="149">
        <v>0</v>
      </c>
      <c r="L127" s="149">
        <v>0</v>
      </c>
      <c r="M127" s="150">
        <v>0</v>
      </c>
      <c r="N127" s="151">
        <v>0</v>
      </c>
      <c r="O127" s="152">
        <v>0</v>
      </c>
      <c r="P127" s="152">
        <v>0</v>
      </c>
      <c r="Q127" s="153">
        <v>0</v>
      </c>
      <c r="R127" s="154">
        <v>0</v>
      </c>
      <c r="S127" s="149">
        <v>0</v>
      </c>
      <c r="T127" s="149">
        <v>0</v>
      </c>
      <c r="U127" s="149">
        <v>0</v>
      </c>
      <c r="V127" s="149">
        <v>0</v>
      </c>
      <c r="W127" s="150">
        <v>0</v>
      </c>
      <c r="X127" s="151">
        <v>0</v>
      </c>
      <c r="Y127" s="155">
        <v>0</v>
      </c>
      <c r="Z127" s="156">
        <v>0</v>
      </c>
      <c r="AA127" s="207"/>
      <c r="AB127" s="208"/>
      <c r="AC127" s="60"/>
      <c r="AD127" s="61"/>
      <c r="AE127" s="61"/>
      <c r="AF127" s="61"/>
      <c r="AG127" s="62"/>
      <c r="AH127" s="63"/>
      <c r="AI127" s="64"/>
    </row>
    <row r="128" spans="1:35" s="45" customFormat="1" ht="15.75" hidden="1" x14ac:dyDescent="0.25">
      <c r="A128" s="147">
        <v>126</v>
      </c>
      <c r="B128" s="147" t="s">
        <v>89</v>
      </c>
      <c r="C128" s="147" t="s">
        <v>134</v>
      </c>
      <c r="D128" s="147" t="s">
        <v>74</v>
      </c>
      <c r="E128" s="147" t="s">
        <v>99</v>
      </c>
      <c r="F128" s="147">
        <v>2</v>
      </c>
      <c r="G128" s="147">
        <v>2.2000000000000002</v>
      </c>
      <c r="H128" s="147" t="s">
        <v>1745</v>
      </c>
      <c r="I128" s="147">
        <v>627</v>
      </c>
      <c r="J128" s="148">
        <v>0</v>
      </c>
      <c r="K128" s="149">
        <v>0</v>
      </c>
      <c r="L128" s="149">
        <v>0</v>
      </c>
      <c r="M128" s="150">
        <v>0</v>
      </c>
      <c r="N128" s="151">
        <v>0</v>
      </c>
      <c r="O128" s="152">
        <v>0</v>
      </c>
      <c r="P128" s="152">
        <v>0</v>
      </c>
      <c r="Q128" s="153">
        <v>0</v>
      </c>
      <c r="R128" s="154">
        <v>0</v>
      </c>
      <c r="S128" s="149">
        <v>0</v>
      </c>
      <c r="T128" s="149">
        <v>0</v>
      </c>
      <c r="U128" s="149">
        <v>0</v>
      </c>
      <c r="V128" s="149">
        <v>0</v>
      </c>
      <c r="W128" s="150">
        <v>0</v>
      </c>
      <c r="X128" s="151">
        <v>0</v>
      </c>
      <c r="Y128" s="155">
        <v>0</v>
      </c>
      <c r="Z128" s="156">
        <v>0</v>
      </c>
      <c r="AA128" s="207"/>
      <c r="AB128" s="208"/>
      <c r="AC128" s="60"/>
      <c r="AD128" s="61"/>
      <c r="AE128" s="61"/>
      <c r="AF128" s="61"/>
      <c r="AG128" s="62"/>
      <c r="AH128" s="63"/>
      <c r="AI128" s="64"/>
    </row>
    <row r="129" spans="1:35" s="45" customFormat="1" ht="47.25" hidden="1" x14ac:dyDescent="0.25">
      <c r="A129" s="147">
        <v>127</v>
      </c>
      <c r="B129" s="147" t="s">
        <v>89</v>
      </c>
      <c r="C129" s="147" t="s">
        <v>134</v>
      </c>
      <c r="D129" s="147" t="s">
        <v>74</v>
      </c>
      <c r="E129" s="147" t="s">
        <v>91</v>
      </c>
      <c r="F129" s="147">
        <v>2</v>
      </c>
      <c r="G129" s="147">
        <v>2.2000000000000002</v>
      </c>
      <c r="H129" s="147" t="s">
        <v>1746</v>
      </c>
      <c r="I129" s="147">
        <v>607</v>
      </c>
      <c r="J129" s="148">
        <v>0</v>
      </c>
      <c r="K129" s="149">
        <v>0</v>
      </c>
      <c r="L129" s="149">
        <v>0</v>
      </c>
      <c r="M129" s="150">
        <v>0</v>
      </c>
      <c r="N129" s="151">
        <v>0</v>
      </c>
      <c r="O129" s="152">
        <v>0</v>
      </c>
      <c r="P129" s="152">
        <v>0</v>
      </c>
      <c r="Q129" s="153">
        <v>0</v>
      </c>
      <c r="R129" s="154">
        <v>1</v>
      </c>
      <c r="S129" s="149">
        <v>0</v>
      </c>
      <c r="T129" s="149">
        <v>0</v>
      </c>
      <c r="U129" s="149">
        <v>0</v>
      </c>
      <c r="V129" s="149">
        <v>0</v>
      </c>
      <c r="W129" s="150">
        <v>0</v>
      </c>
      <c r="X129" s="151">
        <v>0</v>
      </c>
      <c r="Y129" s="155">
        <v>0</v>
      </c>
      <c r="Z129" s="156">
        <v>1</v>
      </c>
      <c r="AA129" s="213" t="s">
        <v>1873</v>
      </c>
      <c r="AB129" s="208"/>
      <c r="AC129" s="60"/>
      <c r="AD129" s="61"/>
      <c r="AE129" s="61"/>
      <c r="AF129" s="61"/>
      <c r="AG129" s="62"/>
      <c r="AH129" s="63"/>
      <c r="AI129" s="64"/>
    </row>
    <row r="130" spans="1:35" s="45" customFormat="1" ht="15.75" hidden="1" x14ac:dyDescent="0.25">
      <c r="A130" s="147">
        <v>128</v>
      </c>
      <c r="B130" s="147" t="s">
        <v>89</v>
      </c>
      <c r="C130" s="147" t="s">
        <v>134</v>
      </c>
      <c r="D130" s="147" t="s">
        <v>74</v>
      </c>
      <c r="E130" s="147" t="s">
        <v>91</v>
      </c>
      <c r="F130" s="147">
        <v>2</v>
      </c>
      <c r="G130" s="147">
        <v>2.2000000000000002</v>
      </c>
      <c r="H130" s="147" t="s">
        <v>1746</v>
      </c>
      <c r="I130" s="147">
        <v>615</v>
      </c>
      <c r="J130" s="148">
        <v>0</v>
      </c>
      <c r="K130" s="149">
        <v>1</v>
      </c>
      <c r="L130" s="149">
        <v>0</v>
      </c>
      <c r="M130" s="150">
        <v>0</v>
      </c>
      <c r="N130" s="151">
        <v>0</v>
      </c>
      <c r="O130" s="152">
        <v>0</v>
      </c>
      <c r="P130" s="152">
        <v>0</v>
      </c>
      <c r="Q130" s="153">
        <v>0</v>
      </c>
      <c r="R130" s="154">
        <v>0</v>
      </c>
      <c r="S130" s="149">
        <v>0</v>
      </c>
      <c r="T130" s="149">
        <v>0</v>
      </c>
      <c r="U130" s="149">
        <v>0</v>
      </c>
      <c r="V130" s="149">
        <v>0</v>
      </c>
      <c r="W130" s="150">
        <v>0</v>
      </c>
      <c r="X130" s="151">
        <v>0</v>
      </c>
      <c r="Y130" s="155">
        <v>0</v>
      </c>
      <c r="Z130" s="156">
        <v>1</v>
      </c>
      <c r="AA130" s="207" t="s">
        <v>250</v>
      </c>
      <c r="AB130" s="208"/>
      <c r="AC130" s="60"/>
      <c r="AD130" s="61"/>
      <c r="AE130" s="61"/>
      <c r="AF130" s="61"/>
      <c r="AG130" s="62"/>
      <c r="AH130" s="63"/>
      <c r="AI130" s="64"/>
    </row>
    <row r="131" spans="1:35" s="45" customFormat="1" ht="15.75" hidden="1" x14ac:dyDescent="0.25">
      <c r="A131" s="147">
        <v>129</v>
      </c>
      <c r="B131" s="147" t="s">
        <v>89</v>
      </c>
      <c r="C131" s="147" t="s">
        <v>134</v>
      </c>
      <c r="D131" s="147" t="s">
        <v>74</v>
      </c>
      <c r="E131" s="147" t="s">
        <v>91</v>
      </c>
      <c r="F131" s="147">
        <v>2</v>
      </c>
      <c r="G131" s="147">
        <v>2.2000000000000002</v>
      </c>
      <c r="H131" s="147" t="s">
        <v>1746</v>
      </c>
      <c r="I131" s="147">
        <v>642</v>
      </c>
      <c r="J131" s="148">
        <v>0</v>
      </c>
      <c r="K131" s="149">
        <v>0</v>
      </c>
      <c r="L131" s="149">
        <v>0</v>
      </c>
      <c r="M131" s="150">
        <v>0</v>
      </c>
      <c r="N131" s="151">
        <v>0</v>
      </c>
      <c r="O131" s="152">
        <v>0</v>
      </c>
      <c r="P131" s="152">
        <v>0</v>
      </c>
      <c r="Q131" s="153">
        <v>0</v>
      </c>
      <c r="R131" s="154">
        <v>0</v>
      </c>
      <c r="S131" s="149">
        <v>0</v>
      </c>
      <c r="T131" s="149">
        <v>0</v>
      </c>
      <c r="U131" s="149">
        <v>0</v>
      </c>
      <c r="V131" s="149">
        <v>0</v>
      </c>
      <c r="W131" s="150">
        <v>0</v>
      </c>
      <c r="X131" s="151">
        <v>0</v>
      </c>
      <c r="Y131" s="155">
        <v>0</v>
      </c>
      <c r="Z131" s="156">
        <v>0</v>
      </c>
      <c r="AA131" s="207"/>
      <c r="AB131" s="208"/>
      <c r="AC131" s="60"/>
      <c r="AD131" s="61"/>
      <c r="AE131" s="61"/>
      <c r="AF131" s="61"/>
      <c r="AG131" s="62"/>
      <c r="AH131" s="63"/>
      <c r="AI131" s="64"/>
    </row>
    <row r="132" spans="1:35" s="45" customFormat="1" ht="31.5" hidden="1" x14ac:dyDescent="0.25">
      <c r="A132" s="147">
        <v>130</v>
      </c>
      <c r="B132" s="147" t="s">
        <v>89</v>
      </c>
      <c r="C132" s="147" t="s">
        <v>134</v>
      </c>
      <c r="D132" s="147" t="s">
        <v>74</v>
      </c>
      <c r="E132" s="147" t="s">
        <v>99</v>
      </c>
      <c r="F132" s="147">
        <v>2</v>
      </c>
      <c r="G132" s="147">
        <v>2.2000000000000002</v>
      </c>
      <c r="H132" s="147" t="s">
        <v>1747</v>
      </c>
      <c r="I132" s="147">
        <v>611</v>
      </c>
      <c r="J132" s="148">
        <v>0</v>
      </c>
      <c r="K132" s="149">
        <v>0</v>
      </c>
      <c r="L132" s="149">
        <v>0</v>
      </c>
      <c r="M132" s="150">
        <v>0</v>
      </c>
      <c r="N132" s="151">
        <v>0</v>
      </c>
      <c r="O132" s="152">
        <v>1</v>
      </c>
      <c r="P132" s="152">
        <v>0</v>
      </c>
      <c r="Q132" s="153">
        <v>0</v>
      </c>
      <c r="R132" s="154">
        <v>0</v>
      </c>
      <c r="S132" s="149">
        <v>0</v>
      </c>
      <c r="T132" s="149">
        <v>0</v>
      </c>
      <c r="U132" s="149">
        <v>0</v>
      </c>
      <c r="V132" s="149">
        <v>0</v>
      </c>
      <c r="W132" s="150">
        <v>0</v>
      </c>
      <c r="X132" s="151">
        <v>0</v>
      </c>
      <c r="Y132" s="155">
        <v>0</v>
      </c>
      <c r="Z132" s="156">
        <v>1</v>
      </c>
      <c r="AA132" s="207" t="s">
        <v>1749</v>
      </c>
      <c r="AB132" s="208"/>
      <c r="AC132" s="60"/>
      <c r="AD132" s="61"/>
      <c r="AE132" s="61"/>
      <c r="AF132" s="61"/>
      <c r="AG132" s="62"/>
      <c r="AH132" s="63"/>
      <c r="AI132" s="64"/>
    </row>
    <row r="133" spans="1:35" s="45" customFormat="1" ht="47.25" hidden="1" x14ac:dyDescent="0.25">
      <c r="A133" s="158">
        <v>131</v>
      </c>
      <c r="B133" s="147" t="s">
        <v>89</v>
      </c>
      <c r="C133" s="147" t="s">
        <v>134</v>
      </c>
      <c r="D133" s="147" t="s">
        <v>74</v>
      </c>
      <c r="E133" s="147" t="s">
        <v>91</v>
      </c>
      <c r="F133" s="147">
        <v>2</v>
      </c>
      <c r="G133" s="147">
        <v>2.2999999999999998</v>
      </c>
      <c r="H133" s="147" t="s">
        <v>1748</v>
      </c>
      <c r="I133" s="147">
        <v>619</v>
      </c>
      <c r="J133" s="148">
        <v>0</v>
      </c>
      <c r="K133" s="149">
        <v>1</v>
      </c>
      <c r="L133" s="149">
        <v>0</v>
      </c>
      <c r="M133" s="150">
        <v>0</v>
      </c>
      <c r="N133" s="151">
        <v>0</v>
      </c>
      <c r="O133" s="152">
        <v>0</v>
      </c>
      <c r="P133" s="152">
        <v>0</v>
      </c>
      <c r="Q133" s="153">
        <v>0</v>
      </c>
      <c r="R133" s="154">
        <v>0</v>
      </c>
      <c r="S133" s="149">
        <v>0</v>
      </c>
      <c r="T133" s="149">
        <v>0</v>
      </c>
      <c r="U133" s="149">
        <v>1</v>
      </c>
      <c r="V133" s="149">
        <v>0</v>
      </c>
      <c r="W133" s="150">
        <v>0</v>
      </c>
      <c r="X133" s="151">
        <v>0</v>
      </c>
      <c r="Y133" s="155">
        <v>0</v>
      </c>
      <c r="Z133" s="156">
        <v>1</v>
      </c>
      <c r="AA133" s="207" t="s">
        <v>1750</v>
      </c>
      <c r="AB133" s="208"/>
      <c r="AC133" s="60"/>
      <c r="AD133" s="61"/>
      <c r="AE133" s="61"/>
      <c r="AF133" s="61"/>
      <c r="AG133" s="62"/>
      <c r="AH133" s="63"/>
      <c r="AI133" s="64"/>
    </row>
    <row r="134" spans="1:35" s="45" customFormat="1" ht="15.75" hidden="1" x14ac:dyDescent="0.25">
      <c r="A134" s="158">
        <v>132</v>
      </c>
      <c r="B134" s="147" t="s">
        <v>89</v>
      </c>
      <c r="C134" s="147" t="s">
        <v>134</v>
      </c>
      <c r="D134" s="147" t="s">
        <v>74</v>
      </c>
      <c r="E134" s="147" t="s">
        <v>91</v>
      </c>
      <c r="F134" s="147">
        <v>2</v>
      </c>
      <c r="G134" s="147">
        <v>2.2999999999999998</v>
      </c>
      <c r="H134" s="147" t="s">
        <v>1748</v>
      </c>
      <c r="I134" s="147">
        <v>645</v>
      </c>
      <c r="J134" s="148">
        <v>0</v>
      </c>
      <c r="K134" s="149">
        <v>1</v>
      </c>
      <c r="L134" s="149">
        <v>0</v>
      </c>
      <c r="M134" s="150">
        <v>0</v>
      </c>
      <c r="N134" s="151">
        <v>0</v>
      </c>
      <c r="O134" s="152">
        <v>0</v>
      </c>
      <c r="P134" s="152">
        <v>0</v>
      </c>
      <c r="Q134" s="153">
        <v>0</v>
      </c>
      <c r="R134" s="154">
        <v>0</v>
      </c>
      <c r="S134" s="149">
        <v>0</v>
      </c>
      <c r="T134" s="149">
        <v>0</v>
      </c>
      <c r="U134" s="149">
        <v>0</v>
      </c>
      <c r="V134" s="149">
        <v>0</v>
      </c>
      <c r="W134" s="150">
        <v>0</v>
      </c>
      <c r="X134" s="151">
        <v>0</v>
      </c>
      <c r="Y134" s="155">
        <v>0</v>
      </c>
      <c r="Z134" s="156">
        <v>1</v>
      </c>
      <c r="AA134" s="207" t="s">
        <v>201</v>
      </c>
      <c r="AB134" s="208"/>
      <c r="AC134" s="60"/>
      <c r="AD134" s="61"/>
      <c r="AE134" s="61"/>
      <c r="AF134" s="61"/>
      <c r="AG134" s="62"/>
      <c r="AH134" s="63"/>
      <c r="AI134" s="64"/>
    </row>
    <row r="135" spans="1:35" s="45" customFormat="1" ht="78.75" hidden="1" x14ac:dyDescent="0.25">
      <c r="A135" s="158">
        <v>133</v>
      </c>
      <c r="B135" s="147" t="s">
        <v>89</v>
      </c>
      <c r="C135" s="147" t="s">
        <v>134</v>
      </c>
      <c r="D135" s="147" t="s">
        <v>74</v>
      </c>
      <c r="E135" s="147" t="s">
        <v>91</v>
      </c>
      <c r="F135" s="147">
        <v>2</v>
      </c>
      <c r="G135" s="147">
        <v>2.2999999999999998</v>
      </c>
      <c r="H135" s="147" t="s">
        <v>1748</v>
      </c>
      <c r="I135" s="147">
        <v>651</v>
      </c>
      <c r="J135" s="148">
        <v>0</v>
      </c>
      <c r="K135" s="149">
        <v>1</v>
      </c>
      <c r="L135" s="149">
        <v>0</v>
      </c>
      <c r="M135" s="150">
        <v>0</v>
      </c>
      <c r="N135" s="151">
        <v>0</v>
      </c>
      <c r="O135" s="152">
        <v>0</v>
      </c>
      <c r="P135" s="152">
        <v>0</v>
      </c>
      <c r="Q135" s="153">
        <v>0</v>
      </c>
      <c r="R135" s="154">
        <v>1</v>
      </c>
      <c r="S135" s="149">
        <v>0</v>
      </c>
      <c r="T135" s="149">
        <v>0</v>
      </c>
      <c r="U135" s="149">
        <v>1</v>
      </c>
      <c r="V135" s="149">
        <v>0</v>
      </c>
      <c r="W135" s="150">
        <v>0</v>
      </c>
      <c r="X135" s="151">
        <v>0</v>
      </c>
      <c r="Y135" s="155">
        <v>0</v>
      </c>
      <c r="Z135" s="156">
        <v>1</v>
      </c>
      <c r="AA135" s="210" t="s">
        <v>1875</v>
      </c>
      <c r="AB135" s="208"/>
      <c r="AC135" s="60"/>
      <c r="AD135" s="61"/>
      <c r="AE135" s="61"/>
      <c r="AF135" s="61"/>
      <c r="AG135" s="62"/>
      <c r="AH135" s="63"/>
      <c r="AI135" s="64"/>
    </row>
    <row r="136" spans="1:35" s="45" customFormat="1" ht="78.75" hidden="1" x14ac:dyDescent="0.25">
      <c r="A136" s="158">
        <v>134</v>
      </c>
      <c r="B136" s="147" t="s">
        <v>89</v>
      </c>
      <c r="C136" s="147" t="s">
        <v>134</v>
      </c>
      <c r="D136" s="147" t="s">
        <v>74</v>
      </c>
      <c r="E136" s="147" t="s">
        <v>91</v>
      </c>
      <c r="F136" s="147">
        <v>2</v>
      </c>
      <c r="G136" s="147">
        <v>2.2999999999999998</v>
      </c>
      <c r="H136" s="147" t="s">
        <v>1748</v>
      </c>
      <c r="I136" s="147">
        <v>704</v>
      </c>
      <c r="J136" s="148">
        <v>0</v>
      </c>
      <c r="K136" s="149">
        <v>1</v>
      </c>
      <c r="L136" s="149">
        <v>0</v>
      </c>
      <c r="M136" s="150">
        <v>0</v>
      </c>
      <c r="N136" s="151">
        <v>0</v>
      </c>
      <c r="O136" s="152">
        <v>0</v>
      </c>
      <c r="P136" s="152">
        <v>0</v>
      </c>
      <c r="Q136" s="153">
        <v>0</v>
      </c>
      <c r="R136" s="154">
        <v>1</v>
      </c>
      <c r="S136" s="149">
        <v>0</v>
      </c>
      <c r="T136" s="149">
        <v>0</v>
      </c>
      <c r="U136" s="149">
        <v>1</v>
      </c>
      <c r="V136" s="149">
        <v>0</v>
      </c>
      <c r="W136" s="150">
        <v>0</v>
      </c>
      <c r="X136" s="151">
        <v>0</v>
      </c>
      <c r="Y136" s="155">
        <v>0</v>
      </c>
      <c r="Z136" s="156">
        <v>1</v>
      </c>
      <c r="AA136" s="210" t="s">
        <v>1751</v>
      </c>
      <c r="AB136" s="208"/>
      <c r="AC136" s="60"/>
      <c r="AD136" s="61"/>
      <c r="AE136" s="61"/>
      <c r="AF136" s="61"/>
      <c r="AG136" s="62"/>
      <c r="AH136" s="63"/>
      <c r="AI136" s="64"/>
    </row>
    <row r="137" spans="1:35" s="45" customFormat="1" ht="15.75" hidden="1" x14ac:dyDescent="0.25">
      <c r="A137" s="158">
        <v>135</v>
      </c>
      <c r="B137" s="147" t="s">
        <v>89</v>
      </c>
      <c r="C137" s="147" t="s">
        <v>134</v>
      </c>
      <c r="D137" s="147" t="s">
        <v>74</v>
      </c>
      <c r="E137" s="147" t="s">
        <v>91</v>
      </c>
      <c r="F137" s="147">
        <v>2</v>
      </c>
      <c r="G137" s="147">
        <v>2.2999999999999998</v>
      </c>
      <c r="H137" s="147" t="s">
        <v>1748</v>
      </c>
      <c r="I137" s="147">
        <v>733</v>
      </c>
      <c r="J137" s="148">
        <v>0</v>
      </c>
      <c r="K137" s="149">
        <v>0</v>
      </c>
      <c r="L137" s="149">
        <v>0</v>
      </c>
      <c r="M137" s="150">
        <v>0</v>
      </c>
      <c r="N137" s="151">
        <v>0</v>
      </c>
      <c r="O137" s="152">
        <v>0</v>
      </c>
      <c r="P137" s="152">
        <v>0</v>
      </c>
      <c r="Q137" s="153">
        <v>0</v>
      </c>
      <c r="R137" s="154">
        <v>0</v>
      </c>
      <c r="S137" s="149">
        <v>0</v>
      </c>
      <c r="T137" s="149">
        <v>0</v>
      </c>
      <c r="U137" s="149">
        <v>0</v>
      </c>
      <c r="V137" s="149">
        <v>0</v>
      </c>
      <c r="W137" s="150">
        <v>0</v>
      </c>
      <c r="X137" s="151">
        <v>0</v>
      </c>
      <c r="Y137" s="155">
        <v>0</v>
      </c>
      <c r="Z137" s="156">
        <v>0</v>
      </c>
      <c r="AA137" s="207"/>
      <c r="AB137" s="208"/>
      <c r="AC137" s="60"/>
      <c r="AD137" s="61"/>
      <c r="AE137" s="61"/>
      <c r="AF137" s="61"/>
      <c r="AG137" s="62"/>
      <c r="AH137" s="63"/>
      <c r="AI137" s="64"/>
    </row>
    <row r="138" spans="1:35" s="45" customFormat="1" ht="94.5" hidden="1" x14ac:dyDescent="0.25">
      <c r="A138" s="158">
        <v>136</v>
      </c>
      <c r="B138" s="147" t="s">
        <v>89</v>
      </c>
      <c r="C138" s="147" t="s">
        <v>134</v>
      </c>
      <c r="D138" s="147" t="s">
        <v>74</v>
      </c>
      <c r="E138" s="147" t="s">
        <v>91</v>
      </c>
      <c r="F138" s="147">
        <v>2</v>
      </c>
      <c r="G138" s="147">
        <v>2.2999999999999998</v>
      </c>
      <c r="H138" s="147" t="s">
        <v>1748</v>
      </c>
      <c r="I138" s="147">
        <v>762</v>
      </c>
      <c r="J138" s="148">
        <v>0</v>
      </c>
      <c r="K138" s="149">
        <v>1</v>
      </c>
      <c r="L138" s="149">
        <v>0</v>
      </c>
      <c r="M138" s="150">
        <v>0</v>
      </c>
      <c r="N138" s="151">
        <v>0</v>
      </c>
      <c r="O138" s="152">
        <v>0</v>
      </c>
      <c r="P138" s="152">
        <v>0</v>
      </c>
      <c r="Q138" s="153">
        <v>0</v>
      </c>
      <c r="R138" s="154">
        <v>1</v>
      </c>
      <c r="S138" s="149">
        <v>0</v>
      </c>
      <c r="T138" s="149">
        <v>0</v>
      </c>
      <c r="U138" s="149">
        <v>1</v>
      </c>
      <c r="V138" s="149">
        <v>0</v>
      </c>
      <c r="W138" s="150">
        <v>0</v>
      </c>
      <c r="X138" s="151">
        <v>0</v>
      </c>
      <c r="Y138" s="155">
        <v>0</v>
      </c>
      <c r="Z138" s="156">
        <v>1</v>
      </c>
      <c r="AA138" s="207" t="s">
        <v>1876</v>
      </c>
      <c r="AB138" s="208"/>
      <c r="AC138" s="60"/>
      <c r="AD138" s="61"/>
      <c r="AE138" s="61"/>
      <c r="AF138" s="61"/>
      <c r="AG138" s="62"/>
      <c r="AH138" s="63"/>
      <c r="AI138" s="64"/>
    </row>
    <row r="139" spans="1:35" s="45" customFormat="1" ht="63" hidden="1" x14ac:dyDescent="0.25">
      <c r="A139" s="158">
        <v>137</v>
      </c>
      <c r="B139" s="147" t="s">
        <v>89</v>
      </c>
      <c r="C139" s="147" t="s">
        <v>134</v>
      </c>
      <c r="D139" s="147" t="s">
        <v>74</v>
      </c>
      <c r="E139" s="147" t="s">
        <v>91</v>
      </c>
      <c r="F139" s="147">
        <v>2</v>
      </c>
      <c r="G139" s="147">
        <v>2.2999999999999998</v>
      </c>
      <c r="H139" s="147" t="s">
        <v>1795</v>
      </c>
      <c r="I139" s="147">
        <v>595</v>
      </c>
      <c r="J139" s="148">
        <v>0</v>
      </c>
      <c r="K139" s="149">
        <v>0</v>
      </c>
      <c r="L139" s="149">
        <v>0</v>
      </c>
      <c r="M139" s="150">
        <v>0</v>
      </c>
      <c r="N139" s="151">
        <v>0</v>
      </c>
      <c r="O139" s="152">
        <v>0</v>
      </c>
      <c r="P139" s="152">
        <v>0</v>
      </c>
      <c r="Q139" s="153">
        <v>0</v>
      </c>
      <c r="R139" s="154">
        <v>1</v>
      </c>
      <c r="S139" s="149">
        <v>0</v>
      </c>
      <c r="T139" s="149">
        <v>0</v>
      </c>
      <c r="U139" s="149">
        <v>0</v>
      </c>
      <c r="V139" s="149">
        <v>0</v>
      </c>
      <c r="W139" s="150">
        <v>0</v>
      </c>
      <c r="X139" s="151">
        <v>0</v>
      </c>
      <c r="Y139" s="155">
        <v>0</v>
      </c>
      <c r="Z139" s="156">
        <v>1</v>
      </c>
      <c r="AA139" s="210" t="s">
        <v>1877</v>
      </c>
      <c r="AB139" s="230" t="s">
        <v>1878</v>
      </c>
      <c r="AC139" s="60"/>
      <c r="AD139" s="61"/>
      <c r="AE139" s="61"/>
      <c r="AF139" s="61"/>
      <c r="AG139" s="62"/>
      <c r="AH139" s="63"/>
      <c r="AI139" s="64"/>
    </row>
    <row r="140" spans="1:35" s="45" customFormat="1" ht="63" hidden="1" x14ac:dyDescent="0.25">
      <c r="A140" s="147">
        <v>138</v>
      </c>
      <c r="B140" s="147" t="s">
        <v>89</v>
      </c>
      <c r="C140" s="147" t="s">
        <v>134</v>
      </c>
      <c r="D140" s="147" t="s">
        <v>74</v>
      </c>
      <c r="E140" s="147" t="s">
        <v>91</v>
      </c>
      <c r="F140" s="147">
        <v>2</v>
      </c>
      <c r="G140" s="147">
        <v>2.2999999999999998</v>
      </c>
      <c r="H140" s="147" t="s">
        <v>1795</v>
      </c>
      <c r="I140" s="147">
        <v>618</v>
      </c>
      <c r="J140" s="148">
        <v>0</v>
      </c>
      <c r="K140" s="149">
        <v>0</v>
      </c>
      <c r="L140" s="149">
        <v>0</v>
      </c>
      <c r="M140" s="150">
        <v>0</v>
      </c>
      <c r="N140" s="151">
        <v>0</v>
      </c>
      <c r="O140" s="152">
        <v>0</v>
      </c>
      <c r="P140" s="152">
        <v>0</v>
      </c>
      <c r="Q140" s="153">
        <v>0</v>
      </c>
      <c r="R140" s="154">
        <v>0</v>
      </c>
      <c r="S140" s="149">
        <v>0</v>
      </c>
      <c r="T140" s="149">
        <v>0</v>
      </c>
      <c r="U140" s="149">
        <v>0</v>
      </c>
      <c r="V140" s="149">
        <v>0</v>
      </c>
      <c r="W140" s="150">
        <v>0</v>
      </c>
      <c r="X140" s="151">
        <v>0</v>
      </c>
      <c r="Y140" s="155">
        <v>0</v>
      </c>
      <c r="Z140" s="156">
        <v>0</v>
      </c>
      <c r="AA140" s="207"/>
      <c r="AB140" s="230" t="s">
        <v>1878</v>
      </c>
      <c r="AC140" s="60"/>
      <c r="AD140" s="61"/>
      <c r="AE140" s="61"/>
      <c r="AF140" s="61"/>
      <c r="AG140" s="62"/>
      <c r="AH140" s="63"/>
      <c r="AI140" s="64"/>
    </row>
    <row r="141" spans="1:35" s="45" customFormat="1" ht="63" hidden="1" x14ac:dyDescent="0.25">
      <c r="A141" s="147">
        <v>139</v>
      </c>
      <c r="B141" s="147" t="s">
        <v>89</v>
      </c>
      <c r="C141" s="147" t="s">
        <v>134</v>
      </c>
      <c r="D141" s="147" t="s">
        <v>74</v>
      </c>
      <c r="E141" s="147" t="s">
        <v>91</v>
      </c>
      <c r="F141" s="147">
        <v>2</v>
      </c>
      <c r="G141" s="147">
        <v>2.2999999999999998</v>
      </c>
      <c r="H141" s="147" t="s">
        <v>1795</v>
      </c>
      <c r="I141" s="147">
        <v>621</v>
      </c>
      <c r="J141" s="148">
        <v>0</v>
      </c>
      <c r="K141" s="149">
        <v>0</v>
      </c>
      <c r="L141" s="149">
        <v>0</v>
      </c>
      <c r="M141" s="150">
        <v>0</v>
      </c>
      <c r="N141" s="151">
        <v>0</v>
      </c>
      <c r="O141" s="152">
        <v>0</v>
      </c>
      <c r="P141" s="152">
        <v>0</v>
      </c>
      <c r="Q141" s="153">
        <v>0</v>
      </c>
      <c r="R141" s="154">
        <v>0</v>
      </c>
      <c r="S141" s="149">
        <v>0</v>
      </c>
      <c r="T141" s="149">
        <v>0</v>
      </c>
      <c r="U141" s="149">
        <v>1</v>
      </c>
      <c r="V141" s="149">
        <v>0</v>
      </c>
      <c r="W141" s="150">
        <v>0</v>
      </c>
      <c r="X141" s="151">
        <v>0</v>
      </c>
      <c r="Y141" s="155">
        <v>0</v>
      </c>
      <c r="Z141" s="156">
        <v>1</v>
      </c>
      <c r="AA141" s="207" t="s">
        <v>1802</v>
      </c>
      <c r="AB141" s="230" t="s">
        <v>1878</v>
      </c>
      <c r="AC141" s="60"/>
      <c r="AD141" s="61"/>
      <c r="AE141" s="61"/>
      <c r="AF141" s="61"/>
      <c r="AG141" s="62"/>
      <c r="AH141" s="63"/>
      <c r="AI141" s="64"/>
    </row>
    <row r="142" spans="1:35" s="45" customFormat="1" ht="63" hidden="1" x14ac:dyDescent="0.25">
      <c r="A142" s="147">
        <v>140</v>
      </c>
      <c r="B142" s="147" t="s">
        <v>89</v>
      </c>
      <c r="C142" s="147" t="s">
        <v>134</v>
      </c>
      <c r="D142" s="147" t="s">
        <v>74</v>
      </c>
      <c r="E142" s="147" t="s">
        <v>91</v>
      </c>
      <c r="F142" s="147">
        <v>2</v>
      </c>
      <c r="G142" s="147">
        <v>2.2999999999999998</v>
      </c>
      <c r="H142" s="147" t="s">
        <v>1795</v>
      </c>
      <c r="I142" s="147">
        <v>628</v>
      </c>
      <c r="J142" s="148">
        <v>0</v>
      </c>
      <c r="K142" s="149">
        <v>0</v>
      </c>
      <c r="L142" s="149">
        <v>0</v>
      </c>
      <c r="M142" s="150">
        <v>0</v>
      </c>
      <c r="N142" s="151">
        <v>0</v>
      </c>
      <c r="O142" s="152">
        <v>0</v>
      </c>
      <c r="P142" s="152">
        <v>0</v>
      </c>
      <c r="Q142" s="153">
        <v>0</v>
      </c>
      <c r="R142" s="154">
        <v>0</v>
      </c>
      <c r="S142" s="149">
        <v>0</v>
      </c>
      <c r="T142" s="149">
        <v>0</v>
      </c>
      <c r="U142" s="149">
        <v>1</v>
      </c>
      <c r="V142" s="149">
        <v>0</v>
      </c>
      <c r="W142" s="150">
        <v>0</v>
      </c>
      <c r="X142" s="151">
        <v>0</v>
      </c>
      <c r="Y142" s="155">
        <v>0</v>
      </c>
      <c r="Z142" s="156">
        <v>1</v>
      </c>
      <c r="AA142" s="210" t="s">
        <v>1879</v>
      </c>
      <c r="AB142" s="230" t="s">
        <v>1878</v>
      </c>
      <c r="AC142" s="60"/>
      <c r="AD142" s="61"/>
      <c r="AE142" s="61"/>
      <c r="AF142" s="61"/>
      <c r="AG142" s="62"/>
      <c r="AH142" s="63"/>
      <c r="AI142" s="64"/>
    </row>
    <row r="143" spans="1:35" s="45" customFormat="1" ht="78.75" hidden="1" x14ac:dyDescent="0.25">
      <c r="A143" s="147">
        <v>141</v>
      </c>
      <c r="B143" s="147" t="s">
        <v>89</v>
      </c>
      <c r="C143" s="147" t="s">
        <v>134</v>
      </c>
      <c r="D143" s="147" t="s">
        <v>74</v>
      </c>
      <c r="E143" s="147" t="s">
        <v>91</v>
      </c>
      <c r="F143" s="147">
        <v>2</v>
      </c>
      <c r="G143" s="147">
        <v>2.2999999999999998</v>
      </c>
      <c r="H143" s="147" t="s">
        <v>1796</v>
      </c>
      <c r="I143" s="147">
        <v>594</v>
      </c>
      <c r="J143" s="148">
        <v>0</v>
      </c>
      <c r="K143" s="149">
        <v>0</v>
      </c>
      <c r="L143" s="149">
        <v>0</v>
      </c>
      <c r="M143" s="150">
        <v>0</v>
      </c>
      <c r="N143" s="151">
        <v>0</v>
      </c>
      <c r="O143" s="152">
        <v>0</v>
      </c>
      <c r="P143" s="152">
        <v>0</v>
      </c>
      <c r="Q143" s="153">
        <v>0</v>
      </c>
      <c r="R143" s="154">
        <v>0</v>
      </c>
      <c r="S143" s="149">
        <v>0</v>
      </c>
      <c r="T143" s="149">
        <v>1</v>
      </c>
      <c r="U143" s="149">
        <v>0</v>
      </c>
      <c r="V143" s="149">
        <v>0</v>
      </c>
      <c r="W143" s="150">
        <v>0</v>
      </c>
      <c r="X143" s="151">
        <v>0</v>
      </c>
      <c r="Y143" s="155">
        <v>0</v>
      </c>
      <c r="Z143" s="156">
        <v>1</v>
      </c>
      <c r="AA143" s="210" t="s">
        <v>1886</v>
      </c>
      <c r="AB143" s="208"/>
      <c r="AC143" s="60"/>
      <c r="AD143" s="61"/>
      <c r="AE143" s="61"/>
      <c r="AF143" s="61"/>
      <c r="AG143" s="62"/>
      <c r="AH143" s="63"/>
      <c r="AI143" s="64"/>
    </row>
    <row r="144" spans="1:35" s="45" customFormat="1" ht="31.5" hidden="1" x14ac:dyDescent="0.25">
      <c r="A144" s="147">
        <v>142</v>
      </c>
      <c r="B144" s="147" t="s">
        <v>89</v>
      </c>
      <c r="C144" s="147" t="s">
        <v>134</v>
      </c>
      <c r="D144" s="147" t="s">
        <v>74</v>
      </c>
      <c r="E144" s="147" t="s">
        <v>91</v>
      </c>
      <c r="F144" s="147">
        <v>2</v>
      </c>
      <c r="G144" s="147">
        <v>2.2999999999999998</v>
      </c>
      <c r="H144" s="147" t="s">
        <v>1796</v>
      </c>
      <c r="I144" s="147">
        <v>605</v>
      </c>
      <c r="J144" s="148">
        <v>0</v>
      </c>
      <c r="K144" s="149">
        <v>0</v>
      </c>
      <c r="L144" s="149">
        <v>0</v>
      </c>
      <c r="M144" s="150">
        <v>0</v>
      </c>
      <c r="N144" s="151">
        <v>0</v>
      </c>
      <c r="O144" s="152">
        <v>0</v>
      </c>
      <c r="P144" s="152">
        <v>0</v>
      </c>
      <c r="Q144" s="153">
        <v>1</v>
      </c>
      <c r="R144" s="154">
        <v>0</v>
      </c>
      <c r="S144" s="149">
        <v>0</v>
      </c>
      <c r="T144" s="149">
        <v>0</v>
      </c>
      <c r="U144" s="149">
        <v>0</v>
      </c>
      <c r="V144" s="149">
        <v>0</v>
      </c>
      <c r="W144" s="150">
        <v>0</v>
      </c>
      <c r="X144" s="151">
        <v>0</v>
      </c>
      <c r="Y144" s="155">
        <v>0</v>
      </c>
      <c r="Z144" s="156">
        <v>1</v>
      </c>
      <c r="AA144" s="207" t="s">
        <v>1797</v>
      </c>
      <c r="AB144" s="208"/>
      <c r="AC144" s="60"/>
      <c r="AD144" s="61"/>
      <c r="AE144" s="61"/>
      <c r="AF144" s="61"/>
      <c r="AG144" s="62"/>
      <c r="AH144" s="63"/>
      <c r="AI144" s="64"/>
    </row>
    <row r="145" spans="1:35" s="45" customFormat="1" ht="110.25" x14ac:dyDescent="0.25">
      <c r="A145" s="147">
        <v>143</v>
      </c>
      <c r="B145" s="147" t="s">
        <v>89</v>
      </c>
      <c r="C145" s="147" t="s">
        <v>134</v>
      </c>
      <c r="D145" s="248" t="s">
        <v>74</v>
      </c>
      <c r="E145" s="147" t="s">
        <v>91</v>
      </c>
      <c r="F145" s="248">
        <v>2</v>
      </c>
      <c r="G145" s="248">
        <v>2.2999999999999998</v>
      </c>
      <c r="H145" s="246" t="s">
        <v>1796</v>
      </c>
      <c r="I145" s="147">
        <v>623</v>
      </c>
      <c r="J145" s="148">
        <v>1</v>
      </c>
      <c r="K145" s="149">
        <v>0</v>
      </c>
      <c r="L145" s="149">
        <v>0</v>
      </c>
      <c r="M145" s="150">
        <v>0</v>
      </c>
      <c r="N145" s="151">
        <v>0</v>
      </c>
      <c r="O145" s="152">
        <v>0</v>
      </c>
      <c r="P145" s="152">
        <v>0</v>
      </c>
      <c r="Q145" s="153">
        <v>0</v>
      </c>
      <c r="R145" s="154">
        <v>1</v>
      </c>
      <c r="S145" s="149">
        <v>0</v>
      </c>
      <c r="T145" s="149">
        <v>0</v>
      </c>
      <c r="U145" s="149">
        <v>0</v>
      </c>
      <c r="V145" s="149">
        <v>0</v>
      </c>
      <c r="W145" s="150">
        <v>0</v>
      </c>
      <c r="X145" s="151">
        <v>0</v>
      </c>
      <c r="Y145" s="155">
        <v>0</v>
      </c>
      <c r="Z145" s="156">
        <v>1</v>
      </c>
      <c r="AA145" s="210" t="s">
        <v>1803</v>
      </c>
      <c r="AB145" s="208"/>
      <c r="AC145" s="60"/>
      <c r="AD145" s="61"/>
      <c r="AE145" s="61"/>
      <c r="AF145" s="61"/>
      <c r="AG145" s="62"/>
      <c r="AH145" s="63"/>
      <c r="AI145" s="64"/>
    </row>
    <row r="146" spans="1:35" s="45" customFormat="1" ht="78.75" hidden="1" x14ac:dyDescent="0.25">
      <c r="A146" s="147">
        <v>144</v>
      </c>
      <c r="B146" s="147" t="s">
        <v>89</v>
      </c>
      <c r="C146" s="147" t="s">
        <v>134</v>
      </c>
      <c r="D146" s="147" t="s">
        <v>74</v>
      </c>
      <c r="E146" s="147" t="s">
        <v>99</v>
      </c>
      <c r="F146" s="147">
        <v>2</v>
      </c>
      <c r="G146" s="147">
        <v>2.2999999999999998</v>
      </c>
      <c r="H146" s="147" t="s">
        <v>1796</v>
      </c>
      <c r="I146" s="147">
        <v>630</v>
      </c>
      <c r="J146" s="148">
        <v>0</v>
      </c>
      <c r="K146" s="149">
        <v>0</v>
      </c>
      <c r="L146" s="149">
        <v>0</v>
      </c>
      <c r="M146" s="150">
        <v>0</v>
      </c>
      <c r="N146" s="151">
        <v>1</v>
      </c>
      <c r="O146" s="152">
        <v>0</v>
      </c>
      <c r="P146" s="152">
        <v>0</v>
      </c>
      <c r="Q146" s="153">
        <v>0</v>
      </c>
      <c r="R146" s="154">
        <v>0</v>
      </c>
      <c r="S146" s="149">
        <v>0</v>
      </c>
      <c r="T146" s="149">
        <v>0</v>
      </c>
      <c r="U146" s="149">
        <v>0</v>
      </c>
      <c r="V146" s="149">
        <v>0</v>
      </c>
      <c r="W146" s="150">
        <v>0</v>
      </c>
      <c r="X146" s="151">
        <v>0</v>
      </c>
      <c r="Y146" s="155">
        <v>0</v>
      </c>
      <c r="Z146" s="156">
        <v>1</v>
      </c>
      <c r="AA146" s="207" t="s">
        <v>1798</v>
      </c>
      <c r="AB146" s="208"/>
      <c r="AC146" s="60"/>
      <c r="AD146" s="61"/>
      <c r="AE146" s="61"/>
      <c r="AF146" s="61"/>
      <c r="AG146" s="62"/>
      <c r="AH146" s="63"/>
      <c r="AI146" s="64"/>
    </row>
    <row r="147" spans="1:35" s="45" customFormat="1" ht="15.75" hidden="1" x14ac:dyDescent="0.25">
      <c r="A147" s="147">
        <v>145</v>
      </c>
      <c r="B147" s="147" t="s">
        <v>89</v>
      </c>
      <c r="C147" s="147" t="s">
        <v>134</v>
      </c>
      <c r="D147" s="147" t="s">
        <v>74</v>
      </c>
      <c r="E147" s="147" t="s">
        <v>99</v>
      </c>
      <c r="F147" s="147">
        <v>2</v>
      </c>
      <c r="G147" s="147">
        <v>2.4</v>
      </c>
      <c r="H147" s="147" t="s">
        <v>1799</v>
      </c>
      <c r="I147" s="147">
        <v>612</v>
      </c>
      <c r="J147" s="148">
        <v>0</v>
      </c>
      <c r="K147" s="149">
        <v>0</v>
      </c>
      <c r="L147" s="149">
        <v>0</v>
      </c>
      <c r="M147" s="150">
        <v>0</v>
      </c>
      <c r="N147" s="151">
        <v>0</v>
      </c>
      <c r="O147" s="152">
        <v>0</v>
      </c>
      <c r="P147" s="152">
        <v>0</v>
      </c>
      <c r="Q147" s="153">
        <v>0</v>
      </c>
      <c r="R147" s="154">
        <v>0</v>
      </c>
      <c r="S147" s="149">
        <v>0</v>
      </c>
      <c r="T147" s="149">
        <v>0</v>
      </c>
      <c r="U147" s="149">
        <v>0</v>
      </c>
      <c r="V147" s="149">
        <v>0</v>
      </c>
      <c r="W147" s="150">
        <v>0</v>
      </c>
      <c r="X147" s="151">
        <v>0</v>
      </c>
      <c r="Y147" s="155">
        <v>0</v>
      </c>
      <c r="Z147" s="156">
        <v>0</v>
      </c>
      <c r="AA147" s="207"/>
      <c r="AB147" s="208"/>
      <c r="AC147" s="60"/>
      <c r="AD147" s="61"/>
      <c r="AE147" s="61"/>
      <c r="AF147" s="61"/>
      <c r="AG147" s="62"/>
      <c r="AH147" s="63"/>
      <c r="AI147" s="64"/>
    </row>
    <row r="148" spans="1:35" s="45" customFormat="1" ht="189" hidden="1" x14ac:dyDescent="0.25">
      <c r="A148" s="147">
        <v>146</v>
      </c>
      <c r="B148" s="147" t="s">
        <v>89</v>
      </c>
      <c r="C148" s="147" t="s">
        <v>134</v>
      </c>
      <c r="D148" s="147" t="s">
        <v>74</v>
      </c>
      <c r="E148" s="147" t="s">
        <v>91</v>
      </c>
      <c r="F148" s="147">
        <v>2</v>
      </c>
      <c r="G148" s="147">
        <v>2.4</v>
      </c>
      <c r="H148" s="147" t="s">
        <v>1800</v>
      </c>
      <c r="I148" s="147">
        <v>608</v>
      </c>
      <c r="J148" s="148">
        <v>0</v>
      </c>
      <c r="K148" s="149">
        <v>0</v>
      </c>
      <c r="L148" s="149">
        <v>0</v>
      </c>
      <c r="M148" s="150">
        <v>0</v>
      </c>
      <c r="N148" s="151">
        <v>0</v>
      </c>
      <c r="O148" s="152">
        <v>0</v>
      </c>
      <c r="P148" s="152">
        <v>0</v>
      </c>
      <c r="Q148" s="153">
        <v>0</v>
      </c>
      <c r="R148" s="154">
        <v>0</v>
      </c>
      <c r="S148" s="149">
        <v>0</v>
      </c>
      <c r="T148" s="149">
        <v>0</v>
      </c>
      <c r="U148" s="149">
        <v>0</v>
      </c>
      <c r="V148" s="149">
        <v>0</v>
      </c>
      <c r="W148" s="150">
        <v>0</v>
      </c>
      <c r="X148" s="151">
        <v>0</v>
      </c>
      <c r="Y148" s="155">
        <v>0</v>
      </c>
      <c r="Z148" s="156">
        <v>0</v>
      </c>
      <c r="AA148" s="207"/>
      <c r="AB148" s="211" t="s">
        <v>1801</v>
      </c>
      <c r="AC148" s="60"/>
      <c r="AD148" s="61"/>
      <c r="AE148" s="61"/>
      <c r="AF148" s="61"/>
      <c r="AG148" s="62"/>
      <c r="AH148" s="63"/>
      <c r="AI148" s="64"/>
    </row>
    <row r="149" spans="1:35" s="45" customFormat="1" ht="189" hidden="1" x14ac:dyDescent="0.25">
      <c r="A149" s="147">
        <v>147</v>
      </c>
      <c r="B149" s="147" t="s">
        <v>89</v>
      </c>
      <c r="C149" s="147" t="s">
        <v>134</v>
      </c>
      <c r="D149" s="147" t="s">
        <v>74</v>
      </c>
      <c r="E149" s="147" t="s">
        <v>91</v>
      </c>
      <c r="F149" s="147">
        <v>2</v>
      </c>
      <c r="G149" s="147">
        <v>2.2999999999999998</v>
      </c>
      <c r="H149" s="147" t="s">
        <v>1800</v>
      </c>
      <c r="I149" s="147">
        <v>616</v>
      </c>
      <c r="J149" s="148">
        <v>0</v>
      </c>
      <c r="K149" s="149">
        <v>0</v>
      </c>
      <c r="L149" s="149">
        <v>0</v>
      </c>
      <c r="M149" s="150">
        <v>0</v>
      </c>
      <c r="N149" s="151">
        <v>0</v>
      </c>
      <c r="O149" s="152">
        <v>0</v>
      </c>
      <c r="P149" s="152">
        <v>0</v>
      </c>
      <c r="Q149" s="153">
        <v>0</v>
      </c>
      <c r="R149" s="154">
        <v>0</v>
      </c>
      <c r="S149" s="149">
        <v>0</v>
      </c>
      <c r="T149" s="149">
        <v>0</v>
      </c>
      <c r="U149" s="149">
        <v>0</v>
      </c>
      <c r="V149" s="149">
        <v>0</v>
      </c>
      <c r="W149" s="150">
        <v>0</v>
      </c>
      <c r="X149" s="151">
        <v>0</v>
      </c>
      <c r="Y149" s="155">
        <v>0</v>
      </c>
      <c r="Z149" s="156">
        <v>0</v>
      </c>
      <c r="AA149" s="207"/>
      <c r="AB149" s="208" t="s">
        <v>1801</v>
      </c>
      <c r="AC149" s="60"/>
      <c r="AD149" s="61"/>
      <c r="AE149" s="61"/>
      <c r="AF149" s="61"/>
      <c r="AG149" s="62"/>
      <c r="AH149" s="63"/>
      <c r="AI149" s="64"/>
    </row>
    <row r="150" spans="1:35" s="45" customFormat="1" ht="189" hidden="1" x14ac:dyDescent="0.25">
      <c r="A150" s="147">
        <v>148</v>
      </c>
      <c r="B150" s="147" t="s">
        <v>89</v>
      </c>
      <c r="C150" s="147" t="s">
        <v>134</v>
      </c>
      <c r="D150" s="147" t="s">
        <v>74</v>
      </c>
      <c r="E150" s="147" t="s">
        <v>91</v>
      </c>
      <c r="F150" s="147">
        <v>2</v>
      </c>
      <c r="G150" s="147">
        <v>2.4</v>
      </c>
      <c r="H150" s="147" t="s">
        <v>1800</v>
      </c>
      <c r="I150" s="147">
        <v>633</v>
      </c>
      <c r="J150" s="148">
        <v>0</v>
      </c>
      <c r="K150" s="149">
        <v>0</v>
      </c>
      <c r="L150" s="149">
        <v>0</v>
      </c>
      <c r="M150" s="150">
        <v>0</v>
      </c>
      <c r="N150" s="151">
        <v>0</v>
      </c>
      <c r="O150" s="152">
        <v>0</v>
      </c>
      <c r="P150" s="152">
        <v>0</v>
      </c>
      <c r="Q150" s="153">
        <v>0</v>
      </c>
      <c r="R150" s="154">
        <v>0</v>
      </c>
      <c r="S150" s="149">
        <v>0</v>
      </c>
      <c r="T150" s="149">
        <v>0</v>
      </c>
      <c r="U150" s="149">
        <v>0</v>
      </c>
      <c r="V150" s="149">
        <v>0</v>
      </c>
      <c r="W150" s="150">
        <v>0</v>
      </c>
      <c r="X150" s="151">
        <v>0</v>
      </c>
      <c r="Y150" s="155">
        <v>0</v>
      </c>
      <c r="Z150" s="156">
        <v>0</v>
      </c>
      <c r="AA150" s="207"/>
      <c r="AB150" s="208" t="s">
        <v>1801</v>
      </c>
      <c r="AC150" s="60"/>
      <c r="AD150" s="61"/>
      <c r="AE150" s="61"/>
      <c r="AF150" s="61"/>
      <c r="AG150" s="62"/>
      <c r="AH150" s="63"/>
      <c r="AI150" s="64"/>
    </row>
    <row r="151" spans="1:35" s="45" customFormat="1" ht="189" hidden="1" x14ac:dyDescent="0.25">
      <c r="A151" s="147">
        <v>149</v>
      </c>
      <c r="B151" s="147" t="s">
        <v>89</v>
      </c>
      <c r="C151" s="147" t="s">
        <v>134</v>
      </c>
      <c r="D151" s="147" t="s">
        <v>74</v>
      </c>
      <c r="E151" s="147" t="s">
        <v>99</v>
      </c>
      <c r="F151" s="147">
        <v>2</v>
      </c>
      <c r="G151" s="147">
        <v>2.4</v>
      </c>
      <c r="H151" s="147" t="s">
        <v>1800</v>
      </c>
      <c r="I151" s="147">
        <v>636</v>
      </c>
      <c r="J151" s="148">
        <v>0</v>
      </c>
      <c r="K151" s="149">
        <v>0</v>
      </c>
      <c r="L151" s="149">
        <v>0</v>
      </c>
      <c r="M151" s="150">
        <v>0</v>
      </c>
      <c r="N151" s="151">
        <v>0</v>
      </c>
      <c r="O151" s="152">
        <v>0</v>
      </c>
      <c r="P151" s="152">
        <v>0</v>
      </c>
      <c r="Q151" s="153">
        <v>0</v>
      </c>
      <c r="R151" s="154">
        <v>0</v>
      </c>
      <c r="S151" s="149">
        <v>0</v>
      </c>
      <c r="T151" s="149">
        <v>0</v>
      </c>
      <c r="U151" s="149">
        <v>0</v>
      </c>
      <c r="V151" s="149">
        <v>0</v>
      </c>
      <c r="W151" s="150">
        <v>0</v>
      </c>
      <c r="X151" s="151">
        <v>0</v>
      </c>
      <c r="Y151" s="155">
        <v>0</v>
      </c>
      <c r="Z151" s="156">
        <v>0</v>
      </c>
      <c r="AA151" s="207"/>
      <c r="AB151" s="208" t="s">
        <v>1801</v>
      </c>
      <c r="AC151" s="60"/>
      <c r="AD151" s="61"/>
      <c r="AE151" s="61"/>
      <c r="AF151" s="61"/>
      <c r="AG151" s="62"/>
      <c r="AH151" s="63"/>
      <c r="AI151" s="64"/>
    </row>
    <row r="152" spans="1:35" s="45" customFormat="1" ht="16.5" hidden="1" thickBot="1" x14ac:dyDescent="0.3">
      <c r="A152" s="84"/>
      <c r="B152" s="84"/>
      <c r="C152" s="84"/>
      <c r="D152" s="84"/>
      <c r="E152" s="84"/>
      <c r="F152" s="84"/>
      <c r="G152" s="84"/>
      <c r="H152" s="84"/>
      <c r="I152" s="84">
        <f>COUNTA(I3:I151)</f>
        <v>149</v>
      </c>
      <c r="J152" s="85">
        <f t="shared" ref="J152:Z152" si="0">SUM(J3:J151)</f>
        <v>16</v>
      </c>
      <c r="K152" s="86">
        <f t="shared" si="0"/>
        <v>27</v>
      </c>
      <c r="L152" s="86">
        <f t="shared" si="0"/>
        <v>3</v>
      </c>
      <c r="M152" s="87">
        <f t="shared" si="0"/>
        <v>0</v>
      </c>
      <c r="N152" s="85">
        <f t="shared" si="0"/>
        <v>8</v>
      </c>
      <c r="O152" s="86">
        <f t="shared" si="0"/>
        <v>2</v>
      </c>
      <c r="P152" s="86">
        <f t="shared" si="0"/>
        <v>1</v>
      </c>
      <c r="Q152" s="87">
        <f t="shared" si="0"/>
        <v>2</v>
      </c>
      <c r="R152" s="85">
        <f t="shared" si="0"/>
        <v>21</v>
      </c>
      <c r="S152" s="86">
        <f t="shared" si="0"/>
        <v>0</v>
      </c>
      <c r="T152" s="86">
        <f t="shared" si="0"/>
        <v>1</v>
      </c>
      <c r="U152" s="86">
        <f t="shared" si="0"/>
        <v>11</v>
      </c>
      <c r="V152" s="86">
        <f t="shared" si="0"/>
        <v>3</v>
      </c>
      <c r="W152" s="87">
        <f t="shared" si="0"/>
        <v>0</v>
      </c>
      <c r="X152" s="85">
        <f t="shared" si="0"/>
        <v>0</v>
      </c>
      <c r="Y152" s="88">
        <f t="shared" si="0"/>
        <v>0</v>
      </c>
      <c r="Z152" s="89">
        <f t="shared" si="0"/>
        <v>63</v>
      </c>
      <c r="AA152" s="90">
        <f>COUNTA(AA3:AA151)</f>
        <v>63</v>
      </c>
      <c r="AB152" s="90">
        <f>COUNTA(AB3:AB151)</f>
        <v>20</v>
      </c>
      <c r="AC152" s="91">
        <f>COUNTA(AC3:AC151)</f>
        <v>0</v>
      </c>
      <c r="AD152" s="92">
        <f>SUM(AD3:AD151)</f>
        <v>0</v>
      </c>
      <c r="AE152" s="92">
        <f>SUM(AE3:AE151)</f>
        <v>0</v>
      </c>
      <c r="AF152" s="92">
        <f>SUM(AF3:AF151)</f>
        <v>0</v>
      </c>
      <c r="AG152" s="93">
        <f>COUNTA(AG3:AG151)</f>
        <v>0</v>
      </c>
      <c r="AH152" s="92">
        <f>SUM(AH3:AH151)</f>
        <v>0</v>
      </c>
      <c r="AI152" s="94">
        <f>COUNTA(AI3:AI151)</f>
        <v>0</v>
      </c>
    </row>
  </sheetData>
  <autoFilter ref="A2:AI152">
    <filterColumn colId="9">
      <filters>
        <filter val="1"/>
      </filters>
    </filterColumn>
    <sortState ref="A73:AI145">
      <sortCondition ref="H2:H152"/>
    </sortState>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32" fitToHeight="0" orientation="landscape" horizontalDpi="1200" verticalDpi="1200" r:id="rId1"/>
  <headerFooter>
    <oddHeader>&amp;C&amp;"Arial,Normal"&amp;14Revisión técnica de los instrumentos de opción múltiple del proceso de Ingreso Educación Básica. Secundaria
Ciclo escolar 2018-2019.</oddHeader>
    <oddFooter xml:space="preserve">&amp;L&amp;12Siglas y firma del revisor 1               &amp;C&amp;"Arial,Negrita"&amp;12&amp;A&amp;R&amp;12Siglas y firma del revisor 2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filterMode="1">
    <pageSetUpPr fitToPage="1"/>
  </sheetPr>
  <dimension ref="A1:AI131"/>
  <sheetViews>
    <sheetView zoomScaleNormal="100" workbookViewId="0">
      <pane ySplit="2" topLeftCell="A3" activePane="bottomLeft" state="frozen"/>
      <selection activeCell="M22" sqref="M22"/>
      <selection pane="bottomLeft" activeCell="H132" sqref="H132"/>
    </sheetView>
  </sheetViews>
  <sheetFormatPr baseColWidth="10" defaultRowHeight="15" x14ac:dyDescent="0.2"/>
  <cols>
    <col min="1" max="1" width="7" style="95" customWidth="1"/>
    <col min="2" max="3" width="11.42578125" style="95" hidden="1" customWidth="1"/>
    <col min="4" max="4" width="43" style="95" bestFit="1" customWidth="1"/>
    <col min="5" max="5" width="11.42578125" style="95" hidden="1" customWidth="1"/>
    <col min="6" max="7" width="11.42578125" style="95" customWidth="1"/>
    <col min="8" max="8" width="28.140625" style="95" customWidth="1"/>
    <col min="9" max="26" width="11.42578125" style="95" hidden="1" customWidth="1"/>
    <col min="27" max="27" width="62.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78.75" hidden="1" x14ac:dyDescent="0.25">
      <c r="A3" s="134">
        <v>1</v>
      </c>
      <c r="B3" s="134" t="s">
        <v>133</v>
      </c>
      <c r="C3" s="134" t="s">
        <v>675</v>
      </c>
      <c r="D3" s="134" t="s">
        <v>75</v>
      </c>
      <c r="E3" s="134" t="s">
        <v>91</v>
      </c>
      <c r="F3" s="134">
        <v>1</v>
      </c>
      <c r="G3" s="134">
        <v>1.1000000000000001</v>
      </c>
      <c r="H3" s="134" t="s">
        <v>1266</v>
      </c>
      <c r="I3" s="134">
        <v>569</v>
      </c>
      <c r="J3" s="135">
        <v>0</v>
      </c>
      <c r="K3" s="136">
        <v>0</v>
      </c>
      <c r="L3" s="136">
        <v>0</v>
      </c>
      <c r="M3" s="137">
        <v>0</v>
      </c>
      <c r="N3" s="138">
        <v>1</v>
      </c>
      <c r="O3" s="139">
        <v>0</v>
      </c>
      <c r="P3" s="139">
        <v>0</v>
      </c>
      <c r="Q3" s="140">
        <v>0</v>
      </c>
      <c r="R3" s="141">
        <v>0</v>
      </c>
      <c r="S3" s="136">
        <v>0</v>
      </c>
      <c r="T3" s="136">
        <v>0</v>
      </c>
      <c r="U3" s="136">
        <v>0</v>
      </c>
      <c r="V3" s="136">
        <v>0</v>
      </c>
      <c r="W3" s="137">
        <v>0</v>
      </c>
      <c r="X3" s="142">
        <v>0</v>
      </c>
      <c r="Y3" s="143">
        <v>0</v>
      </c>
      <c r="Z3" s="144">
        <v>1</v>
      </c>
      <c r="AA3" s="226" t="s">
        <v>1942</v>
      </c>
      <c r="AB3" s="227" t="s">
        <v>1518</v>
      </c>
      <c r="AC3" s="60"/>
      <c r="AD3" s="61"/>
      <c r="AE3" s="61"/>
      <c r="AF3" s="61"/>
      <c r="AG3" s="62"/>
      <c r="AH3" s="63"/>
      <c r="AI3" s="64"/>
    </row>
    <row r="4" spans="1:35" s="45" customFormat="1" ht="78.75" hidden="1" x14ac:dyDescent="0.25">
      <c r="A4" s="145">
        <v>2</v>
      </c>
      <c r="B4" s="145" t="s">
        <v>133</v>
      </c>
      <c r="C4" s="145" t="s">
        <v>675</v>
      </c>
      <c r="D4" s="145" t="s">
        <v>75</v>
      </c>
      <c r="E4" s="145" t="s">
        <v>91</v>
      </c>
      <c r="F4" s="145">
        <v>1</v>
      </c>
      <c r="G4" s="145">
        <v>1.1000000000000001</v>
      </c>
      <c r="H4" s="145" t="s">
        <v>1266</v>
      </c>
      <c r="I4" s="145">
        <v>621</v>
      </c>
      <c r="J4" s="135">
        <v>0</v>
      </c>
      <c r="K4" s="136">
        <v>0</v>
      </c>
      <c r="L4" s="136">
        <v>0</v>
      </c>
      <c r="M4" s="137">
        <v>0</v>
      </c>
      <c r="N4" s="138">
        <v>0</v>
      </c>
      <c r="O4" s="139">
        <v>0</v>
      </c>
      <c r="P4" s="139">
        <v>0</v>
      </c>
      <c r="Q4" s="140">
        <v>0</v>
      </c>
      <c r="R4" s="141">
        <v>0</v>
      </c>
      <c r="S4" s="136">
        <v>0</v>
      </c>
      <c r="T4" s="136">
        <v>0</v>
      </c>
      <c r="U4" s="136">
        <v>0</v>
      </c>
      <c r="V4" s="136">
        <v>0</v>
      </c>
      <c r="W4" s="137">
        <v>0</v>
      </c>
      <c r="X4" s="138">
        <v>0</v>
      </c>
      <c r="Y4" s="146">
        <v>0</v>
      </c>
      <c r="Z4" s="144">
        <v>0</v>
      </c>
      <c r="AA4" s="201" t="s">
        <v>93</v>
      </c>
      <c r="AB4" s="203" t="s">
        <v>1518</v>
      </c>
      <c r="AC4" s="60"/>
      <c r="AD4" s="61"/>
      <c r="AE4" s="61"/>
      <c r="AF4" s="61"/>
      <c r="AG4" s="62"/>
      <c r="AH4" s="63"/>
      <c r="AI4" s="64"/>
    </row>
    <row r="5" spans="1:35" s="45" customFormat="1" ht="78.75" hidden="1" x14ac:dyDescent="0.25">
      <c r="A5" s="145">
        <v>3</v>
      </c>
      <c r="B5" s="145" t="s">
        <v>133</v>
      </c>
      <c r="C5" s="145" t="s">
        <v>675</v>
      </c>
      <c r="D5" s="145" t="s">
        <v>75</v>
      </c>
      <c r="E5" s="145" t="s">
        <v>91</v>
      </c>
      <c r="F5" s="145">
        <v>1</v>
      </c>
      <c r="G5" s="145">
        <v>1.1000000000000001</v>
      </c>
      <c r="H5" s="145" t="s">
        <v>1266</v>
      </c>
      <c r="I5" s="145">
        <v>649</v>
      </c>
      <c r="J5" s="135">
        <v>0</v>
      </c>
      <c r="K5" s="136">
        <v>0</v>
      </c>
      <c r="L5" s="136">
        <v>0</v>
      </c>
      <c r="M5" s="137">
        <v>0</v>
      </c>
      <c r="N5" s="138">
        <v>1</v>
      </c>
      <c r="O5" s="139">
        <v>0</v>
      </c>
      <c r="P5" s="139">
        <v>0</v>
      </c>
      <c r="Q5" s="140">
        <v>0</v>
      </c>
      <c r="R5" s="141">
        <v>0</v>
      </c>
      <c r="S5" s="136">
        <v>0</v>
      </c>
      <c r="T5" s="136">
        <v>0</v>
      </c>
      <c r="U5" s="136">
        <v>0</v>
      </c>
      <c r="V5" s="136">
        <v>0</v>
      </c>
      <c r="W5" s="137">
        <v>0</v>
      </c>
      <c r="X5" s="138">
        <v>0</v>
      </c>
      <c r="Y5" s="146">
        <v>0</v>
      </c>
      <c r="Z5" s="144">
        <v>1</v>
      </c>
      <c r="AA5" s="201" t="s">
        <v>1267</v>
      </c>
      <c r="AB5" s="203" t="s">
        <v>1518</v>
      </c>
      <c r="AC5" s="60"/>
      <c r="AD5" s="61"/>
      <c r="AE5" s="61"/>
      <c r="AF5" s="61"/>
      <c r="AG5" s="62"/>
      <c r="AH5" s="63"/>
      <c r="AI5" s="64"/>
    </row>
    <row r="6" spans="1:35" s="45" customFormat="1" ht="78.75" hidden="1" x14ac:dyDescent="0.25">
      <c r="A6" s="145">
        <v>4</v>
      </c>
      <c r="B6" s="145" t="s">
        <v>133</v>
      </c>
      <c r="C6" s="145" t="s">
        <v>675</v>
      </c>
      <c r="D6" s="145" t="s">
        <v>75</v>
      </c>
      <c r="E6" s="145" t="s">
        <v>99</v>
      </c>
      <c r="F6" s="145">
        <v>1</v>
      </c>
      <c r="G6" s="145">
        <v>1.1000000000000001</v>
      </c>
      <c r="H6" s="145" t="s">
        <v>1266</v>
      </c>
      <c r="I6" s="145">
        <v>668</v>
      </c>
      <c r="J6" s="135">
        <v>0</v>
      </c>
      <c r="K6" s="136">
        <v>0</v>
      </c>
      <c r="L6" s="136">
        <v>0</v>
      </c>
      <c r="M6" s="137">
        <v>0</v>
      </c>
      <c r="N6" s="138">
        <v>0</v>
      </c>
      <c r="O6" s="139">
        <v>0</v>
      </c>
      <c r="P6" s="139">
        <v>0</v>
      </c>
      <c r="Q6" s="140">
        <v>0</v>
      </c>
      <c r="R6" s="141">
        <v>0</v>
      </c>
      <c r="S6" s="136">
        <v>0</v>
      </c>
      <c r="T6" s="136">
        <v>0</v>
      </c>
      <c r="U6" s="136">
        <v>0</v>
      </c>
      <c r="V6" s="136">
        <v>0</v>
      </c>
      <c r="W6" s="137">
        <v>0</v>
      </c>
      <c r="X6" s="138">
        <v>0</v>
      </c>
      <c r="Y6" s="146">
        <v>0</v>
      </c>
      <c r="Z6" s="144">
        <v>0</v>
      </c>
      <c r="AA6" s="201" t="s">
        <v>93</v>
      </c>
      <c r="AB6" s="203" t="s">
        <v>1518</v>
      </c>
      <c r="AC6" s="60"/>
      <c r="AD6" s="61"/>
      <c r="AE6" s="61"/>
      <c r="AF6" s="61"/>
      <c r="AG6" s="62"/>
      <c r="AH6" s="63"/>
      <c r="AI6" s="64"/>
    </row>
    <row r="7" spans="1:35" s="45" customFormat="1" ht="31.5" hidden="1" x14ac:dyDescent="0.25">
      <c r="A7" s="145">
        <v>5</v>
      </c>
      <c r="B7" s="145" t="s">
        <v>133</v>
      </c>
      <c r="C7" s="145" t="s">
        <v>675</v>
      </c>
      <c r="D7" s="145" t="s">
        <v>75</v>
      </c>
      <c r="E7" s="145" t="s">
        <v>91</v>
      </c>
      <c r="F7" s="145">
        <v>1</v>
      </c>
      <c r="G7" s="145">
        <v>1.1000000000000001</v>
      </c>
      <c r="H7" s="145" t="s">
        <v>1268</v>
      </c>
      <c r="I7" s="145">
        <v>570</v>
      </c>
      <c r="J7" s="135">
        <v>0</v>
      </c>
      <c r="K7" s="136">
        <v>0</v>
      </c>
      <c r="L7" s="136">
        <v>0</v>
      </c>
      <c r="M7" s="137">
        <v>0</v>
      </c>
      <c r="N7" s="138">
        <v>0</v>
      </c>
      <c r="O7" s="139">
        <v>1</v>
      </c>
      <c r="P7" s="139">
        <v>0</v>
      </c>
      <c r="Q7" s="140">
        <v>0</v>
      </c>
      <c r="R7" s="141">
        <v>0</v>
      </c>
      <c r="S7" s="136">
        <v>0</v>
      </c>
      <c r="T7" s="136">
        <v>0</v>
      </c>
      <c r="U7" s="136">
        <v>0</v>
      </c>
      <c r="V7" s="136">
        <v>0</v>
      </c>
      <c r="W7" s="137">
        <v>0</v>
      </c>
      <c r="X7" s="138">
        <v>0</v>
      </c>
      <c r="Y7" s="146">
        <v>0</v>
      </c>
      <c r="Z7" s="144">
        <v>1</v>
      </c>
      <c r="AA7" s="201" t="s">
        <v>1943</v>
      </c>
      <c r="AB7" s="203"/>
      <c r="AC7" s="60"/>
      <c r="AD7" s="61"/>
      <c r="AE7" s="61"/>
      <c r="AF7" s="61"/>
      <c r="AG7" s="62"/>
      <c r="AH7" s="63"/>
      <c r="AI7" s="64"/>
    </row>
    <row r="8" spans="1:35" s="45" customFormat="1" ht="63" hidden="1" x14ac:dyDescent="0.25">
      <c r="A8" s="145">
        <v>6</v>
      </c>
      <c r="B8" s="145" t="s">
        <v>133</v>
      </c>
      <c r="C8" s="145" t="s">
        <v>675</v>
      </c>
      <c r="D8" s="145" t="s">
        <v>75</v>
      </c>
      <c r="E8" s="145" t="s">
        <v>91</v>
      </c>
      <c r="F8" s="145">
        <v>1</v>
      </c>
      <c r="G8" s="145">
        <v>1.1000000000000001</v>
      </c>
      <c r="H8" s="145" t="s">
        <v>1268</v>
      </c>
      <c r="I8" s="145">
        <v>613</v>
      </c>
      <c r="J8" s="135">
        <v>0</v>
      </c>
      <c r="K8" s="136">
        <v>0</v>
      </c>
      <c r="L8" s="136">
        <v>0</v>
      </c>
      <c r="M8" s="137">
        <v>0</v>
      </c>
      <c r="N8" s="138">
        <v>0</v>
      </c>
      <c r="O8" s="139">
        <v>0</v>
      </c>
      <c r="P8" s="139">
        <v>0</v>
      </c>
      <c r="Q8" s="140">
        <v>0</v>
      </c>
      <c r="R8" s="141">
        <v>0</v>
      </c>
      <c r="S8" s="136">
        <v>0</v>
      </c>
      <c r="T8" s="136">
        <v>0</v>
      </c>
      <c r="U8" s="136">
        <v>1</v>
      </c>
      <c r="V8" s="136">
        <v>0</v>
      </c>
      <c r="W8" s="137">
        <v>0</v>
      </c>
      <c r="X8" s="138">
        <v>0</v>
      </c>
      <c r="Y8" s="146">
        <v>0</v>
      </c>
      <c r="Z8" s="144">
        <v>1</v>
      </c>
      <c r="AA8" s="228" t="s">
        <v>1944</v>
      </c>
      <c r="AB8" s="203"/>
      <c r="AC8" s="60"/>
      <c r="AD8" s="61"/>
      <c r="AE8" s="61"/>
      <c r="AF8" s="61"/>
      <c r="AG8" s="62"/>
      <c r="AH8" s="63"/>
      <c r="AI8" s="64"/>
    </row>
    <row r="9" spans="1:35" s="45" customFormat="1" ht="78.75" hidden="1" x14ac:dyDescent="0.25">
      <c r="A9" s="145">
        <v>7</v>
      </c>
      <c r="B9" s="145" t="s">
        <v>133</v>
      </c>
      <c r="C9" s="145" t="s">
        <v>675</v>
      </c>
      <c r="D9" s="145" t="s">
        <v>75</v>
      </c>
      <c r="E9" s="145" t="s">
        <v>91</v>
      </c>
      <c r="F9" s="145">
        <v>1</v>
      </c>
      <c r="G9" s="145">
        <v>1.1000000000000001</v>
      </c>
      <c r="H9" s="145" t="s">
        <v>1268</v>
      </c>
      <c r="I9" s="145">
        <v>618</v>
      </c>
      <c r="J9" s="135">
        <v>0</v>
      </c>
      <c r="K9" s="136">
        <v>0</v>
      </c>
      <c r="L9" s="136">
        <v>0</v>
      </c>
      <c r="M9" s="137">
        <v>0</v>
      </c>
      <c r="N9" s="138">
        <v>1</v>
      </c>
      <c r="O9" s="139">
        <v>0</v>
      </c>
      <c r="P9" s="139">
        <v>0</v>
      </c>
      <c r="Q9" s="140">
        <v>0</v>
      </c>
      <c r="R9" s="141">
        <v>1</v>
      </c>
      <c r="S9" s="136">
        <v>0</v>
      </c>
      <c r="T9" s="136">
        <v>0</v>
      </c>
      <c r="U9" s="136">
        <v>0</v>
      </c>
      <c r="V9" s="136">
        <v>0</v>
      </c>
      <c r="W9" s="137">
        <v>0</v>
      </c>
      <c r="X9" s="138">
        <v>0</v>
      </c>
      <c r="Y9" s="146">
        <v>0</v>
      </c>
      <c r="Z9" s="144">
        <v>1</v>
      </c>
      <c r="AA9" s="201" t="s">
        <v>2124</v>
      </c>
      <c r="AB9" s="203" t="s">
        <v>1269</v>
      </c>
      <c r="AC9" s="60"/>
      <c r="AD9" s="61"/>
      <c r="AE9" s="61"/>
      <c r="AF9" s="61"/>
      <c r="AG9" s="62"/>
      <c r="AH9" s="63"/>
      <c r="AI9" s="64"/>
    </row>
    <row r="10" spans="1:35" s="45" customFormat="1" ht="15.75" hidden="1" x14ac:dyDescent="0.25">
      <c r="A10" s="145">
        <v>8</v>
      </c>
      <c r="B10" s="145" t="s">
        <v>133</v>
      </c>
      <c r="C10" s="145" t="s">
        <v>675</v>
      </c>
      <c r="D10" s="145" t="s">
        <v>75</v>
      </c>
      <c r="E10" s="145" t="s">
        <v>91</v>
      </c>
      <c r="F10" s="145">
        <v>1</v>
      </c>
      <c r="G10" s="145">
        <v>1.1000000000000001</v>
      </c>
      <c r="H10" s="145" t="s">
        <v>1270</v>
      </c>
      <c r="I10" s="145">
        <v>572</v>
      </c>
      <c r="J10" s="135">
        <v>0</v>
      </c>
      <c r="K10" s="136">
        <v>0</v>
      </c>
      <c r="L10" s="136">
        <v>0</v>
      </c>
      <c r="M10" s="137">
        <v>0</v>
      </c>
      <c r="N10" s="138">
        <v>0</v>
      </c>
      <c r="O10" s="139">
        <v>0</v>
      </c>
      <c r="P10" s="139">
        <v>0</v>
      </c>
      <c r="Q10" s="140">
        <v>0</v>
      </c>
      <c r="R10" s="141">
        <v>0</v>
      </c>
      <c r="S10" s="136">
        <v>0</v>
      </c>
      <c r="T10" s="136">
        <v>0</v>
      </c>
      <c r="U10" s="136">
        <v>0</v>
      </c>
      <c r="V10" s="136">
        <v>0</v>
      </c>
      <c r="W10" s="137">
        <v>0</v>
      </c>
      <c r="X10" s="138">
        <v>0</v>
      </c>
      <c r="Y10" s="146">
        <v>0</v>
      </c>
      <c r="Z10" s="144">
        <v>0</v>
      </c>
      <c r="AA10" s="201" t="s">
        <v>93</v>
      </c>
      <c r="AB10" s="203"/>
      <c r="AC10" s="60"/>
      <c r="AD10" s="61"/>
      <c r="AE10" s="61"/>
      <c r="AF10" s="61"/>
      <c r="AG10" s="62"/>
      <c r="AH10" s="63"/>
      <c r="AI10" s="64"/>
    </row>
    <row r="11" spans="1:35" s="45" customFormat="1" ht="94.5" x14ac:dyDescent="0.25">
      <c r="A11" s="145">
        <v>42</v>
      </c>
      <c r="B11" s="145" t="s">
        <v>133</v>
      </c>
      <c r="C11" s="145" t="s">
        <v>96</v>
      </c>
      <c r="D11" s="145" t="s">
        <v>75</v>
      </c>
      <c r="E11" s="145" t="s">
        <v>91</v>
      </c>
      <c r="F11" s="145">
        <v>1</v>
      </c>
      <c r="G11" s="145">
        <v>1.2</v>
      </c>
      <c r="H11" s="261" t="s">
        <v>1443</v>
      </c>
      <c r="I11" s="145">
        <v>708</v>
      </c>
      <c r="J11" s="135">
        <v>1</v>
      </c>
      <c r="K11" s="136">
        <v>0</v>
      </c>
      <c r="L11" s="136">
        <v>0</v>
      </c>
      <c r="M11" s="137">
        <v>0</v>
      </c>
      <c r="N11" s="138">
        <v>0</v>
      </c>
      <c r="O11" s="139">
        <v>0</v>
      </c>
      <c r="P11" s="139">
        <v>0</v>
      </c>
      <c r="Q11" s="140">
        <v>0</v>
      </c>
      <c r="R11" s="141">
        <v>1</v>
      </c>
      <c r="S11" s="136">
        <v>0</v>
      </c>
      <c r="T11" s="136">
        <v>0</v>
      </c>
      <c r="U11" s="136">
        <v>0</v>
      </c>
      <c r="V11" s="136">
        <v>0</v>
      </c>
      <c r="W11" s="137">
        <v>0</v>
      </c>
      <c r="X11" s="138">
        <v>0</v>
      </c>
      <c r="Y11" s="146">
        <v>0</v>
      </c>
      <c r="Z11" s="144">
        <v>1</v>
      </c>
      <c r="AA11" s="252" t="s">
        <v>1450</v>
      </c>
      <c r="AB11" s="203"/>
      <c r="AC11" s="60"/>
      <c r="AD11" s="61"/>
      <c r="AE11" s="61"/>
      <c r="AF11" s="61"/>
      <c r="AG11" s="62"/>
      <c r="AH11" s="63"/>
      <c r="AI11" s="64"/>
    </row>
    <row r="12" spans="1:35" s="45" customFormat="1" ht="141.75" hidden="1" x14ac:dyDescent="0.25">
      <c r="A12" s="145">
        <v>37</v>
      </c>
      <c r="B12" s="145" t="s">
        <v>133</v>
      </c>
      <c r="C12" s="145" t="s">
        <v>96</v>
      </c>
      <c r="D12" s="145" t="s">
        <v>75</v>
      </c>
      <c r="E12" s="145" t="s">
        <v>91</v>
      </c>
      <c r="F12" s="145">
        <v>1</v>
      </c>
      <c r="G12" s="145">
        <v>1.2</v>
      </c>
      <c r="H12" s="145" t="s">
        <v>1441</v>
      </c>
      <c r="I12" s="145">
        <v>579</v>
      </c>
      <c r="J12" s="135">
        <v>1</v>
      </c>
      <c r="K12" s="136">
        <v>0</v>
      </c>
      <c r="L12" s="136">
        <v>0</v>
      </c>
      <c r="M12" s="137">
        <v>0</v>
      </c>
      <c r="N12" s="138">
        <v>1</v>
      </c>
      <c r="O12" s="139">
        <v>0</v>
      </c>
      <c r="P12" s="139">
        <v>0</v>
      </c>
      <c r="Q12" s="140">
        <v>1</v>
      </c>
      <c r="R12" s="141">
        <v>0</v>
      </c>
      <c r="S12" s="136">
        <v>0</v>
      </c>
      <c r="T12" s="136">
        <v>0</v>
      </c>
      <c r="U12" s="136">
        <v>0</v>
      </c>
      <c r="V12" s="136">
        <v>0</v>
      </c>
      <c r="W12" s="137">
        <v>0</v>
      </c>
      <c r="X12" s="138">
        <v>0</v>
      </c>
      <c r="Y12" s="146">
        <v>0</v>
      </c>
      <c r="Z12" s="144">
        <v>1</v>
      </c>
      <c r="AA12" s="262" t="s">
        <v>1446</v>
      </c>
      <c r="AB12" s="203"/>
      <c r="AC12" s="60"/>
      <c r="AD12" s="61"/>
      <c r="AE12" s="61"/>
      <c r="AF12" s="61"/>
      <c r="AG12" s="62"/>
      <c r="AH12" s="63"/>
      <c r="AI12" s="64"/>
    </row>
    <row r="13" spans="1:35" s="45" customFormat="1" ht="47.25" hidden="1" x14ac:dyDescent="0.25">
      <c r="A13" s="145">
        <v>11</v>
      </c>
      <c r="B13" s="145" t="s">
        <v>133</v>
      </c>
      <c r="C13" s="145" t="s">
        <v>675</v>
      </c>
      <c r="D13" s="145" t="s">
        <v>75</v>
      </c>
      <c r="E13" s="145" t="s">
        <v>99</v>
      </c>
      <c r="F13" s="145">
        <v>1</v>
      </c>
      <c r="G13" s="145">
        <v>1.1000000000000001</v>
      </c>
      <c r="H13" s="145" t="s">
        <v>1270</v>
      </c>
      <c r="I13" s="145">
        <v>677</v>
      </c>
      <c r="J13" s="135">
        <v>0</v>
      </c>
      <c r="K13" s="136">
        <v>0</v>
      </c>
      <c r="L13" s="136">
        <v>0</v>
      </c>
      <c r="M13" s="137">
        <v>0</v>
      </c>
      <c r="N13" s="138">
        <v>0</v>
      </c>
      <c r="O13" s="139">
        <v>0</v>
      </c>
      <c r="P13" s="139">
        <v>0</v>
      </c>
      <c r="Q13" s="140">
        <v>0</v>
      </c>
      <c r="R13" s="141">
        <v>0</v>
      </c>
      <c r="S13" s="136">
        <v>0</v>
      </c>
      <c r="T13" s="136">
        <v>0</v>
      </c>
      <c r="U13" s="136">
        <v>0</v>
      </c>
      <c r="V13" s="136">
        <v>1</v>
      </c>
      <c r="W13" s="137">
        <v>0</v>
      </c>
      <c r="X13" s="138">
        <v>0</v>
      </c>
      <c r="Y13" s="146">
        <v>0</v>
      </c>
      <c r="Z13" s="144">
        <v>1</v>
      </c>
      <c r="AA13" s="229" t="s">
        <v>1947</v>
      </c>
      <c r="AB13" s="203"/>
      <c r="AC13" s="60"/>
      <c r="AD13" s="61"/>
      <c r="AE13" s="61"/>
      <c r="AF13" s="61"/>
      <c r="AG13" s="62"/>
      <c r="AH13" s="63"/>
      <c r="AI13" s="64"/>
    </row>
    <row r="14" spans="1:35" s="45" customFormat="1" ht="15.75" hidden="1" x14ac:dyDescent="0.25">
      <c r="A14" s="145">
        <v>12</v>
      </c>
      <c r="B14" s="145" t="s">
        <v>133</v>
      </c>
      <c r="C14" s="145" t="s">
        <v>675</v>
      </c>
      <c r="D14" s="145" t="s">
        <v>75</v>
      </c>
      <c r="E14" s="145" t="s">
        <v>91</v>
      </c>
      <c r="F14" s="145">
        <v>1</v>
      </c>
      <c r="G14" s="145">
        <v>1.1000000000000001</v>
      </c>
      <c r="H14" s="145" t="s">
        <v>1271</v>
      </c>
      <c r="I14" s="145">
        <v>576</v>
      </c>
      <c r="J14" s="135">
        <v>0</v>
      </c>
      <c r="K14" s="136">
        <v>0</v>
      </c>
      <c r="L14" s="136">
        <v>0</v>
      </c>
      <c r="M14" s="137">
        <v>0</v>
      </c>
      <c r="N14" s="138">
        <v>0</v>
      </c>
      <c r="O14" s="139">
        <v>0</v>
      </c>
      <c r="P14" s="139">
        <v>0</v>
      </c>
      <c r="Q14" s="140">
        <v>0</v>
      </c>
      <c r="R14" s="141">
        <v>0</v>
      </c>
      <c r="S14" s="136">
        <v>0</v>
      </c>
      <c r="T14" s="136">
        <v>0</v>
      </c>
      <c r="U14" s="136">
        <v>0</v>
      </c>
      <c r="V14" s="136">
        <v>0</v>
      </c>
      <c r="W14" s="137">
        <v>0</v>
      </c>
      <c r="X14" s="138">
        <v>0</v>
      </c>
      <c r="Y14" s="146">
        <v>0</v>
      </c>
      <c r="Z14" s="144">
        <v>0</v>
      </c>
      <c r="AA14" s="201" t="s">
        <v>93</v>
      </c>
      <c r="AB14" s="203"/>
      <c r="AC14" s="60"/>
      <c r="AD14" s="61"/>
      <c r="AE14" s="61"/>
      <c r="AF14" s="61"/>
      <c r="AG14" s="62"/>
      <c r="AH14" s="63"/>
      <c r="AI14" s="64"/>
    </row>
    <row r="15" spans="1:35" s="45" customFormat="1" ht="15.75" hidden="1" x14ac:dyDescent="0.25">
      <c r="A15" s="145">
        <v>13</v>
      </c>
      <c r="B15" s="145" t="s">
        <v>133</v>
      </c>
      <c r="C15" s="145" t="s">
        <v>675</v>
      </c>
      <c r="D15" s="145" t="s">
        <v>75</v>
      </c>
      <c r="E15" s="145" t="s">
        <v>91</v>
      </c>
      <c r="F15" s="145">
        <v>1</v>
      </c>
      <c r="G15" s="145">
        <v>1.1000000000000001</v>
      </c>
      <c r="H15" s="145" t="s">
        <v>1271</v>
      </c>
      <c r="I15" s="145">
        <v>633</v>
      </c>
      <c r="J15" s="135">
        <v>0</v>
      </c>
      <c r="K15" s="136">
        <v>0</v>
      </c>
      <c r="L15" s="136">
        <v>0</v>
      </c>
      <c r="M15" s="137">
        <v>0</v>
      </c>
      <c r="N15" s="138">
        <v>0</v>
      </c>
      <c r="O15" s="139">
        <v>0</v>
      </c>
      <c r="P15" s="139">
        <v>0</v>
      </c>
      <c r="Q15" s="140">
        <v>0</v>
      </c>
      <c r="R15" s="141">
        <v>0</v>
      </c>
      <c r="S15" s="136">
        <v>0</v>
      </c>
      <c r="T15" s="136">
        <v>0</v>
      </c>
      <c r="U15" s="136">
        <v>0</v>
      </c>
      <c r="V15" s="136">
        <v>0</v>
      </c>
      <c r="W15" s="137">
        <v>0</v>
      </c>
      <c r="X15" s="138">
        <v>0</v>
      </c>
      <c r="Y15" s="146">
        <v>0</v>
      </c>
      <c r="Z15" s="144">
        <v>0</v>
      </c>
      <c r="AA15" s="201" t="s">
        <v>93</v>
      </c>
      <c r="AB15" s="203"/>
      <c r="AC15" s="60"/>
      <c r="AD15" s="61"/>
      <c r="AE15" s="61"/>
      <c r="AF15" s="61"/>
      <c r="AG15" s="62"/>
      <c r="AH15" s="63"/>
      <c r="AI15" s="64"/>
    </row>
    <row r="16" spans="1:35" s="45" customFormat="1" ht="78.75" hidden="1" x14ac:dyDescent="0.25">
      <c r="A16" s="145">
        <v>14</v>
      </c>
      <c r="B16" s="145" t="s">
        <v>133</v>
      </c>
      <c r="C16" s="145" t="s">
        <v>675</v>
      </c>
      <c r="D16" s="145" t="s">
        <v>75</v>
      </c>
      <c r="E16" s="145" t="s">
        <v>91</v>
      </c>
      <c r="F16" s="145">
        <v>1</v>
      </c>
      <c r="G16" s="145">
        <v>1.1000000000000001</v>
      </c>
      <c r="H16" s="145" t="s">
        <v>1271</v>
      </c>
      <c r="I16" s="145">
        <v>637</v>
      </c>
      <c r="J16" s="135">
        <v>0</v>
      </c>
      <c r="K16" s="136">
        <v>0</v>
      </c>
      <c r="L16" s="136">
        <v>0</v>
      </c>
      <c r="M16" s="137">
        <v>0</v>
      </c>
      <c r="N16" s="138">
        <v>1</v>
      </c>
      <c r="O16" s="139">
        <v>0</v>
      </c>
      <c r="P16" s="139">
        <v>0</v>
      </c>
      <c r="Q16" s="140">
        <v>0</v>
      </c>
      <c r="R16" s="141">
        <v>1</v>
      </c>
      <c r="S16" s="136">
        <v>0</v>
      </c>
      <c r="T16" s="136">
        <v>0</v>
      </c>
      <c r="U16" s="136">
        <v>0</v>
      </c>
      <c r="V16" s="136">
        <v>0</v>
      </c>
      <c r="W16" s="137">
        <v>0</v>
      </c>
      <c r="X16" s="138">
        <v>0</v>
      </c>
      <c r="Y16" s="146">
        <v>0</v>
      </c>
      <c r="Z16" s="144">
        <v>1</v>
      </c>
      <c r="AA16" s="201" t="s">
        <v>2125</v>
      </c>
      <c r="AB16" s="203"/>
      <c r="AC16" s="60"/>
      <c r="AD16" s="61"/>
      <c r="AE16" s="61"/>
      <c r="AF16" s="61"/>
      <c r="AG16" s="62"/>
      <c r="AH16" s="63"/>
      <c r="AI16" s="64"/>
    </row>
    <row r="17" spans="1:35" s="45" customFormat="1" ht="78.75" hidden="1" x14ac:dyDescent="0.25">
      <c r="A17" s="147">
        <v>15</v>
      </c>
      <c r="B17" s="147" t="s">
        <v>133</v>
      </c>
      <c r="C17" s="147" t="s">
        <v>675</v>
      </c>
      <c r="D17" s="147" t="s">
        <v>75</v>
      </c>
      <c r="E17" s="147" t="s">
        <v>91</v>
      </c>
      <c r="F17" s="147">
        <v>1</v>
      </c>
      <c r="G17" s="147">
        <v>1.1000000000000001</v>
      </c>
      <c r="H17" s="147" t="s">
        <v>1271</v>
      </c>
      <c r="I17" s="147">
        <v>654</v>
      </c>
      <c r="J17" s="148">
        <v>0</v>
      </c>
      <c r="K17" s="149">
        <v>0</v>
      </c>
      <c r="L17" s="149">
        <v>0</v>
      </c>
      <c r="M17" s="150">
        <v>0</v>
      </c>
      <c r="N17" s="151">
        <v>1</v>
      </c>
      <c r="O17" s="152">
        <v>0</v>
      </c>
      <c r="P17" s="152">
        <v>0</v>
      </c>
      <c r="Q17" s="153">
        <v>0</v>
      </c>
      <c r="R17" s="154">
        <v>1</v>
      </c>
      <c r="S17" s="149">
        <v>0</v>
      </c>
      <c r="T17" s="149">
        <v>0</v>
      </c>
      <c r="U17" s="149">
        <v>0</v>
      </c>
      <c r="V17" s="149">
        <v>0</v>
      </c>
      <c r="W17" s="150">
        <v>0</v>
      </c>
      <c r="X17" s="151">
        <v>0</v>
      </c>
      <c r="Y17" s="155">
        <v>0</v>
      </c>
      <c r="Z17" s="156">
        <v>1</v>
      </c>
      <c r="AA17" s="207" t="s">
        <v>1272</v>
      </c>
      <c r="AB17" s="208"/>
      <c r="AC17" s="60"/>
      <c r="AD17" s="61"/>
      <c r="AE17" s="61"/>
      <c r="AF17" s="61"/>
      <c r="AG17" s="62"/>
      <c r="AH17" s="63"/>
      <c r="AI17" s="64"/>
    </row>
    <row r="18" spans="1:35" s="45" customFormat="1" ht="47.25" hidden="1" x14ac:dyDescent="0.25">
      <c r="A18" s="147">
        <v>16</v>
      </c>
      <c r="B18" s="147" t="s">
        <v>133</v>
      </c>
      <c r="C18" s="147" t="s">
        <v>675</v>
      </c>
      <c r="D18" s="147" t="s">
        <v>75</v>
      </c>
      <c r="E18" s="147" t="s">
        <v>91</v>
      </c>
      <c r="F18" s="147">
        <v>1</v>
      </c>
      <c r="G18" s="147">
        <v>1.1000000000000001</v>
      </c>
      <c r="H18" s="147" t="s">
        <v>1271</v>
      </c>
      <c r="I18" s="147">
        <v>669</v>
      </c>
      <c r="J18" s="148">
        <v>0</v>
      </c>
      <c r="K18" s="149">
        <v>0</v>
      </c>
      <c r="L18" s="149">
        <v>0</v>
      </c>
      <c r="M18" s="150">
        <v>0</v>
      </c>
      <c r="N18" s="151">
        <v>0</v>
      </c>
      <c r="O18" s="152">
        <v>0</v>
      </c>
      <c r="P18" s="152">
        <v>0</v>
      </c>
      <c r="Q18" s="153">
        <v>0</v>
      </c>
      <c r="R18" s="154">
        <v>0</v>
      </c>
      <c r="S18" s="149">
        <v>0</v>
      </c>
      <c r="T18" s="149">
        <v>0</v>
      </c>
      <c r="U18" s="149">
        <v>0</v>
      </c>
      <c r="V18" s="149">
        <v>1</v>
      </c>
      <c r="W18" s="150">
        <v>0</v>
      </c>
      <c r="X18" s="151">
        <v>0</v>
      </c>
      <c r="Y18" s="155">
        <v>0</v>
      </c>
      <c r="Z18" s="156">
        <v>1</v>
      </c>
      <c r="AA18" s="209" t="s">
        <v>1430</v>
      </c>
      <c r="AB18" s="208"/>
      <c r="AC18" s="60"/>
      <c r="AD18" s="61"/>
      <c r="AE18" s="61"/>
      <c r="AF18" s="61"/>
      <c r="AG18" s="62"/>
      <c r="AH18" s="63"/>
      <c r="AI18" s="64"/>
    </row>
    <row r="19" spans="1:35" s="45" customFormat="1" ht="63" hidden="1" x14ac:dyDescent="0.25">
      <c r="A19" s="147">
        <v>17</v>
      </c>
      <c r="B19" s="147" t="s">
        <v>133</v>
      </c>
      <c r="C19" s="147" t="s">
        <v>675</v>
      </c>
      <c r="D19" s="147" t="s">
        <v>75</v>
      </c>
      <c r="E19" s="147" t="s">
        <v>91</v>
      </c>
      <c r="F19" s="147">
        <v>1</v>
      </c>
      <c r="G19" s="147">
        <v>1.1000000000000001</v>
      </c>
      <c r="H19" s="147" t="s">
        <v>1271</v>
      </c>
      <c r="I19" s="147">
        <v>679</v>
      </c>
      <c r="J19" s="148">
        <v>0</v>
      </c>
      <c r="K19" s="149">
        <v>0</v>
      </c>
      <c r="L19" s="149">
        <v>0</v>
      </c>
      <c r="M19" s="150">
        <v>0</v>
      </c>
      <c r="N19" s="151">
        <v>1</v>
      </c>
      <c r="O19" s="152">
        <v>0</v>
      </c>
      <c r="P19" s="152">
        <v>0</v>
      </c>
      <c r="Q19" s="153">
        <v>0</v>
      </c>
      <c r="R19" s="154">
        <v>0</v>
      </c>
      <c r="S19" s="149">
        <v>0</v>
      </c>
      <c r="T19" s="149">
        <v>0</v>
      </c>
      <c r="U19" s="149">
        <v>0</v>
      </c>
      <c r="V19" s="157">
        <v>0</v>
      </c>
      <c r="W19" s="150">
        <v>0</v>
      </c>
      <c r="X19" s="151">
        <v>0</v>
      </c>
      <c r="Y19" s="155">
        <v>0</v>
      </c>
      <c r="Z19" s="156">
        <v>1</v>
      </c>
      <c r="AA19" s="210" t="s">
        <v>1948</v>
      </c>
      <c r="AB19" s="208"/>
      <c r="AC19" s="60"/>
      <c r="AD19" s="61"/>
      <c r="AE19" s="61"/>
      <c r="AF19" s="61"/>
      <c r="AG19" s="62"/>
      <c r="AH19" s="63"/>
      <c r="AI19" s="64"/>
    </row>
    <row r="20" spans="1:35" s="45" customFormat="1" ht="15.75" hidden="1" x14ac:dyDescent="0.25">
      <c r="A20" s="147">
        <v>18</v>
      </c>
      <c r="B20" s="147" t="s">
        <v>133</v>
      </c>
      <c r="C20" s="147" t="s">
        <v>675</v>
      </c>
      <c r="D20" s="147" t="s">
        <v>75</v>
      </c>
      <c r="E20" s="147" t="s">
        <v>99</v>
      </c>
      <c r="F20" s="147">
        <v>1</v>
      </c>
      <c r="G20" s="147">
        <v>1.1000000000000001</v>
      </c>
      <c r="H20" s="147" t="s">
        <v>1271</v>
      </c>
      <c r="I20" s="147">
        <v>702</v>
      </c>
      <c r="J20" s="148">
        <v>0</v>
      </c>
      <c r="K20" s="149">
        <v>0</v>
      </c>
      <c r="L20" s="149">
        <v>0</v>
      </c>
      <c r="M20" s="150">
        <v>0</v>
      </c>
      <c r="N20" s="151">
        <v>0</v>
      </c>
      <c r="O20" s="152">
        <v>0</v>
      </c>
      <c r="P20" s="152">
        <v>0</v>
      </c>
      <c r="Q20" s="153">
        <v>0</v>
      </c>
      <c r="R20" s="154">
        <v>0</v>
      </c>
      <c r="S20" s="149">
        <v>0</v>
      </c>
      <c r="T20" s="149">
        <v>0</v>
      </c>
      <c r="U20" s="149">
        <v>0</v>
      </c>
      <c r="V20" s="149">
        <v>0</v>
      </c>
      <c r="W20" s="150">
        <v>0</v>
      </c>
      <c r="X20" s="151">
        <v>0</v>
      </c>
      <c r="Y20" s="155">
        <v>0</v>
      </c>
      <c r="Z20" s="156">
        <v>0</v>
      </c>
      <c r="AA20" s="207" t="s">
        <v>93</v>
      </c>
      <c r="AB20" s="208"/>
      <c r="AC20" s="60"/>
      <c r="AD20" s="61"/>
      <c r="AE20" s="61"/>
      <c r="AF20" s="61"/>
      <c r="AG20" s="62"/>
      <c r="AH20" s="63"/>
      <c r="AI20" s="64"/>
    </row>
    <row r="21" spans="1:35" s="45" customFormat="1" ht="15.75" hidden="1" x14ac:dyDescent="0.25">
      <c r="A21" s="147">
        <v>19</v>
      </c>
      <c r="B21" s="147" t="s">
        <v>133</v>
      </c>
      <c r="C21" s="147" t="s">
        <v>675</v>
      </c>
      <c r="D21" s="147" t="s">
        <v>75</v>
      </c>
      <c r="E21" s="147" t="s">
        <v>91</v>
      </c>
      <c r="F21" s="147">
        <v>1</v>
      </c>
      <c r="G21" s="147">
        <v>1.1000000000000001</v>
      </c>
      <c r="H21" s="147" t="s">
        <v>1426</v>
      </c>
      <c r="I21" s="147">
        <v>583</v>
      </c>
      <c r="J21" s="148">
        <v>0</v>
      </c>
      <c r="K21" s="149">
        <v>0</v>
      </c>
      <c r="L21" s="149">
        <v>0</v>
      </c>
      <c r="M21" s="150">
        <v>0</v>
      </c>
      <c r="N21" s="151">
        <v>0</v>
      </c>
      <c r="O21" s="152">
        <v>0</v>
      </c>
      <c r="P21" s="152">
        <v>0</v>
      </c>
      <c r="Q21" s="153">
        <v>0</v>
      </c>
      <c r="R21" s="154">
        <v>0</v>
      </c>
      <c r="S21" s="149">
        <v>0</v>
      </c>
      <c r="T21" s="149">
        <v>0</v>
      </c>
      <c r="U21" s="149">
        <v>0</v>
      </c>
      <c r="V21" s="149">
        <v>0</v>
      </c>
      <c r="W21" s="150">
        <v>0</v>
      </c>
      <c r="X21" s="151">
        <v>0</v>
      </c>
      <c r="Y21" s="155">
        <v>0</v>
      </c>
      <c r="Z21" s="156">
        <v>0</v>
      </c>
      <c r="AA21" s="207" t="s">
        <v>93</v>
      </c>
      <c r="AB21" s="208"/>
      <c r="AC21" s="77"/>
      <c r="AD21" s="78"/>
      <c r="AE21" s="78"/>
      <c r="AF21" s="78"/>
      <c r="AG21" s="79"/>
      <c r="AH21" s="80"/>
      <c r="AI21" s="81"/>
    </row>
    <row r="22" spans="1:35" s="45" customFormat="1" ht="15.75" hidden="1" x14ac:dyDescent="0.25">
      <c r="A22" s="147">
        <v>20</v>
      </c>
      <c r="B22" s="147" t="s">
        <v>133</v>
      </c>
      <c r="C22" s="147" t="s">
        <v>675</v>
      </c>
      <c r="D22" s="147" t="s">
        <v>75</v>
      </c>
      <c r="E22" s="147" t="s">
        <v>91</v>
      </c>
      <c r="F22" s="147">
        <v>1</v>
      </c>
      <c r="G22" s="147">
        <v>1.1000000000000001</v>
      </c>
      <c r="H22" s="147" t="s">
        <v>1426</v>
      </c>
      <c r="I22" s="147">
        <v>601</v>
      </c>
      <c r="J22" s="148">
        <v>0</v>
      </c>
      <c r="K22" s="149">
        <v>0</v>
      </c>
      <c r="L22" s="149">
        <v>0</v>
      </c>
      <c r="M22" s="150">
        <v>0</v>
      </c>
      <c r="N22" s="151">
        <v>0</v>
      </c>
      <c r="O22" s="152">
        <v>0</v>
      </c>
      <c r="P22" s="152">
        <v>0</v>
      </c>
      <c r="Q22" s="153">
        <v>0</v>
      </c>
      <c r="R22" s="154">
        <v>0</v>
      </c>
      <c r="S22" s="149">
        <v>0</v>
      </c>
      <c r="T22" s="149">
        <v>0</v>
      </c>
      <c r="U22" s="149">
        <v>0</v>
      </c>
      <c r="V22" s="149">
        <v>0</v>
      </c>
      <c r="W22" s="150">
        <v>0</v>
      </c>
      <c r="X22" s="151">
        <v>0</v>
      </c>
      <c r="Y22" s="155">
        <v>0</v>
      </c>
      <c r="Z22" s="156">
        <v>0</v>
      </c>
      <c r="AA22" s="207" t="s">
        <v>93</v>
      </c>
      <c r="AB22" s="208"/>
      <c r="AC22" s="60"/>
      <c r="AD22" s="61"/>
      <c r="AE22" s="61"/>
      <c r="AF22" s="61"/>
      <c r="AG22" s="62"/>
      <c r="AH22" s="63"/>
      <c r="AI22" s="64"/>
    </row>
    <row r="23" spans="1:35" s="45" customFormat="1" ht="63" hidden="1" x14ac:dyDescent="0.25">
      <c r="A23" s="147">
        <v>21</v>
      </c>
      <c r="B23" s="147" t="s">
        <v>133</v>
      </c>
      <c r="C23" s="147" t="s">
        <v>675</v>
      </c>
      <c r="D23" s="147" t="s">
        <v>75</v>
      </c>
      <c r="E23" s="147" t="s">
        <v>91</v>
      </c>
      <c r="F23" s="147">
        <v>1</v>
      </c>
      <c r="G23" s="147">
        <v>1.1000000000000001</v>
      </c>
      <c r="H23" s="147" t="s">
        <v>1426</v>
      </c>
      <c r="I23" s="147">
        <v>603</v>
      </c>
      <c r="J23" s="148">
        <v>0</v>
      </c>
      <c r="K23" s="149">
        <v>0</v>
      </c>
      <c r="L23" s="149">
        <v>0</v>
      </c>
      <c r="M23" s="150">
        <v>0</v>
      </c>
      <c r="N23" s="151">
        <v>0</v>
      </c>
      <c r="O23" s="152">
        <v>0</v>
      </c>
      <c r="P23" s="152">
        <v>0</v>
      </c>
      <c r="Q23" s="153">
        <v>0</v>
      </c>
      <c r="R23" s="154">
        <v>0</v>
      </c>
      <c r="S23" s="149">
        <v>0</v>
      </c>
      <c r="T23" s="149">
        <v>0</v>
      </c>
      <c r="U23" s="149">
        <v>0</v>
      </c>
      <c r="V23" s="149">
        <v>1</v>
      </c>
      <c r="W23" s="150">
        <v>0</v>
      </c>
      <c r="X23" s="151">
        <v>0</v>
      </c>
      <c r="Y23" s="155">
        <v>0</v>
      </c>
      <c r="Z23" s="156">
        <v>1</v>
      </c>
      <c r="AA23" s="207" t="s">
        <v>1431</v>
      </c>
      <c r="AB23" s="208"/>
      <c r="AC23" s="60"/>
      <c r="AD23" s="61"/>
      <c r="AE23" s="61"/>
      <c r="AF23" s="61"/>
      <c r="AG23" s="62"/>
      <c r="AH23" s="63"/>
      <c r="AI23" s="64"/>
    </row>
    <row r="24" spans="1:35" s="45" customFormat="1" ht="94.5" hidden="1" x14ac:dyDescent="0.25">
      <c r="A24" s="147">
        <v>22</v>
      </c>
      <c r="B24" s="147" t="s">
        <v>133</v>
      </c>
      <c r="C24" s="147" t="s">
        <v>675</v>
      </c>
      <c r="D24" s="147" t="s">
        <v>75</v>
      </c>
      <c r="E24" s="147" t="s">
        <v>99</v>
      </c>
      <c r="F24" s="147">
        <v>1</v>
      </c>
      <c r="G24" s="147">
        <v>1.1000000000000001</v>
      </c>
      <c r="H24" s="147" t="s">
        <v>1426</v>
      </c>
      <c r="I24" s="147">
        <v>622</v>
      </c>
      <c r="J24" s="148">
        <v>0</v>
      </c>
      <c r="K24" s="149">
        <v>0</v>
      </c>
      <c r="L24" s="149">
        <v>0</v>
      </c>
      <c r="M24" s="150">
        <v>0</v>
      </c>
      <c r="N24" s="151">
        <v>1</v>
      </c>
      <c r="O24" s="152">
        <v>0</v>
      </c>
      <c r="P24" s="152">
        <v>0</v>
      </c>
      <c r="Q24" s="153">
        <v>0</v>
      </c>
      <c r="R24" s="154">
        <v>1</v>
      </c>
      <c r="S24" s="149">
        <v>0</v>
      </c>
      <c r="T24" s="149">
        <v>0</v>
      </c>
      <c r="U24" s="149">
        <v>0</v>
      </c>
      <c r="V24" s="149">
        <v>0</v>
      </c>
      <c r="W24" s="150">
        <v>0</v>
      </c>
      <c r="X24" s="151">
        <v>0</v>
      </c>
      <c r="Y24" s="155">
        <v>0</v>
      </c>
      <c r="Z24" s="156">
        <v>1</v>
      </c>
      <c r="AA24" s="207" t="s">
        <v>1432</v>
      </c>
      <c r="AB24" s="208"/>
      <c r="AC24" s="60"/>
      <c r="AD24" s="61"/>
      <c r="AE24" s="61"/>
      <c r="AF24" s="61"/>
      <c r="AG24" s="62"/>
      <c r="AH24" s="63"/>
      <c r="AI24" s="64"/>
    </row>
    <row r="25" spans="1:35" s="45" customFormat="1" ht="78.75" hidden="1" x14ac:dyDescent="0.25">
      <c r="A25" s="147">
        <v>23</v>
      </c>
      <c r="B25" s="147" t="s">
        <v>133</v>
      </c>
      <c r="C25" s="147" t="s">
        <v>675</v>
      </c>
      <c r="D25" s="147" t="s">
        <v>75</v>
      </c>
      <c r="E25" s="147" t="s">
        <v>91</v>
      </c>
      <c r="F25" s="147">
        <v>1</v>
      </c>
      <c r="G25" s="147">
        <v>1.1000000000000001</v>
      </c>
      <c r="H25" s="147" t="s">
        <v>1427</v>
      </c>
      <c r="I25" s="147">
        <v>573</v>
      </c>
      <c r="J25" s="148">
        <v>0</v>
      </c>
      <c r="K25" s="149">
        <v>0</v>
      </c>
      <c r="L25" s="149">
        <v>0</v>
      </c>
      <c r="M25" s="150">
        <v>0</v>
      </c>
      <c r="N25" s="151">
        <v>0</v>
      </c>
      <c r="O25" s="152">
        <v>1</v>
      </c>
      <c r="P25" s="152">
        <v>0</v>
      </c>
      <c r="Q25" s="153">
        <v>0</v>
      </c>
      <c r="R25" s="154">
        <v>0</v>
      </c>
      <c r="S25" s="149">
        <v>0</v>
      </c>
      <c r="T25" s="149">
        <v>0</v>
      </c>
      <c r="U25" s="149">
        <v>0</v>
      </c>
      <c r="V25" s="149">
        <v>1</v>
      </c>
      <c r="W25" s="150">
        <v>0</v>
      </c>
      <c r="X25" s="151">
        <v>0</v>
      </c>
      <c r="Y25" s="155">
        <v>0</v>
      </c>
      <c r="Z25" s="156">
        <v>1</v>
      </c>
      <c r="AA25" s="207" t="s">
        <v>1433</v>
      </c>
      <c r="AB25" s="208"/>
      <c r="AC25" s="60"/>
      <c r="AD25" s="61"/>
      <c r="AE25" s="61"/>
      <c r="AF25" s="61"/>
      <c r="AG25" s="62"/>
      <c r="AH25" s="63"/>
      <c r="AI25" s="64"/>
    </row>
    <row r="26" spans="1:35" s="45" customFormat="1" ht="15.75" hidden="1" x14ac:dyDescent="0.25">
      <c r="A26" s="147">
        <v>24</v>
      </c>
      <c r="B26" s="147" t="s">
        <v>133</v>
      </c>
      <c r="C26" s="147" t="s">
        <v>675</v>
      </c>
      <c r="D26" s="147" t="s">
        <v>75</v>
      </c>
      <c r="E26" s="147" t="s">
        <v>91</v>
      </c>
      <c r="F26" s="147">
        <v>1</v>
      </c>
      <c r="G26" s="147">
        <v>1.1000000000000001</v>
      </c>
      <c r="H26" s="147" t="s">
        <v>1427</v>
      </c>
      <c r="I26" s="147">
        <v>609</v>
      </c>
      <c r="J26" s="148">
        <v>0</v>
      </c>
      <c r="K26" s="149">
        <v>0</v>
      </c>
      <c r="L26" s="149">
        <v>0</v>
      </c>
      <c r="M26" s="150">
        <v>0</v>
      </c>
      <c r="N26" s="151">
        <v>0</v>
      </c>
      <c r="O26" s="152">
        <v>0</v>
      </c>
      <c r="P26" s="152">
        <v>0</v>
      </c>
      <c r="Q26" s="153">
        <v>0</v>
      </c>
      <c r="R26" s="154">
        <v>0</v>
      </c>
      <c r="S26" s="149">
        <v>0</v>
      </c>
      <c r="T26" s="149">
        <v>0</v>
      </c>
      <c r="U26" s="149">
        <v>0</v>
      </c>
      <c r="V26" s="149">
        <v>0</v>
      </c>
      <c r="W26" s="150">
        <v>0</v>
      </c>
      <c r="X26" s="151">
        <v>0</v>
      </c>
      <c r="Y26" s="155">
        <v>0</v>
      </c>
      <c r="Z26" s="156">
        <v>0</v>
      </c>
      <c r="AA26" s="207" t="s">
        <v>93</v>
      </c>
      <c r="AB26" s="208"/>
      <c r="AC26" s="77"/>
      <c r="AD26" s="78"/>
      <c r="AE26" s="78"/>
      <c r="AF26" s="78"/>
      <c r="AG26" s="79"/>
      <c r="AH26" s="80"/>
      <c r="AI26" s="81"/>
    </row>
    <row r="27" spans="1:35" s="45" customFormat="1" ht="157.5" hidden="1" x14ac:dyDescent="0.25">
      <c r="A27" s="147">
        <v>25</v>
      </c>
      <c r="B27" s="147" t="s">
        <v>133</v>
      </c>
      <c r="C27" s="147" t="s">
        <v>675</v>
      </c>
      <c r="D27" s="147" t="s">
        <v>75</v>
      </c>
      <c r="E27" s="147" t="s">
        <v>91</v>
      </c>
      <c r="F27" s="147">
        <v>1</v>
      </c>
      <c r="G27" s="147">
        <v>1.1000000000000001</v>
      </c>
      <c r="H27" s="147" t="s">
        <v>1427</v>
      </c>
      <c r="I27" s="147">
        <v>557</v>
      </c>
      <c r="J27" s="148">
        <v>0</v>
      </c>
      <c r="K27" s="149">
        <v>0</v>
      </c>
      <c r="L27" s="149">
        <v>0</v>
      </c>
      <c r="M27" s="150">
        <v>0</v>
      </c>
      <c r="N27" s="151">
        <v>1</v>
      </c>
      <c r="O27" s="152">
        <v>1</v>
      </c>
      <c r="P27" s="152">
        <v>0</v>
      </c>
      <c r="Q27" s="153">
        <v>0</v>
      </c>
      <c r="R27" s="154">
        <v>0</v>
      </c>
      <c r="S27" s="149">
        <v>0</v>
      </c>
      <c r="T27" s="149">
        <v>0</v>
      </c>
      <c r="U27" s="149">
        <v>0</v>
      </c>
      <c r="V27" s="149">
        <v>0</v>
      </c>
      <c r="W27" s="150">
        <v>0</v>
      </c>
      <c r="X27" s="151">
        <v>0</v>
      </c>
      <c r="Y27" s="155">
        <v>0</v>
      </c>
      <c r="Z27" s="156">
        <v>1</v>
      </c>
      <c r="AA27" s="207" t="s">
        <v>1434</v>
      </c>
      <c r="AB27" s="208"/>
      <c r="AC27" s="60"/>
      <c r="AD27" s="61"/>
      <c r="AE27" s="61"/>
      <c r="AF27" s="61"/>
      <c r="AG27" s="62"/>
      <c r="AH27" s="63"/>
      <c r="AI27" s="64"/>
    </row>
    <row r="28" spans="1:35" s="45" customFormat="1" ht="15.75" hidden="1" x14ac:dyDescent="0.25">
      <c r="A28" s="147">
        <v>26</v>
      </c>
      <c r="B28" s="147" t="s">
        <v>133</v>
      </c>
      <c r="C28" s="147" t="s">
        <v>675</v>
      </c>
      <c r="D28" s="147" t="s">
        <v>75</v>
      </c>
      <c r="E28" s="147" t="s">
        <v>91</v>
      </c>
      <c r="F28" s="147">
        <v>1</v>
      </c>
      <c r="G28" s="147">
        <v>1.1000000000000001</v>
      </c>
      <c r="H28" s="147" t="s">
        <v>1427</v>
      </c>
      <c r="I28" s="147">
        <v>678</v>
      </c>
      <c r="J28" s="148">
        <v>0</v>
      </c>
      <c r="K28" s="149">
        <v>0</v>
      </c>
      <c r="L28" s="149">
        <v>0</v>
      </c>
      <c r="M28" s="150">
        <v>0</v>
      </c>
      <c r="N28" s="151">
        <v>0</v>
      </c>
      <c r="O28" s="152">
        <v>1</v>
      </c>
      <c r="P28" s="152">
        <v>0</v>
      </c>
      <c r="Q28" s="153">
        <v>0</v>
      </c>
      <c r="R28" s="154">
        <v>0</v>
      </c>
      <c r="S28" s="149">
        <v>0</v>
      </c>
      <c r="T28" s="149">
        <v>0</v>
      </c>
      <c r="U28" s="149">
        <v>0</v>
      </c>
      <c r="V28" s="149">
        <v>0</v>
      </c>
      <c r="W28" s="150">
        <v>0</v>
      </c>
      <c r="X28" s="151">
        <v>0</v>
      </c>
      <c r="Y28" s="155">
        <v>0</v>
      </c>
      <c r="Z28" s="156">
        <v>1</v>
      </c>
      <c r="AA28" s="207" t="s">
        <v>1949</v>
      </c>
      <c r="AB28" s="208"/>
      <c r="AC28" s="60"/>
      <c r="AD28" s="61"/>
      <c r="AE28" s="61"/>
      <c r="AF28" s="61"/>
      <c r="AG28" s="62"/>
      <c r="AH28" s="63"/>
      <c r="AI28" s="64"/>
    </row>
    <row r="29" spans="1:35" s="45" customFormat="1" ht="141.75" hidden="1" x14ac:dyDescent="0.25">
      <c r="A29" s="147">
        <v>27</v>
      </c>
      <c r="B29" s="147" t="s">
        <v>133</v>
      </c>
      <c r="C29" s="147" t="s">
        <v>675</v>
      </c>
      <c r="D29" s="147" t="s">
        <v>75</v>
      </c>
      <c r="E29" s="147" t="s">
        <v>91</v>
      </c>
      <c r="F29" s="147">
        <v>1</v>
      </c>
      <c r="G29" s="147">
        <v>1.1000000000000001</v>
      </c>
      <c r="H29" s="147" t="s">
        <v>1427</v>
      </c>
      <c r="I29" s="147">
        <v>680</v>
      </c>
      <c r="J29" s="148">
        <v>0</v>
      </c>
      <c r="K29" s="149">
        <v>0</v>
      </c>
      <c r="L29" s="149">
        <v>0</v>
      </c>
      <c r="M29" s="150">
        <v>0</v>
      </c>
      <c r="N29" s="151">
        <v>1</v>
      </c>
      <c r="O29" s="152">
        <v>0</v>
      </c>
      <c r="P29" s="152">
        <v>0</v>
      </c>
      <c r="Q29" s="153">
        <v>0</v>
      </c>
      <c r="R29" s="154">
        <v>1</v>
      </c>
      <c r="S29" s="149">
        <v>0</v>
      </c>
      <c r="T29" s="149">
        <v>0</v>
      </c>
      <c r="U29" s="149">
        <v>0</v>
      </c>
      <c r="V29" s="149">
        <v>0</v>
      </c>
      <c r="W29" s="150">
        <v>0</v>
      </c>
      <c r="X29" s="151">
        <v>0</v>
      </c>
      <c r="Y29" s="155">
        <v>0</v>
      </c>
      <c r="Z29" s="156">
        <v>1</v>
      </c>
      <c r="AA29" s="210" t="s">
        <v>1897</v>
      </c>
      <c r="AB29" s="208"/>
      <c r="AC29" s="60"/>
      <c r="AD29" s="61"/>
      <c r="AE29" s="61"/>
      <c r="AF29" s="61"/>
      <c r="AG29" s="62"/>
      <c r="AH29" s="63"/>
      <c r="AI29" s="64"/>
    </row>
    <row r="30" spans="1:35" s="45" customFormat="1" ht="63" hidden="1" x14ac:dyDescent="0.25">
      <c r="A30" s="147">
        <v>28</v>
      </c>
      <c r="B30" s="147" t="s">
        <v>133</v>
      </c>
      <c r="C30" s="147" t="s">
        <v>675</v>
      </c>
      <c r="D30" s="147" t="s">
        <v>75</v>
      </c>
      <c r="E30" s="147" t="s">
        <v>91</v>
      </c>
      <c r="F30" s="147">
        <v>1</v>
      </c>
      <c r="G30" s="147">
        <v>1.1000000000000001</v>
      </c>
      <c r="H30" s="147" t="s">
        <v>1427</v>
      </c>
      <c r="I30" s="147">
        <v>686</v>
      </c>
      <c r="J30" s="148">
        <v>0</v>
      </c>
      <c r="K30" s="149">
        <v>0</v>
      </c>
      <c r="L30" s="149">
        <v>0</v>
      </c>
      <c r="M30" s="150">
        <v>0</v>
      </c>
      <c r="N30" s="151">
        <v>1</v>
      </c>
      <c r="O30" s="152">
        <v>0</v>
      </c>
      <c r="P30" s="152">
        <v>0</v>
      </c>
      <c r="Q30" s="153">
        <v>0</v>
      </c>
      <c r="R30" s="154">
        <v>1</v>
      </c>
      <c r="S30" s="149">
        <v>0</v>
      </c>
      <c r="T30" s="149">
        <v>0</v>
      </c>
      <c r="U30" s="149">
        <v>0</v>
      </c>
      <c r="V30" s="149">
        <v>0</v>
      </c>
      <c r="W30" s="150">
        <v>0</v>
      </c>
      <c r="X30" s="151">
        <v>0</v>
      </c>
      <c r="Y30" s="155">
        <v>0</v>
      </c>
      <c r="Z30" s="156">
        <v>1</v>
      </c>
      <c r="AA30" s="210" t="s">
        <v>1950</v>
      </c>
      <c r="AB30" s="208"/>
      <c r="AC30" s="60"/>
      <c r="AD30" s="61"/>
      <c r="AE30" s="61"/>
      <c r="AF30" s="61"/>
      <c r="AG30" s="62"/>
      <c r="AH30" s="63"/>
      <c r="AI30" s="64"/>
    </row>
    <row r="31" spans="1:35" s="45" customFormat="1" ht="15.75" hidden="1" x14ac:dyDescent="0.25">
      <c r="A31" s="147">
        <v>29</v>
      </c>
      <c r="B31" s="147" t="s">
        <v>133</v>
      </c>
      <c r="C31" s="147" t="s">
        <v>675</v>
      </c>
      <c r="D31" s="147" t="s">
        <v>75</v>
      </c>
      <c r="E31" s="147" t="s">
        <v>99</v>
      </c>
      <c r="F31" s="147">
        <v>1</v>
      </c>
      <c r="G31" s="147">
        <v>1.2</v>
      </c>
      <c r="H31" s="147" t="s">
        <v>1428</v>
      </c>
      <c r="I31" s="147">
        <v>571</v>
      </c>
      <c r="J31" s="148">
        <v>0</v>
      </c>
      <c r="K31" s="149">
        <v>0</v>
      </c>
      <c r="L31" s="149">
        <v>0</v>
      </c>
      <c r="M31" s="150">
        <v>0</v>
      </c>
      <c r="N31" s="151">
        <v>0</v>
      </c>
      <c r="O31" s="152">
        <v>0</v>
      </c>
      <c r="P31" s="152">
        <v>0</v>
      </c>
      <c r="Q31" s="153">
        <v>0</v>
      </c>
      <c r="R31" s="154">
        <v>0</v>
      </c>
      <c r="S31" s="149">
        <v>0</v>
      </c>
      <c r="T31" s="149">
        <v>0</v>
      </c>
      <c r="U31" s="149">
        <v>0</v>
      </c>
      <c r="V31" s="149">
        <v>0</v>
      </c>
      <c r="W31" s="150">
        <v>0</v>
      </c>
      <c r="X31" s="151">
        <v>0</v>
      </c>
      <c r="Y31" s="155">
        <v>0</v>
      </c>
      <c r="Z31" s="156">
        <v>0</v>
      </c>
      <c r="AA31" s="207" t="s">
        <v>93</v>
      </c>
      <c r="AB31" s="208"/>
      <c r="AC31" s="60"/>
      <c r="AD31" s="61"/>
      <c r="AE31" s="61"/>
      <c r="AF31" s="61"/>
      <c r="AG31" s="62"/>
      <c r="AH31" s="63"/>
      <c r="AI31" s="64"/>
    </row>
    <row r="32" spans="1:35" s="45" customFormat="1" ht="47.25" hidden="1" x14ac:dyDescent="0.25">
      <c r="A32" s="147">
        <v>30</v>
      </c>
      <c r="B32" s="147" t="s">
        <v>133</v>
      </c>
      <c r="C32" s="147" t="s">
        <v>675</v>
      </c>
      <c r="D32" s="147" t="s">
        <v>75</v>
      </c>
      <c r="E32" s="147" t="s">
        <v>99</v>
      </c>
      <c r="F32" s="147">
        <v>1</v>
      </c>
      <c r="G32" s="147">
        <v>1.2</v>
      </c>
      <c r="H32" s="147" t="s">
        <v>1429</v>
      </c>
      <c r="I32" s="147">
        <v>575</v>
      </c>
      <c r="J32" s="148">
        <v>0</v>
      </c>
      <c r="K32" s="149">
        <v>0</v>
      </c>
      <c r="L32" s="149">
        <v>0</v>
      </c>
      <c r="M32" s="150">
        <v>0</v>
      </c>
      <c r="N32" s="151">
        <v>0</v>
      </c>
      <c r="O32" s="152">
        <v>0</v>
      </c>
      <c r="P32" s="152">
        <v>0</v>
      </c>
      <c r="Q32" s="153">
        <v>0</v>
      </c>
      <c r="R32" s="154">
        <v>1</v>
      </c>
      <c r="S32" s="149">
        <v>0</v>
      </c>
      <c r="T32" s="149">
        <v>0</v>
      </c>
      <c r="U32" s="149">
        <v>0</v>
      </c>
      <c r="V32" s="149">
        <v>0</v>
      </c>
      <c r="W32" s="150">
        <v>0</v>
      </c>
      <c r="X32" s="151">
        <v>0</v>
      </c>
      <c r="Y32" s="155">
        <v>0</v>
      </c>
      <c r="Z32" s="156">
        <v>1</v>
      </c>
      <c r="AA32" s="207" t="s">
        <v>1445</v>
      </c>
      <c r="AB32" s="208"/>
      <c r="AC32" s="60"/>
      <c r="AD32" s="61"/>
      <c r="AE32" s="61"/>
      <c r="AF32" s="61"/>
      <c r="AG32" s="62"/>
      <c r="AH32" s="63"/>
      <c r="AI32" s="64"/>
    </row>
    <row r="33" spans="1:35" s="45" customFormat="1" ht="15.75" hidden="1" x14ac:dyDescent="0.25">
      <c r="A33" s="147">
        <v>31</v>
      </c>
      <c r="B33" s="147" t="s">
        <v>133</v>
      </c>
      <c r="C33" s="147" t="s">
        <v>96</v>
      </c>
      <c r="D33" s="147" t="s">
        <v>75</v>
      </c>
      <c r="E33" s="147" t="s">
        <v>91</v>
      </c>
      <c r="F33" s="147">
        <v>1</v>
      </c>
      <c r="G33" s="147">
        <v>1.2</v>
      </c>
      <c r="H33" s="147" t="s">
        <v>1439</v>
      </c>
      <c r="I33" s="147">
        <v>591</v>
      </c>
      <c r="J33" s="148">
        <v>0</v>
      </c>
      <c r="K33" s="149">
        <v>0</v>
      </c>
      <c r="L33" s="149">
        <v>0</v>
      </c>
      <c r="M33" s="150">
        <v>0</v>
      </c>
      <c r="N33" s="151">
        <v>0</v>
      </c>
      <c r="O33" s="152">
        <v>0</v>
      </c>
      <c r="P33" s="152">
        <v>0</v>
      </c>
      <c r="Q33" s="153">
        <v>0</v>
      </c>
      <c r="R33" s="154">
        <v>0</v>
      </c>
      <c r="S33" s="149">
        <v>0</v>
      </c>
      <c r="T33" s="149">
        <v>0</v>
      </c>
      <c r="U33" s="149">
        <v>0</v>
      </c>
      <c r="V33" s="149">
        <v>0</v>
      </c>
      <c r="W33" s="150">
        <v>0</v>
      </c>
      <c r="X33" s="151">
        <v>0</v>
      </c>
      <c r="Y33" s="155">
        <v>0</v>
      </c>
      <c r="Z33" s="156">
        <v>0</v>
      </c>
      <c r="AA33" s="207" t="s">
        <v>93</v>
      </c>
      <c r="AB33" s="208"/>
      <c r="AC33" s="60"/>
      <c r="AD33" s="61"/>
      <c r="AE33" s="61"/>
      <c r="AF33" s="61"/>
      <c r="AG33" s="62"/>
      <c r="AH33" s="63"/>
      <c r="AI33" s="64"/>
    </row>
    <row r="34" spans="1:35" s="45" customFormat="1" ht="15.75" hidden="1" x14ac:dyDescent="0.25">
      <c r="A34" s="147">
        <v>32</v>
      </c>
      <c r="B34" s="147" t="s">
        <v>133</v>
      </c>
      <c r="C34" s="147" t="s">
        <v>96</v>
      </c>
      <c r="D34" s="147" t="s">
        <v>75</v>
      </c>
      <c r="E34" s="147" t="s">
        <v>91</v>
      </c>
      <c r="F34" s="147">
        <v>1</v>
      </c>
      <c r="G34" s="147">
        <v>1.2</v>
      </c>
      <c r="H34" s="147" t="s">
        <v>1439</v>
      </c>
      <c r="I34" s="147">
        <v>623</v>
      </c>
      <c r="J34" s="148">
        <v>0</v>
      </c>
      <c r="K34" s="149">
        <v>0</v>
      </c>
      <c r="L34" s="149">
        <v>0</v>
      </c>
      <c r="M34" s="150">
        <v>0</v>
      </c>
      <c r="N34" s="151">
        <v>0</v>
      </c>
      <c r="O34" s="152">
        <v>0</v>
      </c>
      <c r="P34" s="152">
        <v>0</v>
      </c>
      <c r="Q34" s="153">
        <v>0</v>
      </c>
      <c r="R34" s="154">
        <v>0</v>
      </c>
      <c r="S34" s="149">
        <v>0</v>
      </c>
      <c r="T34" s="149">
        <v>0</v>
      </c>
      <c r="U34" s="149">
        <v>0</v>
      </c>
      <c r="V34" s="149">
        <v>0</v>
      </c>
      <c r="W34" s="150">
        <v>0</v>
      </c>
      <c r="X34" s="151">
        <v>0</v>
      </c>
      <c r="Y34" s="155">
        <v>0</v>
      </c>
      <c r="Z34" s="156">
        <v>0</v>
      </c>
      <c r="AA34" s="207" t="s">
        <v>93</v>
      </c>
      <c r="AB34" s="208"/>
      <c r="AC34" s="60"/>
      <c r="AD34" s="61"/>
      <c r="AE34" s="61"/>
      <c r="AF34" s="61"/>
      <c r="AG34" s="62"/>
      <c r="AH34" s="63"/>
      <c r="AI34" s="64"/>
    </row>
    <row r="35" spans="1:35" s="45" customFormat="1" ht="15.75" hidden="1" x14ac:dyDescent="0.25">
      <c r="A35" s="147">
        <v>33</v>
      </c>
      <c r="B35" s="147" t="s">
        <v>133</v>
      </c>
      <c r="C35" s="147" t="s">
        <v>96</v>
      </c>
      <c r="D35" s="147" t="s">
        <v>75</v>
      </c>
      <c r="E35" s="147" t="s">
        <v>91</v>
      </c>
      <c r="F35" s="147">
        <v>1</v>
      </c>
      <c r="G35" s="147">
        <v>1.2</v>
      </c>
      <c r="H35" s="147" t="s">
        <v>1439</v>
      </c>
      <c r="I35" s="147">
        <v>624</v>
      </c>
      <c r="J35" s="148">
        <v>0</v>
      </c>
      <c r="K35" s="149">
        <v>0</v>
      </c>
      <c r="L35" s="149">
        <v>0</v>
      </c>
      <c r="M35" s="150">
        <v>0</v>
      </c>
      <c r="N35" s="151">
        <v>0</v>
      </c>
      <c r="O35" s="152">
        <v>0</v>
      </c>
      <c r="P35" s="152">
        <v>0</v>
      </c>
      <c r="Q35" s="153">
        <v>0</v>
      </c>
      <c r="R35" s="154">
        <v>0</v>
      </c>
      <c r="S35" s="149">
        <v>0</v>
      </c>
      <c r="T35" s="149">
        <v>0</v>
      </c>
      <c r="U35" s="149">
        <v>0</v>
      </c>
      <c r="V35" s="149">
        <v>0</v>
      </c>
      <c r="W35" s="150">
        <v>0</v>
      </c>
      <c r="X35" s="151">
        <v>0</v>
      </c>
      <c r="Y35" s="155">
        <v>0</v>
      </c>
      <c r="Z35" s="156">
        <v>0</v>
      </c>
      <c r="AA35" s="207" t="s">
        <v>93</v>
      </c>
      <c r="AB35" s="208"/>
      <c r="AC35" s="60"/>
      <c r="AD35" s="61"/>
      <c r="AE35" s="61"/>
      <c r="AF35" s="61"/>
      <c r="AG35" s="62"/>
      <c r="AH35" s="63"/>
      <c r="AI35" s="64"/>
    </row>
    <row r="36" spans="1:35" s="45" customFormat="1" ht="15.75" hidden="1" x14ac:dyDescent="0.25">
      <c r="A36" s="147">
        <v>34</v>
      </c>
      <c r="B36" s="147" t="s">
        <v>133</v>
      </c>
      <c r="C36" s="147" t="s">
        <v>96</v>
      </c>
      <c r="D36" s="147" t="s">
        <v>75</v>
      </c>
      <c r="E36" s="147" t="s">
        <v>91</v>
      </c>
      <c r="F36" s="147">
        <v>1</v>
      </c>
      <c r="G36" s="147">
        <v>1.2</v>
      </c>
      <c r="H36" s="147" t="s">
        <v>1439</v>
      </c>
      <c r="I36" s="147">
        <v>681</v>
      </c>
      <c r="J36" s="148">
        <v>0</v>
      </c>
      <c r="K36" s="149">
        <v>0</v>
      </c>
      <c r="L36" s="149">
        <v>0</v>
      </c>
      <c r="M36" s="150">
        <v>0</v>
      </c>
      <c r="N36" s="151">
        <v>0</v>
      </c>
      <c r="O36" s="152">
        <v>0</v>
      </c>
      <c r="P36" s="152">
        <v>0</v>
      </c>
      <c r="Q36" s="153">
        <v>0</v>
      </c>
      <c r="R36" s="154">
        <v>0</v>
      </c>
      <c r="S36" s="149">
        <v>0</v>
      </c>
      <c r="T36" s="149">
        <v>0</v>
      </c>
      <c r="U36" s="149">
        <v>0</v>
      </c>
      <c r="V36" s="149">
        <v>0</v>
      </c>
      <c r="W36" s="150">
        <v>0</v>
      </c>
      <c r="X36" s="151">
        <v>0</v>
      </c>
      <c r="Y36" s="155">
        <v>0</v>
      </c>
      <c r="Z36" s="156">
        <v>0</v>
      </c>
      <c r="AA36" s="207" t="s">
        <v>93</v>
      </c>
      <c r="AB36" s="208"/>
      <c r="AC36" s="60"/>
      <c r="AD36" s="61"/>
      <c r="AE36" s="61"/>
      <c r="AF36" s="61"/>
      <c r="AG36" s="62"/>
      <c r="AH36" s="63"/>
      <c r="AI36" s="64"/>
    </row>
    <row r="37" spans="1:35" s="45" customFormat="1" ht="15.75" hidden="1" x14ac:dyDescent="0.25">
      <c r="A37" s="147">
        <v>35</v>
      </c>
      <c r="B37" s="147" t="s">
        <v>133</v>
      </c>
      <c r="C37" s="147" t="s">
        <v>96</v>
      </c>
      <c r="D37" s="147" t="s">
        <v>75</v>
      </c>
      <c r="E37" s="147" t="s">
        <v>91</v>
      </c>
      <c r="F37" s="147">
        <v>1</v>
      </c>
      <c r="G37" s="147">
        <v>1.2</v>
      </c>
      <c r="H37" s="147" t="s">
        <v>1439</v>
      </c>
      <c r="I37" s="147">
        <v>683</v>
      </c>
      <c r="J37" s="148">
        <v>0</v>
      </c>
      <c r="K37" s="149">
        <v>0</v>
      </c>
      <c r="L37" s="149">
        <v>0</v>
      </c>
      <c r="M37" s="150">
        <v>0</v>
      </c>
      <c r="N37" s="151">
        <v>0</v>
      </c>
      <c r="O37" s="152">
        <v>0</v>
      </c>
      <c r="P37" s="152">
        <v>0</v>
      </c>
      <c r="Q37" s="153">
        <v>0</v>
      </c>
      <c r="R37" s="154">
        <v>0</v>
      </c>
      <c r="S37" s="149">
        <v>0</v>
      </c>
      <c r="T37" s="149">
        <v>0</v>
      </c>
      <c r="U37" s="149">
        <v>0</v>
      </c>
      <c r="V37" s="149">
        <v>0</v>
      </c>
      <c r="W37" s="150">
        <v>0</v>
      </c>
      <c r="X37" s="151">
        <v>0</v>
      </c>
      <c r="Y37" s="155">
        <v>0</v>
      </c>
      <c r="Z37" s="156">
        <v>0</v>
      </c>
      <c r="AA37" s="207" t="s">
        <v>93</v>
      </c>
      <c r="AB37" s="208"/>
      <c r="AC37" s="60"/>
      <c r="AD37" s="61"/>
      <c r="AE37" s="61"/>
      <c r="AF37" s="61"/>
      <c r="AG37" s="62"/>
      <c r="AH37" s="63"/>
      <c r="AI37" s="64"/>
    </row>
    <row r="38" spans="1:35" s="45" customFormat="1" ht="31.5" hidden="1" x14ac:dyDescent="0.25">
      <c r="A38" s="147">
        <v>36</v>
      </c>
      <c r="B38" s="147" t="s">
        <v>133</v>
      </c>
      <c r="C38" s="147" t="s">
        <v>96</v>
      </c>
      <c r="D38" s="147" t="s">
        <v>75</v>
      </c>
      <c r="E38" s="147" t="s">
        <v>91</v>
      </c>
      <c r="F38" s="147">
        <v>1</v>
      </c>
      <c r="G38" s="147">
        <v>1.2</v>
      </c>
      <c r="H38" s="147" t="s">
        <v>1439</v>
      </c>
      <c r="I38" s="147">
        <v>687</v>
      </c>
      <c r="J38" s="148">
        <v>0</v>
      </c>
      <c r="K38" s="149">
        <v>0</v>
      </c>
      <c r="L38" s="149">
        <v>0</v>
      </c>
      <c r="M38" s="150">
        <v>0</v>
      </c>
      <c r="N38" s="151">
        <v>0</v>
      </c>
      <c r="O38" s="152">
        <v>0</v>
      </c>
      <c r="P38" s="152">
        <v>0</v>
      </c>
      <c r="Q38" s="153">
        <v>0</v>
      </c>
      <c r="R38" s="154">
        <v>0</v>
      </c>
      <c r="S38" s="149">
        <v>1</v>
      </c>
      <c r="T38" s="149">
        <v>0</v>
      </c>
      <c r="U38" s="149">
        <v>0</v>
      </c>
      <c r="V38" s="149">
        <v>0</v>
      </c>
      <c r="W38" s="150">
        <v>0</v>
      </c>
      <c r="X38" s="151">
        <v>0</v>
      </c>
      <c r="Y38" s="155">
        <v>0</v>
      </c>
      <c r="Z38" s="156">
        <v>0</v>
      </c>
      <c r="AA38" s="213" t="s">
        <v>1440</v>
      </c>
      <c r="AB38" s="208"/>
      <c r="AC38" s="60"/>
      <c r="AD38" s="61"/>
      <c r="AE38" s="61"/>
      <c r="AF38" s="61"/>
      <c r="AG38" s="62"/>
      <c r="AH38" s="63"/>
      <c r="AI38" s="64"/>
    </row>
    <row r="39" spans="1:35" s="45" customFormat="1" ht="110.25" hidden="1" x14ac:dyDescent="0.25">
      <c r="A39" s="147">
        <v>38</v>
      </c>
      <c r="B39" s="147" t="s">
        <v>133</v>
      </c>
      <c r="C39" s="147" t="s">
        <v>96</v>
      </c>
      <c r="D39" s="147" t="s">
        <v>75</v>
      </c>
      <c r="E39" s="147" t="s">
        <v>91</v>
      </c>
      <c r="F39" s="147">
        <v>1</v>
      </c>
      <c r="G39" s="147">
        <v>1.2</v>
      </c>
      <c r="H39" s="147" t="s">
        <v>1441</v>
      </c>
      <c r="I39" s="147">
        <v>628</v>
      </c>
      <c r="J39" s="148">
        <v>1</v>
      </c>
      <c r="K39" s="149">
        <v>0</v>
      </c>
      <c r="L39" s="149">
        <v>0</v>
      </c>
      <c r="M39" s="150">
        <v>0</v>
      </c>
      <c r="N39" s="151">
        <v>1</v>
      </c>
      <c r="O39" s="152">
        <v>0</v>
      </c>
      <c r="P39" s="152">
        <v>0</v>
      </c>
      <c r="Q39" s="153">
        <v>0</v>
      </c>
      <c r="R39" s="154">
        <v>0</v>
      </c>
      <c r="S39" s="149">
        <v>0</v>
      </c>
      <c r="T39" s="149">
        <v>0</v>
      </c>
      <c r="U39" s="149">
        <v>0</v>
      </c>
      <c r="V39" s="149">
        <v>0</v>
      </c>
      <c r="W39" s="150">
        <v>0</v>
      </c>
      <c r="X39" s="151">
        <v>0</v>
      </c>
      <c r="Y39" s="155">
        <v>0</v>
      </c>
      <c r="Z39" s="156">
        <v>1</v>
      </c>
      <c r="AA39" s="249" t="s">
        <v>1447</v>
      </c>
      <c r="AB39" s="208"/>
      <c r="AC39" s="60"/>
      <c r="AD39" s="61"/>
      <c r="AE39" s="61"/>
      <c r="AF39" s="61"/>
      <c r="AG39" s="62"/>
      <c r="AH39" s="63"/>
      <c r="AI39" s="64"/>
    </row>
    <row r="40" spans="1:35" s="45" customFormat="1" ht="63" hidden="1" x14ac:dyDescent="0.25">
      <c r="A40" s="147">
        <v>39</v>
      </c>
      <c r="B40" s="147" t="s">
        <v>133</v>
      </c>
      <c r="C40" s="147" t="s">
        <v>96</v>
      </c>
      <c r="D40" s="147" t="s">
        <v>75</v>
      </c>
      <c r="E40" s="147" t="s">
        <v>91</v>
      </c>
      <c r="F40" s="147">
        <v>1</v>
      </c>
      <c r="G40" s="147">
        <v>1.2</v>
      </c>
      <c r="H40" s="147" t="s">
        <v>1441</v>
      </c>
      <c r="I40" s="147">
        <v>629</v>
      </c>
      <c r="J40" s="148">
        <v>1</v>
      </c>
      <c r="K40" s="149">
        <v>0</v>
      </c>
      <c r="L40" s="149">
        <v>0</v>
      </c>
      <c r="M40" s="150">
        <v>0</v>
      </c>
      <c r="N40" s="151">
        <v>0</v>
      </c>
      <c r="O40" s="152">
        <v>0</v>
      </c>
      <c r="P40" s="152">
        <v>0</v>
      </c>
      <c r="Q40" s="153">
        <v>0</v>
      </c>
      <c r="R40" s="154">
        <v>0</v>
      </c>
      <c r="S40" s="149">
        <v>0</v>
      </c>
      <c r="T40" s="149">
        <v>0</v>
      </c>
      <c r="U40" s="149">
        <v>0</v>
      </c>
      <c r="V40" s="149">
        <v>0</v>
      </c>
      <c r="W40" s="150">
        <v>0</v>
      </c>
      <c r="X40" s="151">
        <v>0</v>
      </c>
      <c r="Y40" s="155">
        <v>0</v>
      </c>
      <c r="Z40" s="156">
        <v>1</v>
      </c>
      <c r="AA40" s="249" t="s">
        <v>1442</v>
      </c>
      <c r="AB40" s="208"/>
      <c r="AC40" s="60"/>
      <c r="AD40" s="61"/>
      <c r="AE40" s="61"/>
      <c r="AF40" s="61"/>
      <c r="AG40" s="62"/>
      <c r="AH40" s="63"/>
      <c r="AI40" s="64"/>
    </row>
    <row r="41" spans="1:35" s="45" customFormat="1" ht="110.25" hidden="1" x14ac:dyDescent="0.25">
      <c r="A41" s="147">
        <v>40</v>
      </c>
      <c r="B41" s="147" t="s">
        <v>133</v>
      </c>
      <c r="C41" s="147" t="s">
        <v>96</v>
      </c>
      <c r="D41" s="147" t="s">
        <v>75</v>
      </c>
      <c r="E41" s="147" t="s">
        <v>91</v>
      </c>
      <c r="F41" s="147">
        <v>1</v>
      </c>
      <c r="G41" s="147">
        <v>1.2</v>
      </c>
      <c r="H41" s="147" t="s">
        <v>1441</v>
      </c>
      <c r="I41" s="147">
        <v>659</v>
      </c>
      <c r="J41" s="148">
        <v>1</v>
      </c>
      <c r="K41" s="149">
        <v>0</v>
      </c>
      <c r="L41" s="149">
        <v>0</v>
      </c>
      <c r="M41" s="150">
        <v>0</v>
      </c>
      <c r="N41" s="151">
        <v>1</v>
      </c>
      <c r="O41" s="152">
        <v>0</v>
      </c>
      <c r="P41" s="152">
        <v>0</v>
      </c>
      <c r="Q41" s="153">
        <v>0</v>
      </c>
      <c r="R41" s="154">
        <v>0</v>
      </c>
      <c r="S41" s="149">
        <v>0</v>
      </c>
      <c r="T41" s="149">
        <v>0</v>
      </c>
      <c r="U41" s="149">
        <v>0</v>
      </c>
      <c r="V41" s="149">
        <v>0</v>
      </c>
      <c r="W41" s="150">
        <v>0</v>
      </c>
      <c r="X41" s="151">
        <v>0</v>
      </c>
      <c r="Y41" s="155">
        <v>0</v>
      </c>
      <c r="Z41" s="156">
        <v>1</v>
      </c>
      <c r="AA41" s="249" t="s">
        <v>1448</v>
      </c>
      <c r="AB41" s="208"/>
      <c r="AC41" s="60"/>
      <c r="AD41" s="61"/>
      <c r="AE41" s="61"/>
      <c r="AF41" s="61"/>
      <c r="AG41" s="62"/>
      <c r="AH41" s="63"/>
      <c r="AI41" s="64"/>
    </row>
    <row r="42" spans="1:35" s="45" customFormat="1" ht="126" hidden="1" x14ac:dyDescent="0.25">
      <c r="A42" s="147">
        <v>41</v>
      </c>
      <c r="B42" s="147" t="s">
        <v>133</v>
      </c>
      <c r="C42" s="147" t="s">
        <v>96</v>
      </c>
      <c r="D42" s="147" t="s">
        <v>75</v>
      </c>
      <c r="E42" s="147" t="s">
        <v>91</v>
      </c>
      <c r="F42" s="147">
        <v>1</v>
      </c>
      <c r="G42" s="147">
        <v>1.2</v>
      </c>
      <c r="H42" s="147" t="s">
        <v>1441</v>
      </c>
      <c r="I42" s="147">
        <v>682</v>
      </c>
      <c r="J42" s="148">
        <v>1</v>
      </c>
      <c r="K42" s="149">
        <v>0</v>
      </c>
      <c r="L42" s="149">
        <v>0</v>
      </c>
      <c r="M42" s="150">
        <v>0</v>
      </c>
      <c r="N42" s="151">
        <v>1</v>
      </c>
      <c r="O42" s="152">
        <v>0</v>
      </c>
      <c r="P42" s="152">
        <v>0</v>
      </c>
      <c r="Q42" s="153">
        <v>0</v>
      </c>
      <c r="R42" s="154">
        <v>0</v>
      </c>
      <c r="S42" s="149">
        <v>1</v>
      </c>
      <c r="T42" s="149">
        <v>0</v>
      </c>
      <c r="U42" s="149">
        <v>0</v>
      </c>
      <c r="V42" s="149">
        <v>0</v>
      </c>
      <c r="W42" s="150">
        <v>0</v>
      </c>
      <c r="X42" s="151">
        <v>0</v>
      </c>
      <c r="Y42" s="155">
        <v>0</v>
      </c>
      <c r="Z42" s="156">
        <v>1</v>
      </c>
      <c r="AA42" s="250" t="s">
        <v>1449</v>
      </c>
      <c r="AB42" s="208"/>
      <c r="AC42" s="60"/>
      <c r="AD42" s="61"/>
      <c r="AE42" s="61"/>
      <c r="AF42" s="61"/>
      <c r="AG42" s="62"/>
      <c r="AH42" s="63"/>
      <c r="AI42" s="64"/>
    </row>
    <row r="43" spans="1:35" s="45" customFormat="1" ht="63" hidden="1" x14ac:dyDescent="0.25">
      <c r="A43" s="147">
        <v>43</v>
      </c>
      <c r="B43" s="147" t="s">
        <v>133</v>
      </c>
      <c r="C43" s="147" t="s">
        <v>96</v>
      </c>
      <c r="D43" s="147" t="s">
        <v>75</v>
      </c>
      <c r="E43" s="147" t="s">
        <v>99</v>
      </c>
      <c r="F43" s="147">
        <v>1</v>
      </c>
      <c r="G43" s="147">
        <v>1.2</v>
      </c>
      <c r="H43" s="147" t="s">
        <v>1441</v>
      </c>
      <c r="I43" s="147">
        <v>724</v>
      </c>
      <c r="J43" s="148">
        <v>1</v>
      </c>
      <c r="K43" s="149">
        <v>0</v>
      </c>
      <c r="L43" s="149">
        <v>0</v>
      </c>
      <c r="M43" s="150">
        <v>0</v>
      </c>
      <c r="N43" s="151">
        <v>0</v>
      </c>
      <c r="O43" s="152">
        <v>0</v>
      </c>
      <c r="P43" s="152">
        <v>0</v>
      </c>
      <c r="Q43" s="153">
        <v>0</v>
      </c>
      <c r="R43" s="154">
        <v>0</v>
      </c>
      <c r="S43" s="149">
        <v>0</v>
      </c>
      <c r="T43" s="149">
        <v>0</v>
      </c>
      <c r="U43" s="149">
        <v>0</v>
      </c>
      <c r="V43" s="149">
        <v>0</v>
      </c>
      <c r="W43" s="150">
        <v>0</v>
      </c>
      <c r="X43" s="151">
        <v>0</v>
      </c>
      <c r="Y43" s="155">
        <v>0</v>
      </c>
      <c r="Z43" s="156">
        <v>1</v>
      </c>
      <c r="AA43" s="249" t="s">
        <v>1442</v>
      </c>
      <c r="AB43" s="208"/>
      <c r="AC43" s="60"/>
      <c r="AD43" s="61"/>
      <c r="AE43" s="61"/>
      <c r="AF43" s="61"/>
      <c r="AG43" s="62"/>
      <c r="AH43" s="63"/>
      <c r="AI43" s="64"/>
    </row>
    <row r="44" spans="1:35" s="45" customFormat="1" ht="126" x14ac:dyDescent="0.25">
      <c r="A44" s="147">
        <v>44</v>
      </c>
      <c r="B44" s="147" t="s">
        <v>133</v>
      </c>
      <c r="C44" s="147" t="s">
        <v>96</v>
      </c>
      <c r="D44" s="147" t="s">
        <v>75</v>
      </c>
      <c r="E44" s="147" t="s">
        <v>91</v>
      </c>
      <c r="F44" s="147">
        <v>1</v>
      </c>
      <c r="G44" s="147">
        <v>1.2</v>
      </c>
      <c r="H44" s="248" t="s">
        <v>1444</v>
      </c>
      <c r="I44" s="147">
        <v>598</v>
      </c>
      <c r="J44" s="148">
        <v>1</v>
      </c>
      <c r="K44" s="149">
        <v>0</v>
      </c>
      <c r="L44" s="149">
        <v>0</v>
      </c>
      <c r="M44" s="150">
        <v>0</v>
      </c>
      <c r="N44" s="151">
        <v>0</v>
      </c>
      <c r="O44" s="152">
        <v>0</v>
      </c>
      <c r="P44" s="152">
        <v>0</v>
      </c>
      <c r="Q44" s="153">
        <v>0</v>
      </c>
      <c r="R44" s="154">
        <v>0</v>
      </c>
      <c r="S44" s="149">
        <v>0</v>
      </c>
      <c r="T44" s="149">
        <v>0</v>
      </c>
      <c r="U44" s="149">
        <v>0</v>
      </c>
      <c r="V44" s="149">
        <v>0</v>
      </c>
      <c r="W44" s="150">
        <v>0</v>
      </c>
      <c r="X44" s="151">
        <v>0</v>
      </c>
      <c r="Y44" s="155">
        <v>0</v>
      </c>
      <c r="Z44" s="156">
        <v>1</v>
      </c>
      <c r="AA44" s="249" t="s">
        <v>1451</v>
      </c>
      <c r="AB44" s="208"/>
      <c r="AC44" s="60"/>
      <c r="AD44" s="61"/>
      <c r="AE44" s="61"/>
      <c r="AF44" s="61"/>
      <c r="AG44" s="62"/>
      <c r="AH44" s="63"/>
      <c r="AI44" s="64"/>
    </row>
    <row r="45" spans="1:35" s="45" customFormat="1" ht="126" hidden="1" x14ac:dyDescent="0.25">
      <c r="A45" s="147">
        <v>45</v>
      </c>
      <c r="B45" s="147" t="s">
        <v>133</v>
      </c>
      <c r="C45" s="147" t="s">
        <v>96</v>
      </c>
      <c r="D45" s="147" t="s">
        <v>75</v>
      </c>
      <c r="E45" s="147" t="s">
        <v>91</v>
      </c>
      <c r="F45" s="147">
        <v>1</v>
      </c>
      <c r="G45" s="147">
        <v>1.2</v>
      </c>
      <c r="H45" s="147" t="s">
        <v>1444</v>
      </c>
      <c r="I45" s="147">
        <v>663</v>
      </c>
      <c r="J45" s="148">
        <v>1</v>
      </c>
      <c r="K45" s="149">
        <v>0</v>
      </c>
      <c r="L45" s="149">
        <v>0</v>
      </c>
      <c r="M45" s="150">
        <v>0</v>
      </c>
      <c r="N45" s="151">
        <v>0</v>
      </c>
      <c r="O45" s="152">
        <v>0</v>
      </c>
      <c r="P45" s="152">
        <v>0</v>
      </c>
      <c r="Q45" s="153">
        <v>0</v>
      </c>
      <c r="R45" s="154">
        <v>0</v>
      </c>
      <c r="S45" s="149">
        <v>0</v>
      </c>
      <c r="T45" s="149">
        <v>0</v>
      </c>
      <c r="U45" s="149">
        <v>0</v>
      </c>
      <c r="V45" s="149">
        <v>0</v>
      </c>
      <c r="W45" s="150">
        <v>0</v>
      </c>
      <c r="X45" s="151">
        <v>0</v>
      </c>
      <c r="Y45" s="155">
        <v>0</v>
      </c>
      <c r="Z45" s="156">
        <v>1</v>
      </c>
      <c r="AA45" s="249" t="s">
        <v>1451</v>
      </c>
      <c r="AB45" s="208"/>
      <c r="AC45" s="60"/>
      <c r="AD45" s="61"/>
      <c r="AE45" s="61"/>
      <c r="AF45" s="61"/>
      <c r="AG45" s="62"/>
      <c r="AH45" s="63"/>
      <c r="AI45" s="64"/>
    </row>
    <row r="46" spans="1:35" s="45" customFormat="1" ht="141.75" hidden="1" x14ac:dyDescent="0.25">
      <c r="A46" s="147">
        <v>46</v>
      </c>
      <c r="B46" s="147" t="s">
        <v>133</v>
      </c>
      <c r="C46" s="147" t="s">
        <v>96</v>
      </c>
      <c r="D46" s="147" t="s">
        <v>75</v>
      </c>
      <c r="E46" s="147" t="s">
        <v>91</v>
      </c>
      <c r="F46" s="147">
        <v>1</v>
      </c>
      <c r="G46" s="147">
        <v>1.2</v>
      </c>
      <c r="H46" s="147" t="s">
        <v>1444</v>
      </c>
      <c r="I46" s="147">
        <v>667</v>
      </c>
      <c r="J46" s="148">
        <v>1</v>
      </c>
      <c r="K46" s="149">
        <v>0</v>
      </c>
      <c r="L46" s="149">
        <v>0</v>
      </c>
      <c r="M46" s="150">
        <v>0</v>
      </c>
      <c r="N46" s="151">
        <v>0</v>
      </c>
      <c r="O46" s="152">
        <v>0</v>
      </c>
      <c r="P46" s="152">
        <v>0</v>
      </c>
      <c r="Q46" s="153">
        <v>0</v>
      </c>
      <c r="R46" s="154">
        <v>0</v>
      </c>
      <c r="S46" s="149">
        <v>0</v>
      </c>
      <c r="T46" s="149">
        <v>0</v>
      </c>
      <c r="U46" s="149">
        <v>0</v>
      </c>
      <c r="V46" s="149">
        <v>0</v>
      </c>
      <c r="W46" s="150">
        <v>0</v>
      </c>
      <c r="X46" s="151">
        <v>0</v>
      </c>
      <c r="Y46" s="155">
        <v>0</v>
      </c>
      <c r="Z46" s="156">
        <v>1</v>
      </c>
      <c r="AA46" s="249" t="s">
        <v>1544</v>
      </c>
      <c r="AB46" s="208"/>
      <c r="AC46" s="60"/>
      <c r="AD46" s="61"/>
      <c r="AE46" s="61"/>
      <c r="AF46" s="61"/>
      <c r="AG46" s="62"/>
      <c r="AH46" s="63"/>
      <c r="AI46" s="64"/>
    </row>
    <row r="47" spans="1:35" s="45" customFormat="1" ht="141.75" hidden="1" x14ac:dyDescent="0.25">
      <c r="A47" s="147">
        <v>47</v>
      </c>
      <c r="B47" s="147" t="s">
        <v>133</v>
      </c>
      <c r="C47" s="147" t="s">
        <v>96</v>
      </c>
      <c r="D47" s="147" t="s">
        <v>75</v>
      </c>
      <c r="E47" s="147" t="s">
        <v>91</v>
      </c>
      <c r="F47" s="147">
        <v>1</v>
      </c>
      <c r="G47" s="147">
        <v>1.2</v>
      </c>
      <c r="H47" s="147" t="s">
        <v>1444</v>
      </c>
      <c r="I47" s="147">
        <v>692</v>
      </c>
      <c r="J47" s="148">
        <v>1</v>
      </c>
      <c r="K47" s="149">
        <v>0</v>
      </c>
      <c r="L47" s="149">
        <v>0</v>
      </c>
      <c r="M47" s="150">
        <v>0</v>
      </c>
      <c r="N47" s="151">
        <v>0</v>
      </c>
      <c r="O47" s="152">
        <v>0</v>
      </c>
      <c r="P47" s="152">
        <v>0</v>
      </c>
      <c r="Q47" s="153">
        <v>0</v>
      </c>
      <c r="R47" s="154">
        <v>0</v>
      </c>
      <c r="S47" s="149">
        <v>0</v>
      </c>
      <c r="T47" s="149">
        <v>0</v>
      </c>
      <c r="U47" s="149">
        <v>0</v>
      </c>
      <c r="V47" s="149">
        <v>0</v>
      </c>
      <c r="W47" s="150">
        <v>0</v>
      </c>
      <c r="X47" s="151">
        <v>0</v>
      </c>
      <c r="Y47" s="155">
        <v>0</v>
      </c>
      <c r="Z47" s="156">
        <v>1</v>
      </c>
      <c r="AA47" s="249" t="s">
        <v>1544</v>
      </c>
      <c r="AB47" s="208"/>
      <c r="AC47" s="60"/>
      <c r="AD47" s="61"/>
      <c r="AE47" s="61"/>
      <c r="AF47" s="61"/>
      <c r="AG47" s="62"/>
      <c r="AH47" s="63"/>
      <c r="AI47" s="64"/>
    </row>
    <row r="48" spans="1:35" s="45" customFormat="1" ht="141.75" hidden="1" x14ac:dyDescent="0.25">
      <c r="A48" s="147">
        <v>48</v>
      </c>
      <c r="B48" s="147" t="s">
        <v>133</v>
      </c>
      <c r="C48" s="147" t="s">
        <v>96</v>
      </c>
      <c r="D48" s="147" t="s">
        <v>75</v>
      </c>
      <c r="E48" s="147" t="s">
        <v>91</v>
      </c>
      <c r="F48" s="147">
        <v>1</v>
      </c>
      <c r="G48" s="147">
        <v>1.2</v>
      </c>
      <c r="H48" s="147" t="s">
        <v>1444</v>
      </c>
      <c r="I48" s="147">
        <v>710</v>
      </c>
      <c r="J48" s="148">
        <v>1</v>
      </c>
      <c r="K48" s="149">
        <v>0</v>
      </c>
      <c r="L48" s="149">
        <v>0</v>
      </c>
      <c r="M48" s="150">
        <v>0</v>
      </c>
      <c r="N48" s="151">
        <v>0</v>
      </c>
      <c r="O48" s="152">
        <v>0</v>
      </c>
      <c r="P48" s="152">
        <v>0</v>
      </c>
      <c r="Q48" s="153">
        <v>0</v>
      </c>
      <c r="R48" s="154">
        <v>0</v>
      </c>
      <c r="S48" s="149">
        <v>0</v>
      </c>
      <c r="T48" s="149">
        <v>0</v>
      </c>
      <c r="U48" s="149">
        <v>0</v>
      </c>
      <c r="V48" s="149">
        <v>0</v>
      </c>
      <c r="W48" s="150">
        <v>0</v>
      </c>
      <c r="X48" s="151">
        <v>0</v>
      </c>
      <c r="Y48" s="155">
        <v>0</v>
      </c>
      <c r="Z48" s="156">
        <v>1</v>
      </c>
      <c r="AA48" s="249" t="s">
        <v>1544</v>
      </c>
      <c r="AB48" s="208"/>
      <c r="AC48" s="60"/>
      <c r="AD48" s="61"/>
      <c r="AE48" s="61"/>
      <c r="AF48" s="61"/>
      <c r="AG48" s="62"/>
      <c r="AH48" s="63"/>
      <c r="AI48" s="64"/>
    </row>
    <row r="49" spans="1:35" s="45" customFormat="1" ht="141.75" hidden="1" x14ac:dyDescent="0.25">
      <c r="A49" s="147">
        <v>49</v>
      </c>
      <c r="B49" s="147" t="s">
        <v>133</v>
      </c>
      <c r="C49" s="147" t="s">
        <v>96</v>
      </c>
      <c r="D49" s="147" t="s">
        <v>75</v>
      </c>
      <c r="E49" s="147" t="s">
        <v>91</v>
      </c>
      <c r="F49" s="147">
        <v>1</v>
      </c>
      <c r="G49" s="147">
        <v>1.2</v>
      </c>
      <c r="H49" s="147" t="s">
        <v>1444</v>
      </c>
      <c r="I49" s="147">
        <v>718</v>
      </c>
      <c r="J49" s="148">
        <v>1</v>
      </c>
      <c r="K49" s="149">
        <v>0</v>
      </c>
      <c r="L49" s="149">
        <v>0</v>
      </c>
      <c r="M49" s="150">
        <v>0</v>
      </c>
      <c r="N49" s="151">
        <v>0</v>
      </c>
      <c r="O49" s="152">
        <v>0</v>
      </c>
      <c r="P49" s="152">
        <v>0</v>
      </c>
      <c r="Q49" s="153">
        <v>0</v>
      </c>
      <c r="R49" s="154">
        <v>0</v>
      </c>
      <c r="S49" s="149">
        <v>0</v>
      </c>
      <c r="T49" s="149">
        <v>0</v>
      </c>
      <c r="U49" s="149">
        <v>0</v>
      </c>
      <c r="V49" s="149">
        <v>0</v>
      </c>
      <c r="W49" s="150">
        <v>0</v>
      </c>
      <c r="X49" s="151">
        <v>0</v>
      </c>
      <c r="Y49" s="155">
        <v>0</v>
      </c>
      <c r="Z49" s="156">
        <v>1</v>
      </c>
      <c r="AA49" s="249" t="s">
        <v>1544</v>
      </c>
      <c r="AB49" s="208"/>
      <c r="AC49" s="60"/>
      <c r="AD49" s="61"/>
      <c r="AE49" s="61"/>
      <c r="AF49" s="61"/>
      <c r="AG49" s="62"/>
      <c r="AH49" s="63"/>
      <c r="AI49" s="64"/>
    </row>
    <row r="50" spans="1:35" s="45" customFormat="1" ht="141.75" hidden="1" x14ac:dyDescent="0.25">
      <c r="A50" s="147">
        <v>50</v>
      </c>
      <c r="B50" s="147" t="s">
        <v>133</v>
      </c>
      <c r="C50" s="147" t="s">
        <v>96</v>
      </c>
      <c r="D50" s="147" t="s">
        <v>75</v>
      </c>
      <c r="E50" s="147" t="s">
        <v>91</v>
      </c>
      <c r="F50" s="147">
        <v>1</v>
      </c>
      <c r="G50" s="147">
        <v>1.2</v>
      </c>
      <c r="H50" s="147" t="s">
        <v>1444</v>
      </c>
      <c r="I50" s="147">
        <v>732</v>
      </c>
      <c r="J50" s="148">
        <v>1</v>
      </c>
      <c r="K50" s="149">
        <v>0</v>
      </c>
      <c r="L50" s="149">
        <v>0</v>
      </c>
      <c r="M50" s="150">
        <v>0</v>
      </c>
      <c r="N50" s="151">
        <v>0</v>
      </c>
      <c r="O50" s="152">
        <v>0</v>
      </c>
      <c r="P50" s="152">
        <v>0</v>
      </c>
      <c r="Q50" s="153">
        <v>0</v>
      </c>
      <c r="R50" s="154">
        <v>0</v>
      </c>
      <c r="S50" s="149">
        <v>0</v>
      </c>
      <c r="T50" s="149">
        <v>0</v>
      </c>
      <c r="U50" s="149">
        <v>0</v>
      </c>
      <c r="V50" s="149">
        <v>0</v>
      </c>
      <c r="W50" s="150">
        <v>0</v>
      </c>
      <c r="X50" s="151">
        <v>0</v>
      </c>
      <c r="Y50" s="155">
        <v>0</v>
      </c>
      <c r="Z50" s="156">
        <v>1</v>
      </c>
      <c r="AA50" s="249" t="s">
        <v>1544</v>
      </c>
      <c r="AB50" s="208"/>
      <c r="AC50" s="60"/>
      <c r="AD50" s="61"/>
      <c r="AE50" s="61"/>
      <c r="AF50" s="61"/>
      <c r="AG50" s="62"/>
      <c r="AH50" s="63"/>
      <c r="AI50" s="64"/>
    </row>
    <row r="51" spans="1:35" s="45" customFormat="1" ht="94.5" hidden="1" x14ac:dyDescent="0.25">
      <c r="A51" s="147">
        <v>68</v>
      </c>
      <c r="B51" s="147" t="s">
        <v>133</v>
      </c>
      <c r="C51" s="147" t="s">
        <v>96</v>
      </c>
      <c r="D51" s="147" t="s">
        <v>75</v>
      </c>
      <c r="E51" s="147" t="s">
        <v>91</v>
      </c>
      <c r="F51" s="147">
        <v>2</v>
      </c>
      <c r="G51" s="147">
        <v>2.1</v>
      </c>
      <c r="H51" s="147" t="s">
        <v>1721</v>
      </c>
      <c r="I51" s="147">
        <v>596</v>
      </c>
      <c r="J51" s="148">
        <v>1</v>
      </c>
      <c r="K51" s="149">
        <v>0</v>
      </c>
      <c r="L51" s="149">
        <v>0</v>
      </c>
      <c r="M51" s="150">
        <v>0</v>
      </c>
      <c r="N51" s="151">
        <v>0</v>
      </c>
      <c r="O51" s="152">
        <v>0</v>
      </c>
      <c r="P51" s="152">
        <v>0</v>
      </c>
      <c r="Q51" s="153">
        <v>0</v>
      </c>
      <c r="R51" s="154">
        <v>0</v>
      </c>
      <c r="S51" s="149">
        <v>0</v>
      </c>
      <c r="T51" s="149">
        <v>1</v>
      </c>
      <c r="U51" s="149">
        <v>0</v>
      </c>
      <c r="V51" s="149">
        <v>0</v>
      </c>
      <c r="W51" s="150">
        <v>0</v>
      </c>
      <c r="X51" s="151">
        <v>0</v>
      </c>
      <c r="Y51" s="155">
        <v>0</v>
      </c>
      <c r="Z51" s="156">
        <v>1</v>
      </c>
      <c r="AA51" s="210" t="s">
        <v>1889</v>
      </c>
      <c r="AB51" s="208"/>
      <c r="AC51" s="60"/>
      <c r="AD51" s="61"/>
      <c r="AE51" s="61"/>
      <c r="AF51" s="61"/>
      <c r="AG51" s="62"/>
      <c r="AH51" s="63"/>
      <c r="AI51" s="64"/>
    </row>
    <row r="52" spans="1:35" s="45" customFormat="1" ht="220.5" x14ac:dyDescent="0.25">
      <c r="A52" s="147">
        <v>83</v>
      </c>
      <c r="B52" s="147" t="s">
        <v>133</v>
      </c>
      <c r="C52" s="147" t="s">
        <v>96</v>
      </c>
      <c r="D52" s="147" t="s">
        <v>75</v>
      </c>
      <c r="E52" s="147" t="s">
        <v>91</v>
      </c>
      <c r="F52" s="147">
        <v>2</v>
      </c>
      <c r="G52" s="147">
        <v>2.1</v>
      </c>
      <c r="H52" s="248" t="s">
        <v>1789</v>
      </c>
      <c r="I52" s="147">
        <v>615</v>
      </c>
      <c r="J52" s="148">
        <v>1</v>
      </c>
      <c r="K52" s="149">
        <v>1</v>
      </c>
      <c r="L52" s="149">
        <v>0</v>
      </c>
      <c r="M52" s="150">
        <v>0</v>
      </c>
      <c r="N52" s="151">
        <v>1</v>
      </c>
      <c r="O52" s="152">
        <v>0</v>
      </c>
      <c r="P52" s="152">
        <v>0</v>
      </c>
      <c r="Q52" s="153">
        <v>1</v>
      </c>
      <c r="R52" s="154">
        <v>0</v>
      </c>
      <c r="S52" s="149">
        <v>0</v>
      </c>
      <c r="T52" s="149">
        <v>0</v>
      </c>
      <c r="U52" s="149">
        <v>0</v>
      </c>
      <c r="V52" s="149">
        <v>0</v>
      </c>
      <c r="W52" s="150">
        <v>0</v>
      </c>
      <c r="X52" s="151">
        <v>0</v>
      </c>
      <c r="Y52" s="155">
        <v>0</v>
      </c>
      <c r="Z52" s="156">
        <v>1</v>
      </c>
      <c r="AA52" s="250" t="s">
        <v>1890</v>
      </c>
      <c r="AB52" s="208"/>
      <c r="AC52" s="60"/>
      <c r="AD52" s="61"/>
      <c r="AE52" s="61"/>
      <c r="AF52" s="61"/>
      <c r="AG52" s="62"/>
      <c r="AH52" s="63"/>
      <c r="AI52" s="64"/>
    </row>
    <row r="53" spans="1:35" s="45" customFormat="1" ht="31.5" hidden="1" x14ac:dyDescent="0.25">
      <c r="A53" s="147">
        <v>51</v>
      </c>
      <c r="B53" s="147" t="s">
        <v>133</v>
      </c>
      <c r="C53" s="147" t="s">
        <v>96</v>
      </c>
      <c r="D53" s="147" t="s">
        <v>75</v>
      </c>
      <c r="E53" s="147" t="s">
        <v>91</v>
      </c>
      <c r="F53" s="147">
        <v>1</v>
      </c>
      <c r="G53" s="147">
        <v>1.2</v>
      </c>
      <c r="H53" s="147" t="s">
        <v>1537</v>
      </c>
      <c r="I53" s="147">
        <v>587</v>
      </c>
      <c r="J53" s="148">
        <v>0</v>
      </c>
      <c r="K53" s="149">
        <v>0</v>
      </c>
      <c r="L53" s="149">
        <v>0</v>
      </c>
      <c r="M53" s="150">
        <v>0</v>
      </c>
      <c r="N53" s="151">
        <v>0</v>
      </c>
      <c r="O53" s="152">
        <v>1</v>
      </c>
      <c r="P53" s="152">
        <v>0</v>
      </c>
      <c r="Q53" s="153">
        <v>0</v>
      </c>
      <c r="R53" s="154">
        <v>0</v>
      </c>
      <c r="S53" s="149">
        <v>0</v>
      </c>
      <c r="T53" s="149">
        <v>0</v>
      </c>
      <c r="U53" s="149">
        <v>0</v>
      </c>
      <c r="V53" s="149">
        <v>0</v>
      </c>
      <c r="W53" s="150">
        <v>0</v>
      </c>
      <c r="X53" s="151">
        <v>0</v>
      </c>
      <c r="Y53" s="155">
        <v>0</v>
      </c>
      <c r="Z53" s="156">
        <v>1</v>
      </c>
      <c r="AA53" s="207" t="s">
        <v>1538</v>
      </c>
      <c r="AB53" s="208"/>
      <c r="AC53" s="60"/>
      <c r="AD53" s="61"/>
      <c r="AE53" s="61"/>
      <c r="AF53" s="61"/>
      <c r="AG53" s="62"/>
      <c r="AH53" s="63"/>
      <c r="AI53" s="64"/>
    </row>
    <row r="54" spans="1:35" s="45" customFormat="1" ht="78.75" hidden="1" x14ac:dyDescent="0.25">
      <c r="A54" s="147">
        <v>52</v>
      </c>
      <c r="B54" s="147" t="s">
        <v>133</v>
      </c>
      <c r="C54" s="147" t="s">
        <v>96</v>
      </c>
      <c r="D54" s="147" t="s">
        <v>75</v>
      </c>
      <c r="E54" s="147" t="s">
        <v>91</v>
      </c>
      <c r="F54" s="147">
        <v>1</v>
      </c>
      <c r="G54" s="147">
        <v>1.2</v>
      </c>
      <c r="H54" s="147" t="s">
        <v>1537</v>
      </c>
      <c r="I54" s="147">
        <v>600</v>
      </c>
      <c r="J54" s="148">
        <v>0</v>
      </c>
      <c r="K54" s="149">
        <v>0</v>
      </c>
      <c r="L54" s="149">
        <v>0</v>
      </c>
      <c r="M54" s="150">
        <v>0</v>
      </c>
      <c r="N54" s="151">
        <v>0</v>
      </c>
      <c r="O54" s="152">
        <v>0</v>
      </c>
      <c r="P54" s="152">
        <v>0</v>
      </c>
      <c r="Q54" s="153">
        <v>0</v>
      </c>
      <c r="R54" s="154">
        <v>0</v>
      </c>
      <c r="S54" s="149">
        <v>1</v>
      </c>
      <c r="T54" s="149">
        <v>0</v>
      </c>
      <c r="U54" s="149">
        <v>1</v>
      </c>
      <c r="V54" s="149">
        <v>0</v>
      </c>
      <c r="W54" s="150">
        <v>0</v>
      </c>
      <c r="X54" s="151">
        <v>0</v>
      </c>
      <c r="Y54" s="155">
        <v>0</v>
      </c>
      <c r="Z54" s="156">
        <v>1</v>
      </c>
      <c r="AA54" s="207" t="s">
        <v>1545</v>
      </c>
      <c r="AB54" s="208"/>
      <c r="AC54" s="60"/>
      <c r="AD54" s="61"/>
      <c r="AE54" s="61"/>
      <c r="AF54" s="61"/>
      <c r="AG54" s="62"/>
      <c r="AH54" s="63"/>
      <c r="AI54" s="64"/>
    </row>
    <row r="55" spans="1:35" s="45" customFormat="1" ht="63" hidden="1" x14ac:dyDescent="0.25">
      <c r="A55" s="147">
        <v>53</v>
      </c>
      <c r="B55" s="147" t="s">
        <v>133</v>
      </c>
      <c r="C55" s="147" t="s">
        <v>96</v>
      </c>
      <c r="D55" s="147" t="s">
        <v>75</v>
      </c>
      <c r="E55" s="147" t="s">
        <v>91</v>
      </c>
      <c r="F55" s="147">
        <v>1</v>
      </c>
      <c r="G55" s="147">
        <v>1.2</v>
      </c>
      <c r="H55" s="147" t="s">
        <v>1537</v>
      </c>
      <c r="I55" s="147">
        <v>655</v>
      </c>
      <c r="J55" s="148">
        <v>0</v>
      </c>
      <c r="K55" s="149">
        <v>0</v>
      </c>
      <c r="L55" s="149">
        <v>0</v>
      </c>
      <c r="M55" s="150">
        <v>0</v>
      </c>
      <c r="N55" s="151">
        <v>0</v>
      </c>
      <c r="O55" s="152">
        <v>0</v>
      </c>
      <c r="P55" s="152">
        <v>0</v>
      </c>
      <c r="Q55" s="153">
        <v>0</v>
      </c>
      <c r="R55" s="154">
        <v>1</v>
      </c>
      <c r="S55" s="149">
        <v>0</v>
      </c>
      <c r="T55" s="149">
        <v>0</v>
      </c>
      <c r="U55" s="149">
        <v>0</v>
      </c>
      <c r="V55" s="149">
        <v>0</v>
      </c>
      <c r="W55" s="150">
        <v>0</v>
      </c>
      <c r="X55" s="151">
        <v>0</v>
      </c>
      <c r="Y55" s="155">
        <v>0</v>
      </c>
      <c r="Z55" s="156">
        <v>1</v>
      </c>
      <c r="AA55" s="207" t="s">
        <v>1539</v>
      </c>
      <c r="AB55" s="208"/>
      <c r="AC55" s="60"/>
      <c r="AD55" s="61"/>
      <c r="AE55" s="61"/>
      <c r="AF55" s="61"/>
      <c r="AG55" s="62"/>
      <c r="AH55" s="63"/>
      <c r="AI55" s="64"/>
    </row>
    <row r="56" spans="1:35" s="45" customFormat="1" ht="47.25" hidden="1" x14ac:dyDescent="0.25">
      <c r="A56" s="147">
        <v>54</v>
      </c>
      <c r="B56" s="147" t="s">
        <v>133</v>
      </c>
      <c r="C56" s="147" t="s">
        <v>96</v>
      </c>
      <c r="D56" s="147" t="s">
        <v>75</v>
      </c>
      <c r="E56" s="147" t="s">
        <v>91</v>
      </c>
      <c r="F56" s="147">
        <v>1</v>
      </c>
      <c r="G56" s="147">
        <v>1.2</v>
      </c>
      <c r="H56" s="147" t="s">
        <v>1537</v>
      </c>
      <c r="I56" s="147">
        <v>684</v>
      </c>
      <c r="J56" s="148">
        <v>0</v>
      </c>
      <c r="K56" s="149">
        <v>0</v>
      </c>
      <c r="L56" s="149">
        <v>0</v>
      </c>
      <c r="M56" s="150">
        <v>0</v>
      </c>
      <c r="N56" s="151">
        <v>0</v>
      </c>
      <c r="O56" s="152">
        <v>0</v>
      </c>
      <c r="P56" s="152">
        <v>0</v>
      </c>
      <c r="Q56" s="153">
        <v>0</v>
      </c>
      <c r="R56" s="154">
        <v>1</v>
      </c>
      <c r="S56" s="149">
        <v>0</v>
      </c>
      <c r="T56" s="149">
        <v>0</v>
      </c>
      <c r="U56" s="149">
        <v>0</v>
      </c>
      <c r="V56" s="149">
        <v>0</v>
      </c>
      <c r="W56" s="150">
        <v>0</v>
      </c>
      <c r="X56" s="151">
        <v>0</v>
      </c>
      <c r="Y56" s="155">
        <v>0</v>
      </c>
      <c r="Z56" s="156">
        <v>1</v>
      </c>
      <c r="AA56" s="207" t="s">
        <v>1887</v>
      </c>
      <c r="AB56" s="208"/>
      <c r="AC56" s="60"/>
      <c r="AD56" s="61"/>
      <c r="AE56" s="61"/>
      <c r="AF56" s="61"/>
      <c r="AG56" s="62"/>
      <c r="AH56" s="63"/>
      <c r="AI56" s="64"/>
    </row>
    <row r="57" spans="1:35" s="45" customFormat="1" ht="94.5" hidden="1" x14ac:dyDescent="0.25">
      <c r="A57" s="147">
        <v>55</v>
      </c>
      <c r="B57" s="147" t="s">
        <v>133</v>
      </c>
      <c r="C57" s="147" t="s">
        <v>96</v>
      </c>
      <c r="D57" s="147" t="s">
        <v>75</v>
      </c>
      <c r="E57" s="147" t="s">
        <v>91</v>
      </c>
      <c r="F57" s="147">
        <v>1</v>
      </c>
      <c r="G57" s="147">
        <v>1.2</v>
      </c>
      <c r="H57" s="147" t="s">
        <v>1537</v>
      </c>
      <c r="I57" s="147">
        <v>696</v>
      </c>
      <c r="J57" s="148">
        <v>0</v>
      </c>
      <c r="K57" s="149">
        <v>0</v>
      </c>
      <c r="L57" s="149">
        <v>0</v>
      </c>
      <c r="M57" s="150">
        <v>0</v>
      </c>
      <c r="N57" s="151">
        <v>0</v>
      </c>
      <c r="O57" s="152">
        <v>0</v>
      </c>
      <c r="P57" s="152">
        <v>0</v>
      </c>
      <c r="Q57" s="153">
        <v>0</v>
      </c>
      <c r="R57" s="154">
        <v>1</v>
      </c>
      <c r="S57" s="149">
        <v>0</v>
      </c>
      <c r="T57" s="149">
        <v>1</v>
      </c>
      <c r="U57" s="149">
        <v>0</v>
      </c>
      <c r="V57" s="149">
        <v>0</v>
      </c>
      <c r="W57" s="150">
        <v>0</v>
      </c>
      <c r="X57" s="151">
        <v>0</v>
      </c>
      <c r="Y57" s="155">
        <v>0</v>
      </c>
      <c r="Z57" s="156">
        <v>1</v>
      </c>
      <c r="AA57" s="207" t="s">
        <v>1546</v>
      </c>
      <c r="AB57" s="208"/>
      <c r="AC57" s="60"/>
      <c r="AD57" s="61"/>
      <c r="AE57" s="61"/>
      <c r="AF57" s="61"/>
      <c r="AG57" s="62"/>
      <c r="AH57" s="63"/>
      <c r="AI57" s="64"/>
    </row>
    <row r="58" spans="1:35" s="45" customFormat="1" ht="78.75" hidden="1" x14ac:dyDescent="0.25">
      <c r="A58" s="147">
        <v>56</v>
      </c>
      <c r="B58" s="147" t="s">
        <v>133</v>
      </c>
      <c r="C58" s="147" t="s">
        <v>96</v>
      </c>
      <c r="D58" s="147" t="s">
        <v>75</v>
      </c>
      <c r="E58" s="147" t="s">
        <v>91</v>
      </c>
      <c r="F58" s="147">
        <v>1</v>
      </c>
      <c r="G58" s="147">
        <v>1.2</v>
      </c>
      <c r="H58" s="147" t="s">
        <v>1537</v>
      </c>
      <c r="I58" s="147">
        <v>723</v>
      </c>
      <c r="J58" s="148">
        <v>0</v>
      </c>
      <c r="K58" s="149">
        <v>0</v>
      </c>
      <c r="L58" s="149">
        <v>0</v>
      </c>
      <c r="M58" s="150">
        <v>0</v>
      </c>
      <c r="N58" s="151">
        <v>0</v>
      </c>
      <c r="O58" s="152">
        <v>0</v>
      </c>
      <c r="P58" s="152">
        <v>0</v>
      </c>
      <c r="Q58" s="153">
        <v>0</v>
      </c>
      <c r="R58" s="154">
        <v>1</v>
      </c>
      <c r="S58" s="149">
        <v>0</v>
      </c>
      <c r="T58" s="149">
        <v>0</v>
      </c>
      <c r="U58" s="149">
        <v>1</v>
      </c>
      <c r="V58" s="149">
        <v>0</v>
      </c>
      <c r="W58" s="150">
        <v>0</v>
      </c>
      <c r="X58" s="151">
        <v>0</v>
      </c>
      <c r="Y58" s="155">
        <v>0</v>
      </c>
      <c r="Z58" s="156">
        <v>1</v>
      </c>
      <c r="AA58" s="207" t="s">
        <v>1547</v>
      </c>
      <c r="AB58" s="208"/>
      <c r="AC58" s="60"/>
      <c r="AD58" s="61"/>
      <c r="AE58" s="61"/>
      <c r="AF58" s="61"/>
      <c r="AG58" s="62"/>
      <c r="AH58" s="63"/>
      <c r="AI58" s="64"/>
    </row>
    <row r="59" spans="1:35" s="45" customFormat="1" ht="126" hidden="1" x14ac:dyDescent="0.25">
      <c r="A59" s="147">
        <v>57</v>
      </c>
      <c r="B59" s="147" t="s">
        <v>133</v>
      </c>
      <c r="C59" s="147" t="s">
        <v>96</v>
      </c>
      <c r="D59" s="147" t="s">
        <v>75</v>
      </c>
      <c r="E59" s="147" t="s">
        <v>91</v>
      </c>
      <c r="F59" s="147">
        <v>1</v>
      </c>
      <c r="G59" s="147">
        <v>1.3</v>
      </c>
      <c r="H59" s="147" t="s">
        <v>1540</v>
      </c>
      <c r="I59" s="147">
        <v>577</v>
      </c>
      <c r="J59" s="148">
        <v>0</v>
      </c>
      <c r="K59" s="149">
        <v>0</v>
      </c>
      <c r="L59" s="149">
        <v>0</v>
      </c>
      <c r="M59" s="150">
        <v>0</v>
      </c>
      <c r="N59" s="151">
        <v>0</v>
      </c>
      <c r="O59" s="152">
        <v>0</v>
      </c>
      <c r="P59" s="152">
        <v>0</v>
      </c>
      <c r="Q59" s="153">
        <v>0</v>
      </c>
      <c r="R59" s="154">
        <v>0</v>
      </c>
      <c r="S59" s="149">
        <v>0</v>
      </c>
      <c r="T59" s="149">
        <v>0</v>
      </c>
      <c r="U59" s="149">
        <v>0</v>
      </c>
      <c r="V59" s="149">
        <v>0</v>
      </c>
      <c r="W59" s="150">
        <v>0</v>
      </c>
      <c r="X59" s="151">
        <v>0</v>
      </c>
      <c r="Y59" s="155">
        <v>0</v>
      </c>
      <c r="Z59" s="156">
        <v>0</v>
      </c>
      <c r="AA59" s="212"/>
      <c r="AB59" s="208" t="s">
        <v>1541</v>
      </c>
      <c r="AC59" s="60"/>
      <c r="AD59" s="61"/>
      <c r="AE59" s="61"/>
      <c r="AF59" s="61"/>
      <c r="AG59" s="62"/>
      <c r="AH59" s="63"/>
      <c r="AI59" s="64"/>
    </row>
    <row r="60" spans="1:35" s="45" customFormat="1" ht="141.75" hidden="1" x14ac:dyDescent="0.25">
      <c r="A60" s="147">
        <v>58</v>
      </c>
      <c r="B60" s="147" t="s">
        <v>133</v>
      </c>
      <c r="C60" s="147" t="s">
        <v>96</v>
      </c>
      <c r="D60" s="147" t="s">
        <v>75</v>
      </c>
      <c r="E60" s="147" t="s">
        <v>91</v>
      </c>
      <c r="F60" s="147">
        <v>1</v>
      </c>
      <c r="G60" s="147">
        <v>1.3</v>
      </c>
      <c r="H60" s="147" t="s">
        <v>1540</v>
      </c>
      <c r="I60" s="147">
        <v>602</v>
      </c>
      <c r="J60" s="148">
        <v>0</v>
      </c>
      <c r="K60" s="149">
        <v>0</v>
      </c>
      <c r="L60" s="149">
        <v>0</v>
      </c>
      <c r="M60" s="150">
        <v>0</v>
      </c>
      <c r="N60" s="151">
        <v>0</v>
      </c>
      <c r="O60" s="152">
        <v>0</v>
      </c>
      <c r="P60" s="152">
        <v>0</v>
      </c>
      <c r="Q60" s="153">
        <v>0</v>
      </c>
      <c r="R60" s="154">
        <v>0</v>
      </c>
      <c r="S60" s="149">
        <v>0</v>
      </c>
      <c r="T60" s="149">
        <v>0</v>
      </c>
      <c r="U60" s="149">
        <v>0</v>
      </c>
      <c r="V60" s="149">
        <v>0</v>
      </c>
      <c r="W60" s="150">
        <v>0</v>
      </c>
      <c r="X60" s="151">
        <v>0</v>
      </c>
      <c r="Y60" s="155">
        <v>0</v>
      </c>
      <c r="Z60" s="156">
        <v>0</v>
      </c>
      <c r="AA60" s="212"/>
      <c r="AB60" s="208" t="s">
        <v>1542</v>
      </c>
      <c r="AC60" s="60"/>
      <c r="AD60" s="61"/>
      <c r="AE60" s="61"/>
      <c r="AF60" s="61"/>
      <c r="AG60" s="62"/>
      <c r="AH60" s="63"/>
      <c r="AI60" s="64"/>
    </row>
    <row r="61" spans="1:35" s="45" customFormat="1" ht="141.75" hidden="1" x14ac:dyDescent="0.25">
      <c r="A61" s="147">
        <v>59</v>
      </c>
      <c r="B61" s="147" t="s">
        <v>133</v>
      </c>
      <c r="C61" s="147" t="s">
        <v>96</v>
      </c>
      <c r="D61" s="147" t="s">
        <v>75</v>
      </c>
      <c r="E61" s="147" t="s">
        <v>91</v>
      </c>
      <c r="F61" s="147">
        <v>1</v>
      </c>
      <c r="G61" s="147">
        <v>1.3</v>
      </c>
      <c r="H61" s="147" t="s">
        <v>1540</v>
      </c>
      <c r="I61" s="147">
        <v>625</v>
      </c>
      <c r="J61" s="148">
        <v>0</v>
      </c>
      <c r="K61" s="149">
        <v>0</v>
      </c>
      <c r="L61" s="149">
        <v>0</v>
      </c>
      <c r="M61" s="150">
        <v>0</v>
      </c>
      <c r="N61" s="151">
        <v>0</v>
      </c>
      <c r="O61" s="152">
        <v>0</v>
      </c>
      <c r="P61" s="152">
        <v>0</v>
      </c>
      <c r="Q61" s="153">
        <v>0</v>
      </c>
      <c r="R61" s="154">
        <v>0</v>
      </c>
      <c r="S61" s="149">
        <v>0</v>
      </c>
      <c r="T61" s="149">
        <v>0</v>
      </c>
      <c r="U61" s="149">
        <v>0</v>
      </c>
      <c r="V61" s="149">
        <v>0</v>
      </c>
      <c r="W61" s="150">
        <v>0</v>
      </c>
      <c r="X61" s="151">
        <v>0</v>
      </c>
      <c r="Y61" s="155">
        <v>0</v>
      </c>
      <c r="Z61" s="156">
        <v>0</v>
      </c>
      <c r="AA61" s="212"/>
      <c r="AB61" s="208" t="s">
        <v>1542</v>
      </c>
      <c r="AC61" s="60"/>
      <c r="AD61" s="61"/>
      <c r="AE61" s="61"/>
      <c r="AF61" s="61"/>
      <c r="AG61" s="62"/>
      <c r="AH61" s="63"/>
      <c r="AI61" s="64"/>
    </row>
    <row r="62" spans="1:35" s="45" customFormat="1" ht="110.25" hidden="1" x14ac:dyDescent="0.25">
      <c r="A62" s="147">
        <v>60</v>
      </c>
      <c r="B62" s="147" t="s">
        <v>133</v>
      </c>
      <c r="C62" s="147" t="s">
        <v>96</v>
      </c>
      <c r="D62" s="147" t="s">
        <v>75</v>
      </c>
      <c r="E62" s="147" t="s">
        <v>91</v>
      </c>
      <c r="F62" s="147">
        <v>1</v>
      </c>
      <c r="G62" s="147">
        <v>1.3</v>
      </c>
      <c r="H62" s="147" t="s">
        <v>1540</v>
      </c>
      <c r="I62" s="147">
        <v>630</v>
      </c>
      <c r="J62" s="148">
        <v>0</v>
      </c>
      <c r="K62" s="149">
        <v>0</v>
      </c>
      <c r="L62" s="149">
        <v>0</v>
      </c>
      <c r="M62" s="150">
        <v>0</v>
      </c>
      <c r="N62" s="151">
        <v>0</v>
      </c>
      <c r="O62" s="152">
        <v>0</v>
      </c>
      <c r="P62" s="152">
        <v>0</v>
      </c>
      <c r="Q62" s="153">
        <v>0</v>
      </c>
      <c r="R62" s="154">
        <v>0</v>
      </c>
      <c r="S62" s="149">
        <v>0</v>
      </c>
      <c r="T62" s="149">
        <v>0</v>
      </c>
      <c r="U62" s="149">
        <v>0</v>
      </c>
      <c r="V62" s="149">
        <v>0</v>
      </c>
      <c r="W62" s="150">
        <v>0</v>
      </c>
      <c r="X62" s="151">
        <v>0</v>
      </c>
      <c r="Y62" s="155">
        <v>0</v>
      </c>
      <c r="Z62" s="156">
        <v>0</v>
      </c>
      <c r="AA62" s="212"/>
      <c r="AB62" s="208" t="s">
        <v>1543</v>
      </c>
      <c r="AC62" s="60"/>
      <c r="AD62" s="61"/>
      <c r="AE62" s="61"/>
      <c r="AF62" s="61"/>
      <c r="AG62" s="62"/>
      <c r="AH62" s="63"/>
      <c r="AI62" s="64"/>
    </row>
    <row r="63" spans="1:35" s="45" customFormat="1" ht="141.75" hidden="1" x14ac:dyDescent="0.25">
      <c r="A63" s="147">
        <v>61</v>
      </c>
      <c r="B63" s="147" t="s">
        <v>133</v>
      </c>
      <c r="C63" s="147" t="s">
        <v>96</v>
      </c>
      <c r="D63" s="147" t="s">
        <v>75</v>
      </c>
      <c r="E63" s="147" t="s">
        <v>91</v>
      </c>
      <c r="F63" s="147">
        <v>1</v>
      </c>
      <c r="G63" s="147">
        <v>1.3</v>
      </c>
      <c r="H63" s="147" t="s">
        <v>1540</v>
      </c>
      <c r="I63" s="147">
        <v>666</v>
      </c>
      <c r="J63" s="148">
        <v>0</v>
      </c>
      <c r="K63" s="149">
        <v>0</v>
      </c>
      <c r="L63" s="149">
        <v>0</v>
      </c>
      <c r="M63" s="150">
        <v>0</v>
      </c>
      <c r="N63" s="151">
        <v>0</v>
      </c>
      <c r="O63" s="152">
        <v>0</v>
      </c>
      <c r="P63" s="152">
        <v>0</v>
      </c>
      <c r="Q63" s="153">
        <v>0</v>
      </c>
      <c r="R63" s="154">
        <v>0</v>
      </c>
      <c r="S63" s="149">
        <v>0</v>
      </c>
      <c r="T63" s="149">
        <v>0</v>
      </c>
      <c r="U63" s="149">
        <v>0</v>
      </c>
      <c r="V63" s="149">
        <v>0</v>
      </c>
      <c r="W63" s="150">
        <v>0</v>
      </c>
      <c r="X63" s="151">
        <v>0</v>
      </c>
      <c r="Y63" s="155">
        <v>0</v>
      </c>
      <c r="Z63" s="156">
        <v>0</v>
      </c>
      <c r="AA63" s="212"/>
      <c r="AB63" s="208" t="s">
        <v>1542</v>
      </c>
      <c r="AC63" s="60"/>
      <c r="AD63" s="61"/>
      <c r="AE63" s="61"/>
      <c r="AF63" s="61"/>
      <c r="AG63" s="62"/>
      <c r="AH63" s="63"/>
      <c r="AI63" s="64"/>
    </row>
    <row r="64" spans="1:35" s="45" customFormat="1" ht="126" hidden="1" x14ac:dyDescent="0.25">
      <c r="A64" s="147">
        <v>62</v>
      </c>
      <c r="B64" s="147" t="s">
        <v>133</v>
      </c>
      <c r="C64" s="147" t="s">
        <v>96</v>
      </c>
      <c r="D64" s="147" t="s">
        <v>75</v>
      </c>
      <c r="E64" s="147" t="s">
        <v>91</v>
      </c>
      <c r="F64" s="147">
        <v>1</v>
      </c>
      <c r="G64" s="147">
        <v>1.3</v>
      </c>
      <c r="H64" s="147" t="s">
        <v>1540</v>
      </c>
      <c r="I64" s="147">
        <v>670</v>
      </c>
      <c r="J64" s="148">
        <v>0</v>
      </c>
      <c r="K64" s="149">
        <v>0</v>
      </c>
      <c r="L64" s="149">
        <v>0</v>
      </c>
      <c r="M64" s="150">
        <v>0</v>
      </c>
      <c r="N64" s="151">
        <v>0</v>
      </c>
      <c r="O64" s="152">
        <v>0</v>
      </c>
      <c r="P64" s="152">
        <v>0</v>
      </c>
      <c r="Q64" s="153">
        <v>0</v>
      </c>
      <c r="R64" s="154">
        <v>0</v>
      </c>
      <c r="S64" s="149">
        <v>0</v>
      </c>
      <c r="T64" s="149">
        <v>0</v>
      </c>
      <c r="U64" s="149">
        <v>0</v>
      </c>
      <c r="V64" s="149">
        <v>0</v>
      </c>
      <c r="W64" s="150">
        <v>0</v>
      </c>
      <c r="X64" s="151">
        <v>0</v>
      </c>
      <c r="Y64" s="155">
        <v>0</v>
      </c>
      <c r="Z64" s="156">
        <v>0</v>
      </c>
      <c r="AA64" s="212"/>
      <c r="AB64" s="208" t="s">
        <v>1541</v>
      </c>
      <c r="AC64" s="60"/>
      <c r="AD64" s="61"/>
      <c r="AE64" s="61"/>
      <c r="AF64" s="61"/>
      <c r="AG64" s="62"/>
      <c r="AH64" s="63"/>
      <c r="AI64" s="64"/>
    </row>
    <row r="65" spans="1:35" s="45" customFormat="1" ht="126" hidden="1" x14ac:dyDescent="0.25">
      <c r="A65" s="147">
        <v>63</v>
      </c>
      <c r="B65" s="147" t="s">
        <v>133</v>
      </c>
      <c r="C65" s="147" t="s">
        <v>96</v>
      </c>
      <c r="D65" s="147" t="s">
        <v>75</v>
      </c>
      <c r="E65" s="147" t="s">
        <v>99</v>
      </c>
      <c r="F65" s="147">
        <v>1</v>
      </c>
      <c r="G65" s="147">
        <v>1.3</v>
      </c>
      <c r="H65" s="147" t="s">
        <v>1540</v>
      </c>
      <c r="I65" s="147">
        <v>685</v>
      </c>
      <c r="J65" s="148">
        <v>0</v>
      </c>
      <c r="K65" s="149">
        <v>0</v>
      </c>
      <c r="L65" s="149">
        <v>0</v>
      </c>
      <c r="M65" s="150">
        <v>0</v>
      </c>
      <c r="N65" s="151">
        <v>0</v>
      </c>
      <c r="O65" s="152">
        <v>0</v>
      </c>
      <c r="P65" s="152">
        <v>0</v>
      </c>
      <c r="Q65" s="153">
        <v>0</v>
      </c>
      <c r="R65" s="154">
        <v>0</v>
      </c>
      <c r="S65" s="149">
        <v>0</v>
      </c>
      <c r="T65" s="149">
        <v>0</v>
      </c>
      <c r="U65" s="149">
        <v>0</v>
      </c>
      <c r="V65" s="149">
        <v>0</v>
      </c>
      <c r="W65" s="150">
        <v>0</v>
      </c>
      <c r="X65" s="151">
        <v>0</v>
      </c>
      <c r="Y65" s="155">
        <v>0</v>
      </c>
      <c r="Z65" s="156">
        <v>0</v>
      </c>
      <c r="AA65" s="212"/>
      <c r="AB65" s="208" t="s">
        <v>1541</v>
      </c>
      <c r="AC65" s="60"/>
      <c r="AD65" s="61"/>
      <c r="AE65" s="61"/>
      <c r="AF65" s="61"/>
      <c r="AG65" s="62"/>
      <c r="AH65" s="63"/>
      <c r="AI65" s="64"/>
    </row>
    <row r="66" spans="1:35" s="45" customFormat="1" ht="15.75" hidden="1" x14ac:dyDescent="0.25">
      <c r="A66" s="147">
        <v>64</v>
      </c>
      <c r="B66" s="147" t="s">
        <v>133</v>
      </c>
      <c r="C66" s="147" t="s">
        <v>96</v>
      </c>
      <c r="D66" s="147" t="s">
        <v>75</v>
      </c>
      <c r="E66" s="147" t="s">
        <v>91</v>
      </c>
      <c r="F66" s="147">
        <v>1</v>
      </c>
      <c r="G66" s="147">
        <v>1.3</v>
      </c>
      <c r="H66" s="147" t="s">
        <v>1720</v>
      </c>
      <c r="I66" s="147">
        <v>581</v>
      </c>
      <c r="J66" s="148">
        <v>0</v>
      </c>
      <c r="K66" s="149">
        <v>1</v>
      </c>
      <c r="L66" s="149">
        <v>0</v>
      </c>
      <c r="M66" s="150">
        <v>0</v>
      </c>
      <c r="N66" s="151">
        <v>0</v>
      </c>
      <c r="O66" s="152">
        <v>0</v>
      </c>
      <c r="P66" s="152">
        <v>0</v>
      </c>
      <c r="Q66" s="153">
        <v>0</v>
      </c>
      <c r="R66" s="154">
        <v>0</v>
      </c>
      <c r="S66" s="149">
        <v>0</v>
      </c>
      <c r="T66" s="149">
        <v>0</v>
      </c>
      <c r="U66" s="149">
        <v>0</v>
      </c>
      <c r="V66" s="149">
        <v>0</v>
      </c>
      <c r="W66" s="150">
        <v>0</v>
      </c>
      <c r="X66" s="151">
        <v>0</v>
      </c>
      <c r="Y66" s="155">
        <v>0</v>
      </c>
      <c r="Z66" s="156">
        <v>1</v>
      </c>
      <c r="AA66" s="207" t="s">
        <v>201</v>
      </c>
      <c r="AB66" s="208"/>
      <c r="AC66" s="60"/>
      <c r="AD66" s="61"/>
      <c r="AE66" s="61"/>
      <c r="AF66" s="61"/>
      <c r="AG66" s="62"/>
      <c r="AH66" s="63"/>
      <c r="AI66" s="64"/>
    </row>
    <row r="67" spans="1:35" s="45" customFormat="1" ht="15.75" hidden="1" x14ac:dyDescent="0.25">
      <c r="A67" s="147">
        <v>65</v>
      </c>
      <c r="B67" s="147" t="s">
        <v>133</v>
      </c>
      <c r="C67" s="147" t="s">
        <v>96</v>
      </c>
      <c r="D67" s="147" t="s">
        <v>75</v>
      </c>
      <c r="E67" s="147" t="s">
        <v>91</v>
      </c>
      <c r="F67" s="147">
        <v>1</v>
      </c>
      <c r="G67" s="147">
        <v>1.3</v>
      </c>
      <c r="H67" s="147" t="s">
        <v>1720</v>
      </c>
      <c r="I67" s="147">
        <v>611</v>
      </c>
      <c r="J67" s="148">
        <v>0</v>
      </c>
      <c r="K67" s="149">
        <v>1</v>
      </c>
      <c r="L67" s="149">
        <v>0</v>
      </c>
      <c r="M67" s="150">
        <v>0</v>
      </c>
      <c r="N67" s="151">
        <v>0</v>
      </c>
      <c r="O67" s="152">
        <v>0</v>
      </c>
      <c r="P67" s="152">
        <v>0</v>
      </c>
      <c r="Q67" s="153">
        <v>0</v>
      </c>
      <c r="R67" s="154">
        <v>0</v>
      </c>
      <c r="S67" s="149">
        <v>0</v>
      </c>
      <c r="T67" s="149">
        <v>0</v>
      </c>
      <c r="U67" s="149">
        <v>0</v>
      </c>
      <c r="V67" s="149">
        <v>0</v>
      </c>
      <c r="W67" s="150">
        <v>0</v>
      </c>
      <c r="X67" s="151">
        <v>0</v>
      </c>
      <c r="Y67" s="155">
        <v>0</v>
      </c>
      <c r="Z67" s="156">
        <v>1</v>
      </c>
      <c r="AA67" s="207" t="s">
        <v>201</v>
      </c>
      <c r="AB67" s="208"/>
      <c r="AC67" s="60"/>
      <c r="AD67" s="61"/>
      <c r="AE67" s="61"/>
      <c r="AF67" s="61"/>
      <c r="AG67" s="62"/>
      <c r="AH67" s="63"/>
      <c r="AI67" s="64"/>
    </row>
    <row r="68" spans="1:35" s="45" customFormat="1" ht="15.75" hidden="1" x14ac:dyDescent="0.25">
      <c r="A68" s="147">
        <v>66</v>
      </c>
      <c r="B68" s="147" t="s">
        <v>133</v>
      </c>
      <c r="C68" s="147" t="s">
        <v>96</v>
      </c>
      <c r="D68" s="147" t="s">
        <v>75</v>
      </c>
      <c r="E68" s="147" t="s">
        <v>91</v>
      </c>
      <c r="F68" s="147">
        <v>1</v>
      </c>
      <c r="G68" s="147">
        <v>1.3</v>
      </c>
      <c r="H68" s="147" t="s">
        <v>1720</v>
      </c>
      <c r="I68" s="147">
        <v>641</v>
      </c>
      <c r="J68" s="148">
        <v>0</v>
      </c>
      <c r="K68" s="149">
        <v>1</v>
      </c>
      <c r="L68" s="149">
        <v>0</v>
      </c>
      <c r="M68" s="150">
        <v>0</v>
      </c>
      <c r="N68" s="151">
        <v>0</v>
      </c>
      <c r="O68" s="152">
        <v>0</v>
      </c>
      <c r="P68" s="152">
        <v>0</v>
      </c>
      <c r="Q68" s="153">
        <v>0</v>
      </c>
      <c r="R68" s="154">
        <v>0</v>
      </c>
      <c r="S68" s="149">
        <v>0</v>
      </c>
      <c r="T68" s="149">
        <v>0</v>
      </c>
      <c r="U68" s="149">
        <v>0</v>
      </c>
      <c r="V68" s="149">
        <v>0</v>
      </c>
      <c r="W68" s="150">
        <v>0</v>
      </c>
      <c r="X68" s="151">
        <v>0</v>
      </c>
      <c r="Y68" s="155">
        <v>0</v>
      </c>
      <c r="Z68" s="156">
        <v>1</v>
      </c>
      <c r="AA68" s="207" t="s">
        <v>201</v>
      </c>
      <c r="AB68" s="208"/>
      <c r="AC68" s="60"/>
      <c r="AD68" s="61"/>
      <c r="AE68" s="61"/>
      <c r="AF68" s="61"/>
      <c r="AG68" s="62"/>
      <c r="AH68" s="63"/>
      <c r="AI68" s="64"/>
    </row>
    <row r="69" spans="1:35" s="45" customFormat="1" ht="15.75" hidden="1" x14ac:dyDescent="0.25">
      <c r="A69" s="147">
        <v>67</v>
      </c>
      <c r="B69" s="147" t="s">
        <v>133</v>
      </c>
      <c r="C69" s="147" t="s">
        <v>96</v>
      </c>
      <c r="D69" s="147" t="s">
        <v>75</v>
      </c>
      <c r="E69" s="147" t="s">
        <v>99</v>
      </c>
      <c r="F69" s="147">
        <v>1</v>
      </c>
      <c r="G69" s="147">
        <v>1.3</v>
      </c>
      <c r="H69" s="147" t="s">
        <v>1720</v>
      </c>
      <c r="I69" s="147">
        <v>688</v>
      </c>
      <c r="J69" s="148">
        <v>0</v>
      </c>
      <c r="K69" s="149">
        <v>0</v>
      </c>
      <c r="L69" s="149">
        <v>0</v>
      </c>
      <c r="M69" s="150">
        <v>0</v>
      </c>
      <c r="N69" s="151">
        <v>0</v>
      </c>
      <c r="O69" s="152">
        <v>0</v>
      </c>
      <c r="P69" s="152">
        <v>0</v>
      </c>
      <c r="Q69" s="153">
        <v>0</v>
      </c>
      <c r="R69" s="154">
        <v>0</v>
      </c>
      <c r="S69" s="149">
        <v>0</v>
      </c>
      <c r="T69" s="149">
        <v>0</v>
      </c>
      <c r="U69" s="149">
        <v>0</v>
      </c>
      <c r="V69" s="149">
        <v>0</v>
      </c>
      <c r="W69" s="150">
        <v>0</v>
      </c>
      <c r="X69" s="151">
        <v>0</v>
      </c>
      <c r="Y69" s="155">
        <v>0</v>
      </c>
      <c r="Z69" s="156">
        <v>0</v>
      </c>
      <c r="AA69" s="207" t="s">
        <v>93</v>
      </c>
      <c r="AB69" s="208"/>
      <c r="AC69" s="60"/>
      <c r="AD69" s="61"/>
      <c r="AE69" s="61"/>
      <c r="AF69" s="61"/>
      <c r="AG69" s="62"/>
      <c r="AH69" s="63"/>
      <c r="AI69" s="64"/>
    </row>
    <row r="70" spans="1:35" s="45" customFormat="1" ht="252" hidden="1" x14ac:dyDescent="0.25">
      <c r="A70" s="147">
        <v>84</v>
      </c>
      <c r="B70" s="147" t="s">
        <v>133</v>
      </c>
      <c r="C70" s="147" t="s">
        <v>96</v>
      </c>
      <c r="D70" s="147" t="s">
        <v>75</v>
      </c>
      <c r="E70" s="147" t="s">
        <v>91</v>
      </c>
      <c r="F70" s="147">
        <v>2</v>
      </c>
      <c r="G70" s="147">
        <v>2.1</v>
      </c>
      <c r="H70" s="147" t="s">
        <v>1789</v>
      </c>
      <c r="I70" s="147">
        <v>644</v>
      </c>
      <c r="J70" s="148">
        <v>1</v>
      </c>
      <c r="K70" s="149">
        <v>1</v>
      </c>
      <c r="L70" s="149">
        <v>0</v>
      </c>
      <c r="M70" s="150">
        <v>0</v>
      </c>
      <c r="N70" s="151">
        <v>1</v>
      </c>
      <c r="O70" s="152">
        <v>0</v>
      </c>
      <c r="P70" s="152">
        <v>0</v>
      </c>
      <c r="Q70" s="153">
        <v>1</v>
      </c>
      <c r="R70" s="154">
        <v>0</v>
      </c>
      <c r="S70" s="149">
        <v>0</v>
      </c>
      <c r="T70" s="149">
        <v>0</v>
      </c>
      <c r="U70" s="149">
        <v>1</v>
      </c>
      <c r="V70" s="149">
        <v>0</v>
      </c>
      <c r="W70" s="150">
        <v>0</v>
      </c>
      <c r="X70" s="151">
        <v>0</v>
      </c>
      <c r="Y70" s="155">
        <v>0</v>
      </c>
      <c r="Z70" s="156">
        <v>1</v>
      </c>
      <c r="AA70" s="249" t="s">
        <v>1792</v>
      </c>
      <c r="AB70" s="208"/>
      <c r="AC70" s="60"/>
      <c r="AD70" s="61"/>
      <c r="AE70" s="61"/>
      <c r="AF70" s="61"/>
      <c r="AG70" s="62"/>
      <c r="AH70" s="63"/>
      <c r="AI70" s="64"/>
    </row>
    <row r="71" spans="1:35" s="45" customFormat="1" ht="31.5" hidden="1" x14ac:dyDescent="0.25">
      <c r="A71" s="147">
        <v>69</v>
      </c>
      <c r="B71" s="147" t="s">
        <v>133</v>
      </c>
      <c r="C71" s="147" t="s">
        <v>96</v>
      </c>
      <c r="D71" s="147" t="s">
        <v>75</v>
      </c>
      <c r="E71" s="147" t="s">
        <v>91</v>
      </c>
      <c r="F71" s="147">
        <v>2</v>
      </c>
      <c r="G71" s="147">
        <v>2.1</v>
      </c>
      <c r="H71" s="147" t="s">
        <v>1721</v>
      </c>
      <c r="I71" s="147">
        <v>612</v>
      </c>
      <c r="J71" s="148">
        <v>0</v>
      </c>
      <c r="K71" s="149">
        <v>0</v>
      </c>
      <c r="L71" s="149">
        <v>0</v>
      </c>
      <c r="M71" s="150">
        <v>0</v>
      </c>
      <c r="N71" s="151">
        <v>0</v>
      </c>
      <c r="O71" s="152">
        <v>0</v>
      </c>
      <c r="P71" s="152">
        <v>0</v>
      </c>
      <c r="Q71" s="153">
        <v>0</v>
      </c>
      <c r="R71" s="154">
        <v>0</v>
      </c>
      <c r="S71" s="149">
        <v>0</v>
      </c>
      <c r="T71" s="149">
        <v>0</v>
      </c>
      <c r="U71" s="149">
        <v>1</v>
      </c>
      <c r="V71" s="149">
        <v>0</v>
      </c>
      <c r="W71" s="150">
        <v>0</v>
      </c>
      <c r="X71" s="151">
        <v>0</v>
      </c>
      <c r="Y71" s="155">
        <v>0</v>
      </c>
      <c r="Z71" s="156">
        <v>1</v>
      </c>
      <c r="AA71" s="210" t="s">
        <v>1722</v>
      </c>
      <c r="AB71" s="208"/>
      <c r="AC71" s="60"/>
      <c r="AD71" s="61"/>
      <c r="AE71" s="61"/>
      <c r="AF71" s="61"/>
      <c r="AG71" s="62"/>
      <c r="AH71" s="63"/>
      <c r="AI71" s="64"/>
    </row>
    <row r="72" spans="1:35" s="45" customFormat="1" ht="78.75" hidden="1" x14ac:dyDescent="0.25">
      <c r="A72" s="147">
        <v>70</v>
      </c>
      <c r="B72" s="147" t="s">
        <v>133</v>
      </c>
      <c r="C72" s="147" t="s">
        <v>96</v>
      </c>
      <c r="D72" s="147" t="s">
        <v>75</v>
      </c>
      <c r="E72" s="147" t="s">
        <v>91</v>
      </c>
      <c r="F72" s="147">
        <v>2</v>
      </c>
      <c r="G72" s="147">
        <v>2.1</v>
      </c>
      <c r="H72" s="147" t="s">
        <v>1721</v>
      </c>
      <c r="I72" s="147">
        <v>619</v>
      </c>
      <c r="J72" s="148">
        <v>0</v>
      </c>
      <c r="K72" s="149">
        <v>0</v>
      </c>
      <c r="L72" s="149">
        <v>0</v>
      </c>
      <c r="M72" s="150">
        <v>0</v>
      </c>
      <c r="N72" s="151">
        <v>1</v>
      </c>
      <c r="O72" s="152">
        <v>0</v>
      </c>
      <c r="P72" s="152">
        <v>0</v>
      </c>
      <c r="Q72" s="153">
        <v>0</v>
      </c>
      <c r="R72" s="154">
        <v>0</v>
      </c>
      <c r="S72" s="149">
        <v>0</v>
      </c>
      <c r="T72" s="149">
        <v>0</v>
      </c>
      <c r="U72" s="149">
        <v>0</v>
      </c>
      <c r="V72" s="149">
        <v>0</v>
      </c>
      <c r="W72" s="150">
        <v>0</v>
      </c>
      <c r="X72" s="151">
        <v>0</v>
      </c>
      <c r="Y72" s="155">
        <v>0</v>
      </c>
      <c r="Z72" s="156">
        <v>1</v>
      </c>
      <c r="AA72" s="210" t="s">
        <v>1723</v>
      </c>
      <c r="AB72" s="208"/>
      <c r="AC72" s="60"/>
      <c r="AD72" s="61"/>
      <c r="AE72" s="61"/>
      <c r="AF72" s="61"/>
      <c r="AG72" s="62"/>
      <c r="AH72" s="63"/>
      <c r="AI72" s="64"/>
    </row>
    <row r="73" spans="1:35" s="45" customFormat="1" ht="78.75" hidden="1" x14ac:dyDescent="0.25">
      <c r="A73" s="147">
        <v>71</v>
      </c>
      <c r="B73" s="147" t="s">
        <v>133</v>
      </c>
      <c r="C73" s="147" t="s">
        <v>96</v>
      </c>
      <c r="D73" s="147" t="s">
        <v>75</v>
      </c>
      <c r="E73" s="147" t="s">
        <v>91</v>
      </c>
      <c r="F73" s="147">
        <v>2</v>
      </c>
      <c r="G73" s="147">
        <v>2.1</v>
      </c>
      <c r="H73" s="147" t="s">
        <v>1721</v>
      </c>
      <c r="I73" s="147">
        <v>636</v>
      </c>
      <c r="J73" s="148">
        <v>0</v>
      </c>
      <c r="K73" s="149">
        <v>0</v>
      </c>
      <c r="L73" s="149">
        <v>0</v>
      </c>
      <c r="M73" s="150">
        <v>0</v>
      </c>
      <c r="N73" s="151">
        <v>0</v>
      </c>
      <c r="O73" s="152">
        <v>0</v>
      </c>
      <c r="P73" s="152">
        <v>0</v>
      </c>
      <c r="Q73" s="153">
        <v>0</v>
      </c>
      <c r="R73" s="154">
        <v>1</v>
      </c>
      <c r="S73" s="149">
        <v>0</v>
      </c>
      <c r="T73" s="149">
        <v>0</v>
      </c>
      <c r="U73" s="149">
        <v>1</v>
      </c>
      <c r="V73" s="149">
        <v>0</v>
      </c>
      <c r="W73" s="150">
        <v>0</v>
      </c>
      <c r="X73" s="151">
        <v>0</v>
      </c>
      <c r="Y73" s="155">
        <v>0</v>
      </c>
      <c r="Z73" s="156">
        <v>1</v>
      </c>
      <c r="AA73" s="207" t="s">
        <v>1728</v>
      </c>
      <c r="AB73" s="208"/>
      <c r="AC73" s="60"/>
      <c r="AD73" s="61"/>
      <c r="AE73" s="61"/>
      <c r="AF73" s="61"/>
      <c r="AG73" s="62"/>
      <c r="AH73" s="63"/>
      <c r="AI73" s="64"/>
    </row>
    <row r="74" spans="1:35" s="45" customFormat="1" ht="15.75" hidden="1" x14ac:dyDescent="0.25">
      <c r="A74" s="147">
        <v>72</v>
      </c>
      <c r="B74" s="147" t="s">
        <v>133</v>
      </c>
      <c r="C74" s="147" t="s">
        <v>96</v>
      </c>
      <c r="D74" s="147" t="s">
        <v>75</v>
      </c>
      <c r="E74" s="147" t="s">
        <v>91</v>
      </c>
      <c r="F74" s="147">
        <v>2</v>
      </c>
      <c r="G74" s="147">
        <v>2.1</v>
      </c>
      <c r="H74" s="147" t="s">
        <v>1721</v>
      </c>
      <c r="I74" s="147">
        <v>651</v>
      </c>
      <c r="J74" s="148">
        <v>0</v>
      </c>
      <c r="K74" s="149">
        <v>0</v>
      </c>
      <c r="L74" s="149">
        <v>0</v>
      </c>
      <c r="M74" s="150">
        <v>0</v>
      </c>
      <c r="N74" s="151">
        <v>0</v>
      </c>
      <c r="O74" s="152">
        <v>0</v>
      </c>
      <c r="P74" s="152">
        <v>0</v>
      </c>
      <c r="Q74" s="153">
        <v>0</v>
      </c>
      <c r="R74" s="154">
        <v>0</v>
      </c>
      <c r="S74" s="149">
        <v>0</v>
      </c>
      <c r="T74" s="149">
        <v>0</v>
      </c>
      <c r="U74" s="149">
        <v>0</v>
      </c>
      <c r="V74" s="149">
        <v>0</v>
      </c>
      <c r="W74" s="150">
        <v>0</v>
      </c>
      <c r="X74" s="151">
        <v>0</v>
      </c>
      <c r="Y74" s="155">
        <v>0</v>
      </c>
      <c r="Z74" s="156">
        <v>0</v>
      </c>
      <c r="AA74" s="207" t="s">
        <v>93</v>
      </c>
      <c r="AB74" s="208"/>
      <c r="AC74" s="60"/>
      <c r="AD74" s="61"/>
      <c r="AE74" s="61"/>
      <c r="AF74" s="61"/>
      <c r="AG74" s="62"/>
      <c r="AH74" s="63"/>
      <c r="AI74" s="64"/>
    </row>
    <row r="75" spans="1:35" s="45" customFormat="1" ht="126" hidden="1" x14ac:dyDescent="0.25">
      <c r="A75" s="147">
        <v>73</v>
      </c>
      <c r="B75" s="147" t="s">
        <v>133</v>
      </c>
      <c r="C75" s="147" t="s">
        <v>96</v>
      </c>
      <c r="D75" s="147" t="s">
        <v>75</v>
      </c>
      <c r="E75" s="147" t="s">
        <v>99</v>
      </c>
      <c r="F75" s="147">
        <v>2</v>
      </c>
      <c r="G75" s="147">
        <v>2.1</v>
      </c>
      <c r="H75" s="147" t="s">
        <v>1721</v>
      </c>
      <c r="I75" s="147">
        <v>756</v>
      </c>
      <c r="J75" s="148">
        <v>0</v>
      </c>
      <c r="K75" s="149">
        <v>0</v>
      </c>
      <c r="L75" s="149">
        <v>0</v>
      </c>
      <c r="M75" s="150">
        <v>0</v>
      </c>
      <c r="N75" s="151">
        <v>1</v>
      </c>
      <c r="O75" s="152">
        <v>0</v>
      </c>
      <c r="P75" s="152">
        <v>0</v>
      </c>
      <c r="Q75" s="153">
        <v>0</v>
      </c>
      <c r="R75" s="154">
        <v>1</v>
      </c>
      <c r="S75" s="149">
        <v>0</v>
      </c>
      <c r="T75" s="149">
        <v>0</v>
      </c>
      <c r="U75" s="149">
        <v>1</v>
      </c>
      <c r="V75" s="149">
        <v>0</v>
      </c>
      <c r="W75" s="150">
        <v>0</v>
      </c>
      <c r="X75" s="151">
        <v>0</v>
      </c>
      <c r="Y75" s="155">
        <v>0</v>
      </c>
      <c r="Z75" s="156">
        <v>1</v>
      </c>
      <c r="AA75" s="207" t="s">
        <v>1729</v>
      </c>
      <c r="AB75" s="208"/>
      <c r="AC75" s="60"/>
      <c r="AD75" s="61"/>
      <c r="AE75" s="61"/>
      <c r="AF75" s="61"/>
      <c r="AG75" s="62"/>
      <c r="AH75" s="63"/>
      <c r="AI75" s="64"/>
    </row>
    <row r="76" spans="1:35" s="45" customFormat="1" ht="15.75" hidden="1" x14ac:dyDescent="0.25">
      <c r="A76" s="147">
        <v>74</v>
      </c>
      <c r="B76" s="147" t="s">
        <v>133</v>
      </c>
      <c r="C76" s="147" t="s">
        <v>96</v>
      </c>
      <c r="D76" s="147" t="s">
        <v>75</v>
      </c>
      <c r="E76" s="147" t="s">
        <v>99</v>
      </c>
      <c r="F76" s="147">
        <v>2</v>
      </c>
      <c r="G76" s="147">
        <v>2.1</v>
      </c>
      <c r="H76" s="147" t="s">
        <v>1721</v>
      </c>
      <c r="I76" s="147">
        <v>758</v>
      </c>
      <c r="J76" s="148">
        <v>0</v>
      </c>
      <c r="K76" s="149">
        <v>0</v>
      </c>
      <c r="L76" s="149">
        <v>0</v>
      </c>
      <c r="M76" s="150">
        <v>0</v>
      </c>
      <c r="N76" s="151">
        <v>0</v>
      </c>
      <c r="O76" s="152">
        <v>0</v>
      </c>
      <c r="P76" s="152">
        <v>0</v>
      </c>
      <c r="Q76" s="153">
        <v>0</v>
      </c>
      <c r="R76" s="154">
        <v>0</v>
      </c>
      <c r="S76" s="149">
        <v>0</v>
      </c>
      <c r="T76" s="149">
        <v>0</v>
      </c>
      <c r="U76" s="149">
        <v>0</v>
      </c>
      <c r="V76" s="149">
        <v>0</v>
      </c>
      <c r="W76" s="150">
        <v>0</v>
      </c>
      <c r="X76" s="151">
        <v>0</v>
      </c>
      <c r="Y76" s="155">
        <v>0</v>
      </c>
      <c r="Z76" s="156">
        <v>0</v>
      </c>
      <c r="AA76" s="210" t="s">
        <v>1724</v>
      </c>
      <c r="AB76" s="208"/>
      <c r="AC76" s="60"/>
      <c r="AD76" s="61"/>
      <c r="AE76" s="61"/>
      <c r="AF76" s="61"/>
      <c r="AG76" s="62"/>
      <c r="AH76" s="63"/>
      <c r="AI76" s="64"/>
    </row>
    <row r="77" spans="1:35" s="45" customFormat="1" ht="15.75" hidden="1" x14ac:dyDescent="0.25">
      <c r="A77" s="147">
        <v>75</v>
      </c>
      <c r="B77" s="147" t="s">
        <v>133</v>
      </c>
      <c r="C77" s="147" t="s">
        <v>96</v>
      </c>
      <c r="D77" s="147" t="s">
        <v>75</v>
      </c>
      <c r="E77" s="147" t="s">
        <v>99</v>
      </c>
      <c r="F77" s="147">
        <v>2</v>
      </c>
      <c r="G77" s="147">
        <v>2.1</v>
      </c>
      <c r="H77" s="147" t="s">
        <v>1725</v>
      </c>
      <c r="I77" s="147">
        <v>588</v>
      </c>
      <c r="J77" s="148">
        <v>0</v>
      </c>
      <c r="K77" s="149">
        <v>0</v>
      </c>
      <c r="L77" s="149">
        <v>0</v>
      </c>
      <c r="M77" s="150">
        <v>0</v>
      </c>
      <c r="N77" s="151">
        <v>0</v>
      </c>
      <c r="O77" s="152">
        <v>0</v>
      </c>
      <c r="P77" s="152">
        <v>0</v>
      </c>
      <c r="Q77" s="153">
        <v>0</v>
      </c>
      <c r="R77" s="154">
        <v>0</v>
      </c>
      <c r="S77" s="149">
        <v>0</v>
      </c>
      <c r="T77" s="149">
        <v>0</v>
      </c>
      <c r="U77" s="149">
        <v>0</v>
      </c>
      <c r="V77" s="149">
        <v>0</v>
      </c>
      <c r="W77" s="150">
        <v>0</v>
      </c>
      <c r="X77" s="151">
        <v>0</v>
      </c>
      <c r="Y77" s="155">
        <v>0</v>
      </c>
      <c r="Z77" s="156">
        <v>0</v>
      </c>
      <c r="AA77" s="207" t="s">
        <v>93</v>
      </c>
      <c r="AB77" s="208"/>
      <c r="AC77" s="60"/>
      <c r="AD77" s="61"/>
      <c r="AE77" s="61"/>
      <c r="AF77" s="61"/>
      <c r="AG77" s="62"/>
      <c r="AH77" s="63"/>
      <c r="AI77" s="64"/>
    </row>
    <row r="78" spans="1:35" s="45" customFormat="1" ht="31.5" hidden="1" x14ac:dyDescent="0.25">
      <c r="A78" s="147">
        <v>76</v>
      </c>
      <c r="B78" s="147" t="s">
        <v>133</v>
      </c>
      <c r="C78" s="147" t="s">
        <v>96</v>
      </c>
      <c r="D78" s="147" t="s">
        <v>75</v>
      </c>
      <c r="E78" s="147" t="s">
        <v>91</v>
      </c>
      <c r="F78" s="147">
        <v>32</v>
      </c>
      <c r="G78" s="147">
        <v>2.1</v>
      </c>
      <c r="H78" s="147" t="s">
        <v>1726</v>
      </c>
      <c r="I78" s="147">
        <v>634</v>
      </c>
      <c r="J78" s="148">
        <v>0</v>
      </c>
      <c r="K78" s="149">
        <v>0</v>
      </c>
      <c r="L78" s="149">
        <v>0</v>
      </c>
      <c r="M78" s="150">
        <v>0</v>
      </c>
      <c r="N78" s="151">
        <v>0</v>
      </c>
      <c r="O78" s="152">
        <v>1</v>
      </c>
      <c r="P78" s="152">
        <v>0</v>
      </c>
      <c r="Q78" s="153">
        <v>0</v>
      </c>
      <c r="R78" s="154">
        <v>0</v>
      </c>
      <c r="S78" s="149">
        <v>0</v>
      </c>
      <c r="T78" s="149">
        <v>0</v>
      </c>
      <c r="U78" s="149">
        <v>0</v>
      </c>
      <c r="V78" s="149">
        <v>0</v>
      </c>
      <c r="W78" s="150">
        <v>0</v>
      </c>
      <c r="X78" s="151">
        <v>0</v>
      </c>
      <c r="Y78" s="155">
        <v>0</v>
      </c>
      <c r="Z78" s="156">
        <v>1</v>
      </c>
      <c r="AA78" s="207" t="s">
        <v>1727</v>
      </c>
      <c r="AB78" s="208"/>
      <c r="AC78" s="60"/>
      <c r="AD78" s="61"/>
      <c r="AE78" s="61"/>
      <c r="AF78" s="61"/>
      <c r="AG78" s="62"/>
      <c r="AH78" s="63"/>
      <c r="AI78" s="64"/>
    </row>
    <row r="79" spans="1:35" s="45" customFormat="1" ht="63" hidden="1" x14ac:dyDescent="0.25">
      <c r="A79" s="147">
        <v>77</v>
      </c>
      <c r="B79" s="147" t="s">
        <v>133</v>
      </c>
      <c r="C79" s="147" t="s">
        <v>96</v>
      </c>
      <c r="D79" s="147" t="s">
        <v>75</v>
      </c>
      <c r="E79" s="147" t="s">
        <v>91</v>
      </c>
      <c r="F79" s="147">
        <v>2</v>
      </c>
      <c r="G79" s="147">
        <v>2.1</v>
      </c>
      <c r="H79" s="147" t="s">
        <v>1726</v>
      </c>
      <c r="I79" s="147">
        <v>638</v>
      </c>
      <c r="J79" s="148">
        <v>0</v>
      </c>
      <c r="K79" s="149">
        <v>0</v>
      </c>
      <c r="L79" s="149">
        <v>0</v>
      </c>
      <c r="M79" s="150">
        <v>0</v>
      </c>
      <c r="N79" s="151">
        <v>0</v>
      </c>
      <c r="O79" s="152">
        <v>0</v>
      </c>
      <c r="P79" s="152">
        <v>0</v>
      </c>
      <c r="Q79" s="153">
        <v>0</v>
      </c>
      <c r="R79" s="154">
        <v>0</v>
      </c>
      <c r="S79" s="149">
        <v>0</v>
      </c>
      <c r="T79" s="149">
        <v>1</v>
      </c>
      <c r="U79" s="149">
        <v>0</v>
      </c>
      <c r="V79" s="149">
        <v>1</v>
      </c>
      <c r="W79" s="150">
        <v>0</v>
      </c>
      <c r="X79" s="151">
        <v>0</v>
      </c>
      <c r="Y79" s="155">
        <v>0</v>
      </c>
      <c r="Z79" s="156">
        <v>1</v>
      </c>
      <c r="AA79" s="210" t="s">
        <v>1730</v>
      </c>
      <c r="AB79" s="208"/>
      <c r="AC79" s="60"/>
      <c r="AD79" s="61"/>
      <c r="AE79" s="61"/>
      <c r="AF79" s="61"/>
      <c r="AG79" s="62"/>
      <c r="AH79" s="63"/>
      <c r="AI79" s="64"/>
    </row>
    <row r="80" spans="1:35" s="45" customFormat="1" ht="78.75" hidden="1" x14ac:dyDescent="0.25">
      <c r="A80" s="147">
        <v>78</v>
      </c>
      <c r="B80" s="147" t="s">
        <v>133</v>
      </c>
      <c r="C80" s="147" t="s">
        <v>96</v>
      </c>
      <c r="D80" s="147" t="s">
        <v>75</v>
      </c>
      <c r="E80" s="147" t="s">
        <v>91</v>
      </c>
      <c r="F80" s="147">
        <v>2</v>
      </c>
      <c r="G80" s="147">
        <v>2.1</v>
      </c>
      <c r="H80" s="147" t="s">
        <v>1726</v>
      </c>
      <c r="I80" s="147">
        <v>656</v>
      </c>
      <c r="J80" s="148">
        <v>0</v>
      </c>
      <c r="K80" s="149">
        <v>0</v>
      </c>
      <c r="L80" s="149">
        <v>0</v>
      </c>
      <c r="M80" s="150">
        <v>0</v>
      </c>
      <c r="N80" s="151">
        <v>0</v>
      </c>
      <c r="O80" s="152">
        <v>0</v>
      </c>
      <c r="P80" s="152">
        <v>0</v>
      </c>
      <c r="Q80" s="153">
        <v>0</v>
      </c>
      <c r="R80" s="154">
        <v>1</v>
      </c>
      <c r="S80" s="149">
        <v>0</v>
      </c>
      <c r="T80" s="149">
        <v>0</v>
      </c>
      <c r="U80" s="149">
        <v>1</v>
      </c>
      <c r="V80" s="149">
        <v>0</v>
      </c>
      <c r="W80" s="150">
        <v>0</v>
      </c>
      <c r="X80" s="151">
        <v>0</v>
      </c>
      <c r="Y80" s="155">
        <v>0</v>
      </c>
      <c r="Z80" s="156">
        <v>1</v>
      </c>
      <c r="AA80" s="207" t="s">
        <v>1731</v>
      </c>
      <c r="AB80" s="208"/>
      <c r="AC80" s="60"/>
      <c r="AD80" s="61"/>
      <c r="AE80" s="61"/>
      <c r="AF80" s="61"/>
      <c r="AG80" s="62"/>
      <c r="AH80" s="63"/>
      <c r="AI80" s="64"/>
    </row>
    <row r="81" spans="1:35" s="45" customFormat="1" ht="31.5" hidden="1" x14ac:dyDescent="0.25">
      <c r="A81" s="147">
        <v>79</v>
      </c>
      <c r="B81" s="147" t="s">
        <v>133</v>
      </c>
      <c r="C81" s="147" t="s">
        <v>96</v>
      </c>
      <c r="D81" s="147" t="s">
        <v>75</v>
      </c>
      <c r="E81" s="147" t="s">
        <v>91</v>
      </c>
      <c r="F81" s="147">
        <v>2</v>
      </c>
      <c r="G81" s="147">
        <v>2.1</v>
      </c>
      <c r="H81" s="147" t="s">
        <v>1726</v>
      </c>
      <c r="I81" s="147">
        <v>693</v>
      </c>
      <c r="J81" s="148">
        <v>0</v>
      </c>
      <c r="K81" s="149">
        <v>0</v>
      </c>
      <c r="L81" s="149">
        <v>0</v>
      </c>
      <c r="M81" s="150">
        <v>0</v>
      </c>
      <c r="N81" s="151">
        <v>0</v>
      </c>
      <c r="O81" s="152">
        <v>0</v>
      </c>
      <c r="P81" s="152">
        <v>0</v>
      </c>
      <c r="Q81" s="153">
        <v>0</v>
      </c>
      <c r="R81" s="154">
        <v>1</v>
      </c>
      <c r="S81" s="149">
        <v>0</v>
      </c>
      <c r="T81" s="149">
        <v>0</v>
      </c>
      <c r="U81" s="149">
        <v>0</v>
      </c>
      <c r="V81" s="149">
        <v>0</v>
      </c>
      <c r="W81" s="150">
        <v>0</v>
      </c>
      <c r="X81" s="151">
        <v>0</v>
      </c>
      <c r="Y81" s="155">
        <v>0</v>
      </c>
      <c r="Z81" s="156">
        <v>1</v>
      </c>
      <c r="AA81" s="207" t="s">
        <v>1786</v>
      </c>
      <c r="AB81" s="208"/>
      <c r="AC81" s="60"/>
      <c r="AD81" s="61"/>
      <c r="AE81" s="61"/>
      <c r="AF81" s="61"/>
      <c r="AG81" s="62"/>
      <c r="AH81" s="63"/>
      <c r="AI81" s="64"/>
    </row>
    <row r="82" spans="1:35" s="45" customFormat="1" ht="47.25" hidden="1" x14ac:dyDescent="0.25">
      <c r="A82" s="147">
        <v>80</v>
      </c>
      <c r="B82" s="147" t="s">
        <v>133</v>
      </c>
      <c r="C82" s="147" t="s">
        <v>96</v>
      </c>
      <c r="D82" s="147" t="s">
        <v>75</v>
      </c>
      <c r="E82" s="147" t="s">
        <v>91</v>
      </c>
      <c r="F82" s="147">
        <v>2</v>
      </c>
      <c r="G82" s="147">
        <v>2.1</v>
      </c>
      <c r="H82" s="147" t="s">
        <v>1726</v>
      </c>
      <c r="I82" s="147">
        <v>709</v>
      </c>
      <c r="J82" s="148">
        <v>0</v>
      </c>
      <c r="K82" s="149">
        <v>0</v>
      </c>
      <c r="L82" s="149">
        <v>0</v>
      </c>
      <c r="M82" s="150">
        <v>0</v>
      </c>
      <c r="N82" s="151">
        <v>0</v>
      </c>
      <c r="O82" s="152">
        <v>0</v>
      </c>
      <c r="P82" s="152">
        <v>0</v>
      </c>
      <c r="Q82" s="153">
        <v>0</v>
      </c>
      <c r="R82" s="154">
        <v>1</v>
      </c>
      <c r="S82" s="149">
        <v>0</v>
      </c>
      <c r="T82" s="149">
        <v>0</v>
      </c>
      <c r="U82" s="149">
        <v>0</v>
      </c>
      <c r="V82" s="149">
        <v>0</v>
      </c>
      <c r="W82" s="150">
        <v>0</v>
      </c>
      <c r="X82" s="151">
        <v>0</v>
      </c>
      <c r="Y82" s="155">
        <v>0</v>
      </c>
      <c r="Z82" s="156">
        <v>1</v>
      </c>
      <c r="AA82" s="207" t="s">
        <v>1787</v>
      </c>
      <c r="AB82" s="208"/>
      <c r="AC82" s="60"/>
      <c r="AD82" s="61"/>
      <c r="AE82" s="61"/>
      <c r="AF82" s="61"/>
      <c r="AG82" s="62"/>
      <c r="AH82" s="63"/>
      <c r="AI82" s="64"/>
    </row>
    <row r="83" spans="1:35" s="45" customFormat="1" ht="15.75" hidden="1" x14ac:dyDescent="0.25">
      <c r="A83" s="147">
        <v>81</v>
      </c>
      <c r="B83" s="147" t="s">
        <v>133</v>
      </c>
      <c r="C83" s="147" t="s">
        <v>96</v>
      </c>
      <c r="D83" s="147" t="s">
        <v>75</v>
      </c>
      <c r="E83" s="147" t="s">
        <v>91</v>
      </c>
      <c r="F83" s="147">
        <v>2</v>
      </c>
      <c r="G83" s="147">
        <v>2.1</v>
      </c>
      <c r="H83" s="147" t="s">
        <v>1726</v>
      </c>
      <c r="I83" s="147">
        <v>716</v>
      </c>
      <c r="J83" s="148">
        <v>0</v>
      </c>
      <c r="K83" s="149">
        <v>0</v>
      </c>
      <c r="L83" s="149">
        <v>0</v>
      </c>
      <c r="M83" s="150">
        <v>0</v>
      </c>
      <c r="N83" s="151">
        <v>0</v>
      </c>
      <c r="O83" s="152">
        <v>0</v>
      </c>
      <c r="P83" s="152">
        <v>0</v>
      </c>
      <c r="Q83" s="153">
        <v>0</v>
      </c>
      <c r="R83" s="154">
        <v>0</v>
      </c>
      <c r="S83" s="149">
        <v>0</v>
      </c>
      <c r="T83" s="149">
        <v>0</v>
      </c>
      <c r="U83" s="149">
        <v>0</v>
      </c>
      <c r="V83" s="149">
        <v>0</v>
      </c>
      <c r="W83" s="150">
        <v>0</v>
      </c>
      <c r="X83" s="151">
        <v>0</v>
      </c>
      <c r="Y83" s="155">
        <v>0</v>
      </c>
      <c r="Z83" s="156">
        <v>0</v>
      </c>
      <c r="AA83" s="207" t="s">
        <v>93</v>
      </c>
      <c r="AB83" s="208"/>
      <c r="AC83" s="60"/>
      <c r="AD83" s="61"/>
      <c r="AE83" s="61"/>
      <c r="AF83" s="61"/>
      <c r="AG83" s="62"/>
      <c r="AH83" s="63"/>
      <c r="AI83" s="64"/>
    </row>
    <row r="84" spans="1:35" s="45" customFormat="1" ht="31.5" hidden="1" x14ac:dyDescent="0.25">
      <c r="A84" s="147">
        <v>82</v>
      </c>
      <c r="B84" s="147" t="s">
        <v>133</v>
      </c>
      <c r="C84" s="147" t="s">
        <v>96</v>
      </c>
      <c r="D84" s="147" t="s">
        <v>75</v>
      </c>
      <c r="E84" s="147" t="s">
        <v>99</v>
      </c>
      <c r="F84" s="147">
        <v>2</v>
      </c>
      <c r="G84" s="147">
        <v>2.1</v>
      </c>
      <c r="H84" s="147" t="s">
        <v>1726</v>
      </c>
      <c r="I84" s="147">
        <v>722</v>
      </c>
      <c r="J84" s="148">
        <v>0</v>
      </c>
      <c r="K84" s="149">
        <v>0</v>
      </c>
      <c r="L84" s="149">
        <v>0</v>
      </c>
      <c r="M84" s="150">
        <v>0</v>
      </c>
      <c r="N84" s="151">
        <v>0</v>
      </c>
      <c r="O84" s="152">
        <v>0</v>
      </c>
      <c r="P84" s="152">
        <v>0</v>
      </c>
      <c r="Q84" s="153">
        <v>0</v>
      </c>
      <c r="R84" s="154">
        <v>0</v>
      </c>
      <c r="S84" s="149">
        <v>0</v>
      </c>
      <c r="T84" s="149">
        <v>0</v>
      </c>
      <c r="U84" s="149">
        <v>0</v>
      </c>
      <c r="V84" s="149">
        <v>1</v>
      </c>
      <c r="W84" s="150">
        <v>0</v>
      </c>
      <c r="X84" s="151">
        <v>0</v>
      </c>
      <c r="Y84" s="155">
        <v>0</v>
      </c>
      <c r="Z84" s="156">
        <v>1</v>
      </c>
      <c r="AA84" s="210" t="s">
        <v>1788</v>
      </c>
      <c r="AB84" s="208"/>
      <c r="AC84" s="60"/>
      <c r="AD84" s="61"/>
      <c r="AE84" s="61"/>
      <c r="AF84" s="61"/>
      <c r="AG84" s="62"/>
      <c r="AH84" s="63"/>
      <c r="AI84" s="64"/>
    </row>
    <row r="85" spans="1:35" s="45" customFormat="1" ht="173.25" hidden="1" x14ac:dyDescent="0.25">
      <c r="A85" s="147">
        <v>85</v>
      </c>
      <c r="B85" s="147" t="s">
        <v>133</v>
      </c>
      <c r="C85" s="147" t="s">
        <v>96</v>
      </c>
      <c r="D85" s="147" t="s">
        <v>75</v>
      </c>
      <c r="E85" s="147" t="s">
        <v>91</v>
      </c>
      <c r="F85" s="147">
        <v>2</v>
      </c>
      <c r="G85" s="147">
        <v>2.1</v>
      </c>
      <c r="H85" s="147" t="s">
        <v>1789</v>
      </c>
      <c r="I85" s="147">
        <v>698</v>
      </c>
      <c r="J85" s="148">
        <v>1</v>
      </c>
      <c r="K85" s="149">
        <v>0</v>
      </c>
      <c r="L85" s="149">
        <v>0</v>
      </c>
      <c r="M85" s="150">
        <v>0</v>
      </c>
      <c r="N85" s="151">
        <v>1</v>
      </c>
      <c r="O85" s="152">
        <v>0</v>
      </c>
      <c r="P85" s="152">
        <v>0</v>
      </c>
      <c r="Q85" s="153">
        <v>0</v>
      </c>
      <c r="R85" s="154">
        <v>0</v>
      </c>
      <c r="S85" s="149">
        <v>0</v>
      </c>
      <c r="T85" s="149">
        <v>0</v>
      </c>
      <c r="U85" s="149">
        <v>0</v>
      </c>
      <c r="V85" s="149">
        <v>0</v>
      </c>
      <c r="W85" s="150">
        <v>0</v>
      </c>
      <c r="X85" s="151">
        <v>0</v>
      </c>
      <c r="Y85" s="155">
        <v>0</v>
      </c>
      <c r="Z85" s="156">
        <v>1</v>
      </c>
      <c r="AA85" s="249" t="s">
        <v>1891</v>
      </c>
      <c r="AB85" s="208"/>
      <c r="AC85" s="60"/>
      <c r="AD85" s="61"/>
      <c r="AE85" s="61"/>
      <c r="AF85" s="61"/>
      <c r="AG85" s="62"/>
      <c r="AH85" s="63"/>
      <c r="AI85" s="64"/>
    </row>
    <row r="86" spans="1:35" s="45" customFormat="1" ht="173.25" hidden="1" x14ac:dyDescent="0.25">
      <c r="A86" s="147">
        <v>86</v>
      </c>
      <c r="B86" s="147" t="s">
        <v>133</v>
      </c>
      <c r="C86" s="147" t="s">
        <v>96</v>
      </c>
      <c r="D86" s="147" t="s">
        <v>75</v>
      </c>
      <c r="E86" s="147" t="s">
        <v>91</v>
      </c>
      <c r="F86" s="147">
        <v>2</v>
      </c>
      <c r="G86" s="147">
        <v>2.1</v>
      </c>
      <c r="H86" s="147" t="s">
        <v>1789</v>
      </c>
      <c r="I86" s="147">
        <v>725</v>
      </c>
      <c r="J86" s="148">
        <v>1</v>
      </c>
      <c r="K86" s="149">
        <v>1</v>
      </c>
      <c r="L86" s="149">
        <v>0</v>
      </c>
      <c r="M86" s="150">
        <v>0</v>
      </c>
      <c r="N86" s="151">
        <v>1</v>
      </c>
      <c r="O86" s="152">
        <v>0</v>
      </c>
      <c r="P86" s="152">
        <v>0</v>
      </c>
      <c r="Q86" s="153">
        <v>0</v>
      </c>
      <c r="R86" s="154">
        <v>0</v>
      </c>
      <c r="S86" s="149">
        <v>0</v>
      </c>
      <c r="T86" s="149">
        <v>0</v>
      </c>
      <c r="U86" s="149">
        <v>0</v>
      </c>
      <c r="V86" s="149">
        <v>0</v>
      </c>
      <c r="W86" s="150">
        <v>0</v>
      </c>
      <c r="X86" s="151">
        <v>0</v>
      </c>
      <c r="Y86" s="155">
        <v>0</v>
      </c>
      <c r="Z86" s="156">
        <v>1</v>
      </c>
      <c r="AA86" s="249" t="s">
        <v>1793</v>
      </c>
      <c r="AB86" s="208"/>
      <c r="AC86" s="60"/>
      <c r="AD86" s="61"/>
      <c r="AE86" s="61"/>
      <c r="AF86" s="61"/>
      <c r="AG86" s="62"/>
      <c r="AH86" s="63"/>
      <c r="AI86" s="64"/>
    </row>
    <row r="87" spans="1:35" s="45" customFormat="1" ht="173.25" hidden="1" x14ac:dyDescent="0.25">
      <c r="A87" s="147">
        <v>87</v>
      </c>
      <c r="B87" s="147" t="s">
        <v>133</v>
      </c>
      <c r="C87" s="147" t="s">
        <v>96</v>
      </c>
      <c r="D87" s="147" t="s">
        <v>75</v>
      </c>
      <c r="E87" s="147" t="s">
        <v>91</v>
      </c>
      <c r="F87" s="147">
        <v>2</v>
      </c>
      <c r="G87" s="147">
        <v>2.1</v>
      </c>
      <c r="H87" s="147" t="s">
        <v>1789</v>
      </c>
      <c r="I87" s="147">
        <v>743</v>
      </c>
      <c r="J87" s="148">
        <v>1</v>
      </c>
      <c r="K87" s="149">
        <v>1</v>
      </c>
      <c r="L87" s="149">
        <v>0</v>
      </c>
      <c r="M87" s="150">
        <v>0</v>
      </c>
      <c r="N87" s="151">
        <v>1</v>
      </c>
      <c r="O87" s="152">
        <v>0</v>
      </c>
      <c r="P87" s="152">
        <v>0</v>
      </c>
      <c r="Q87" s="153">
        <v>0</v>
      </c>
      <c r="R87" s="154">
        <v>0</v>
      </c>
      <c r="S87" s="149">
        <v>0</v>
      </c>
      <c r="T87" s="149">
        <v>0</v>
      </c>
      <c r="U87" s="149">
        <v>0</v>
      </c>
      <c r="V87" s="149">
        <v>0</v>
      </c>
      <c r="W87" s="150">
        <v>0</v>
      </c>
      <c r="X87" s="151">
        <v>0</v>
      </c>
      <c r="Y87" s="155">
        <v>0</v>
      </c>
      <c r="Z87" s="156">
        <v>1</v>
      </c>
      <c r="AA87" s="249" t="s">
        <v>1793</v>
      </c>
      <c r="AB87" s="208"/>
      <c r="AC87" s="60"/>
      <c r="AD87" s="61"/>
      <c r="AE87" s="61"/>
      <c r="AF87" s="61"/>
      <c r="AG87" s="62"/>
      <c r="AH87" s="63"/>
      <c r="AI87" s="64"/>
    </row>
    <row r="88" spans="1:35" s="45" customFormat="1" ht="173.25" hidden="1" x14ac:dyDescent="0.25">
      <c r="A88" s="147">
        <v>88</v>
      </c>
      <c r="B88" s="147" t="s">
        <v>133</v>
      </c>
      <c r="C88" s="147" t="s">
        <v>96</v>
      </c>
      <c r="D88" s="147" t="s">
        <v>75</v>
      </c>
      <c r="E88" s="147" t="s">
        <v>91</v>
      </c>
      <c r="F88" s="147">
        <v>2</v>
      </c>
      <c r="G88" s="147">
        <v>2.1</v>
      </c>
      <c r="H88" s="147" t="s">
        <v>1789</v>
      </c>
      <c r="I88" s="147">
        <v>752</v>
      </c>
      <c r="J88" s="148">
        <v>1</v>
      </c>
      <c r="K88" s="149">
        <v>1</v>
      </c>
      <c r="L88" s="149">
        <v>0</v>
      </c>
      <c r="M88" s="150">
        <v>0</v>
      </c>
      <c r="N88" s="151">
        <v>1</v>
      </c>
      <c r="O88" s="152">
        <v>0</v>
      </c>
      <c r="P88" s="152">
        <v>0</v>
      </c>
      <c r="Q88" s="153">
        <v>0</v>
      </c>
      <c r="R88" s="154">
        <v>0</v>
      </c>
      <c r="S88" s="149">
        <v>0</v>
      </c>
      <c r="T88" s="149">
        <v>0</v>
      </c>
      <c r="U88" s="149">
        <v>0</v>
      </c>
      <c r="V88" s="149">
        <v>0</v>
      </c>
      <c r="W88" s="150">
        <v>0</v>
      </c>
      <c r="X88" s="151">
        <v>0</v>
      </c>
      <c r="Y88" s="155">
        <v>0</v>
      </c>
      <c r="Z88" s="156">
        <v>1</v>
      </c>
      <c r="AA88" s="249" t="s">
        <v>1793</v>
      </c>
      <c r="AB88" s="208"/>
      <c r="AC88" s="60"/>
      <c r="AD88" s="61"/>
      <c r="AE88" s="61"/>
      <c r="AF88" s="61"/>
      <c r="AG88" s="62"/>
      <c r="AH88" s="63"/>
      <c r="AI88" s="64"/>
    </row>
    <row r="89" spans="1:35" s="45" customFormat="1" ht="126" hidden="1" x14ac:dyDescent="0.25">
      <c r="A89" s="147">
        <v>89</v>
      </c>
      <c r="B89" s="147" t="s">
        <v>133</v>
      </c>
      <c r="C89" s="147" t="s">
        <v>96</v>
      </c>
      <c r="D89" s="147" t="s">
        <v>75</v>
      </c>
      <c r="E89" s="147" t="s">
        <v>91</v>
      </c>
      <c r="F89" s="147">
        <v>2</v>
      </c>
      <c r="G89" s="147">
        <v>2.2000000000000002</v>
      </c>
      <c r="H89" s="147" t="s">
        <v>1790</v>
      </c>
      <c r="I89" s="147">
        <v>580</v>
      </c>
      <c r="J89" s="148">
        <v>1</v>
      </c>
      <c r="K89" s="149">
        <v>0</v>
      </c>
      <c r="L89" s="149">
        <v>0</v>
      </c>
      <c r="M89" s="150">
        <v>0</v>
      </c>
      <c r="N89" s="151">
        <v>0</v>
      </c>
      <c r="O89" s="152">
        <v>0</v>
      </c>
      <c r="P89" s="152">
        <v>0</v>
      </c>
      <c r="Q89" s="153">
        <v>0</v>
      </c>
      <c r="R89" s="154">
        <v>1</v>
      </c>
      <c r="S89" s="149">
        <v>0</v>
      </c>
      <c r="T89" s="149">
        <v>0</v>
      </c>
      <c r="U89" s="149">
        <v>0</v>
      </c>
      <c r="V89" s="149">
        <v>0</v>
      </c>
      <c r="W89" s="150">
        <v>0</v>
      </c>
      <c r="X89" s="151">
        <v>0</v>
      </c>
      <c r="Y89" s="155">
        <v>0</v>
      </c>
      <c r="Z89" s="156">
        <v>1</v>
      </c>
      <c r="AA89" s="210" t="s">
        <v>1892</v>
      </c>
      <c r="AB89" s="208"/>
      <c r="AC89" s="60"/>
      <c r="AD89" s="61"/>
      <c r="AE89" s="61"/>
      <c r="AF89" s="61"/>
      <c r="AG89" s="62"/>
      <c r="AH89" s="63"/>
      <c r="AI89" s="64"/>
    </row>
    <row r="90" spans="1:35" s="45" customFormat="1" ht="47.25" hidden="1" x14ac:dyDescent="0.25">
      <c r="A90" s="147">
        <v>91</v>
      </c>
      <c r="B90" s="147" t="s">
        <v>133</v>
      </c>
      <c r="C90" s="147" t="s">
        <v>96</v>
      </c>
      <c r="D90" s="147" t="s">
        <v>75</v>
      </c>
      <c r="E90" s="147" t="s">
        <v>91</v>
      </c>
      <c r="F90" s="147">
        <v>2</v>
      </c>
      <c r="G90" s="147">
        <v>2.2000000000000002</v>
      </c>
      <c r="H90" s="147" t="s">
        <v>1790</v>
      </c>
      <c r="I90" s="147">
        <v>631</v>
      </c>
      <c r="J90" s="148">
        <v>1</v>
      </c>
      <c r="K90" s="149">
        <v>0</v>
      </c>
      <c r="L90" s="149">
        <v>0</v>
      </c>
      <c r="M90" s="150">
        <v>0</v>
      </c>
      <c r="N90" s="151">
        <v>0</v>
      </c>
      <c r="O90" s="152">
        <v>0</v>
      </c>
      <c r="P90" s="152">
        <v>0</v>
      </c>
      <c r="Q90" s="153">
        <v>0</v>
      </c>
      <c r="R90" s="154">
        <v>0</v>
      </c>
      <c r="S90" s="149">
        <v>0</v>
      </c>
      <c r="T90" s="149">
        <v>0</v>
      </c>
      <c r="U90" s="149">
        <v>0</v>
      </c>
      <c r="V90" s="149">
        <v>0</v>
      </c>
      <c r="W90" s="150">
        <v>0</v>
      </c>
      <c r="X90" s="151">
        <v>0</v>
      </c>
      <c r="Y90" s="155">
        <v>0</v>
      </c>
      <c r="Z90" s="156">
        <v>1</v>
      </c>
      <c r="AA90" s="210" t="s">
        <v>1893</v>
      </c>
      <c r="AB90" s="208"/>
      <c r="AC90" s="60"/>
      <c r="AD90" s="61"/>
      <c r="AE90" s="61"/>
      <c r="AF90" s="61"/>
      <c r="AG90" s="62"/>
      <c r="AH90" s="63"/>
      <c r="AI90" s="64"/>
    </row>
    <row r="91" spans="1:35" s="45" customFormat="1" ht="47.25" hidden="1" x14ac:dyDescent="0.25">
      <c r="A91" s="147">
        <v>9</v>
      </c>
      <c r="B91" s="147" t="s">
        <v>133</v>
      </c>
      <c r="C91" s="147" t="s">
        <v>675</v>
      </c>
      <c r="D91" s="147" t="s">
        <v>75</v>
      </c>
      <c r="E91" s="147" t="s">
        <v>91</v>
      </c>
      <c r="F91" s="147">
        <v>1</v>
      </c>
      <c r="G91" s="147">
        <v>1.1000000000000001</v>
      </c>
      <c r="H91" s="147" t="s">
        <v>1270</v>
      </c>
      <c r="I91" s="147">
        <v>608</v>
      </c>
      <c r="J91" s="148">
        <v>1</v>
      </c>
      <c r="K91" s="149">
        <v>0</v>
      </c>
      <c r="L91" s="149">
        <v>0</v>
      </c>
      <c r="M91" s="150">
        <v>0</v>
      </c>
      <c r="N91" s="151">
        <v>0</v>
      </c>
      <c r="O91" s="152">
        <v>0</v>
      </c>
      <c r="P91" s="152">
        <v>0</v>
      </c>
      <c r="Q91" s="153">
        <v>0</v>
      </c>
      <c r="R91" s="154">
        <v>0</v>
      </c>
      <c r="S91" s="149">
        <v>0</v>
      </c>
      <c r="T91" s="149">
        <v>0</v>
      </c>
      <c r="U91" s="149">
        <v>0</v>
      </c>
      <c r="V91" s="149">
        <v>1</v>
      </c>
      <c r="W91" s="150">
        <v>0</v>
      </c>
      <c r="X91" s="151">
        <v>0</v>
      </c>
      <c r="Y91" s="155">
        <v>0</v>
      </c>
      <c r="Z91" s="156">
        <v>1</v>
      </c>
      <c r="AA91" s="209" t="s">
        <v>1945</v>
      </c>
      <c r="AB91" s="208"/>
      <c r="AC91" s="60"/>
      <c r="AD91" s="61"/>
      <c r="AE91" s="61"/>
      <c r="AF91" s="61"/>
      <c r="AG91" s="62"/>
      <c r="AH91" s="63"/>
      <c r="AI91" s="64"/>
    </row>
    <row r="92" spans="1:35" s="45" customFormat="1" ht="15.75" hidden="1" x14ac:dyDescent="0.25">
      <c r="A92" s="147">
        <v>90</v>
      </c>
      <c r="B92" s="147" t="s">
        <v>133</v>
      </c>
      <c r="C92" s="147" t="s">
        <v>96</v>
      </c>
      <c r="D92" s="147" t="s">
        <v>75</v>
      </c>
      <c r="E92" s="147" t="s">
        <v>91</v>
      </c>
      <c r="F92" s="147">
        <v>2</v>
      </c>
      <c r="G92" s="147">
        <v>2.2000000000000002</v>
      </c>
      <c r="H92" s="147" t="s">
        <v>1790</v>
      </c>
      <c r="I92" s="147">
        <v>605</v>
      </c>
      <c r="J92" s="148">
        <v>0</v>
      </c>
      <c r="K92" s="149">
        <v>0</v>
      </c>
      <c r="L92" s="149">
        <v>0</v>
      </c>
      <c r="M92" s="150">
        <v>0</v>
      </c>
      <c r="N92" s="151">
        <v>0</v>
      </c>
      <c r="O92" s="152">
        <v>0</v>
      </c>
      <c r="P92" s="152">
        <v>0</v>
      </c>
      <c r="Q92" s="153">
        <v>0</v>
      </c>
      <c r="R92" s="154">
        <v>0</v>
      </c>
      <c r="S92" s="149">
        <v>0</v>
      </c>
      <c r="T92" s="149">
        <v>0</v>
      </c>
      <c r="U92" s="149">
        <v>0</v>
      </c>
      <c r="V92" s="149">
        <v>0</v>
      </c>
      <c r="W92" s="150">
        <v>0</v>
      </c>
      <c r="X92" s="151">
        <v>0</v>
      </c>
      <c r="Y92" s="155">
        <v>0</v>
      </c>
      <c r="Z92" s="156">
        <v>0</v>
      </c>
      <c r="AA92" s="207" t="s">
        <v>93</v>
      </c>
      <c r="AB92" s="208"/>
      <c r="AC92" s="60"/>
      <c r="AD92" s="61"/>
      <c r="AE92" s="61"/>
      <c r="AF92" s="61"/>
      <c r="AG92" s="62"/>
      <c r="AH92" s="63"/>
      <c r="AI92" s="64"/>
    </row>
    <row r="93" spans="1:35" s="45" customFormat="1" ht="94.5" hidden="1" x14ac:dyDescent="0.25">
      <c r="A93" s="147">
        <v>10</v>
      </c>
      <c r="B93" s="147" t="s">
        <v>133</v>
      </c>
      <c r="C93" s="147" t="s">
        <v>675</v>
      </c>
      <c r="D93" s="147" t="s">
        <v>75</v>
      </c>
      <c r="E93" s="147" t="s">
        <v>91</v>
      </c>
      <c r="F93" s="147">
        <v>1</v>
      </c>
      <c r="G93" s="147">
        <v>1.1000000000000001</v>
      </c>
      <c r="H93" s="147" t="s">
        <v>1270</v>
      </c>
      <c r="I93" s="147">
        <v>658</v>
      </c>
      <c r="J93" s="148">
        <v>1</v>
      </c>
      <c r="K93" s="149">
        <v>0</v>
      </c>
      <c r="L93" s="149">
        <v>0</v>
      </c>
      <c r="M93" s="150">
        <v>0</v>
      </c>
      <c r="N93" s="151">
        <v>0</v>
      </c>
      <c r="O93" s="152">
        <v>1</v>
      </c>
      <c r="P93" s="152">
        <v>0</v>
      </c>
      <c r="Q93" s="153">
        <v>0</v>
      </c>
      <c r="R93" s="154">
        <v>0</v>
      </c>
      <c r="S93" s="149">
        <v>0</v>
      </c>
      <c r="T93" s="149">
        <v>0</v>
      </c>
      <c r="U93" s="149">
        <v>0</v>
      </c>
      <c r="V93" s="149">
        <v>0</v>
      </c>
      <c r="W93" s="150">
        <v>0</v>
      </c>
      <c r="X93" s="151">
        <v>0</v>
      </c>
      <c r="Y93" s="155">
        <v>0</v>
      </c>
      <c r="Z93" s="156">
        <v>1</v>
      </c>
      <c r="AA93" s="210" t="s">
        <v>1946</v>
      </c>
      <c r="AB93" s="208"/>
      <c r="AC93" s="60"/>
      <c r="AD93" s="61"/>
      <c r="AE93" s="61"/>
      <c r="AF93" s="61"/>
      <c r="AG93" s="62"/>
      <c r="AH93" s="63"/>
      <c r="AI93" s="64"/>
    </row>
    <row r="94" spans="1:35" s="45" customFormat="1" ht="31.5" hidden="1" x14ac:dyDescent="0.25">
      <c r="A94" s="147">
        <v>92</v>
      </c>
      <c r="B94" s="147" t="s">
        <v>133</v>
      </c>
      <c r="C94" s="147" t="s">
        <v>96</v>
      </c>
      <c r="D94" s="147" t="s">
        <v>75</v>
      </c>
      <c r="E94" s="147" t="s">
        <v>91</v>
      </c>
      <c r="F94" s="147">
        <v>2</v>
      </c>
      <c r="G94" s="147">
        <v>2.2000000000000002</v>
      </c>
      <c r="H94" s="147" t="s">
        <v>1790</v>
      </c>
      <c r="I94" s="147">
        <v>632</v>
      </c>
      <c r="J94" s="148">
        <v>0</v>
      </c>
      <c r="K94" s="149">
        <v>0</v>
      </c>
      <c r="L94" s="149">
        <v>0</v>
      </c>
      <c r="M94" s="150">
        <v>0</v>
      </c>
      <c r="N94" s="151">
        <v>0</v>
      </c>
      <c r="O94" s="152">
        <v>0</v>
      </c>
      <c r="P94" s="152">
        <v>0</v>
      </c>
      <c r="Q94" s="153">
        <v>0</v>
      </c>
      <c r="R94" s="154">
        <v>0</v>
      </c>
      <c r="S94" s="149">
        <v>0</v>
      </c>
      <c r="T94" s="149">
        <v>0</v>
      </c>
      <c r="U94" s="149">
        <v>1</v>
      </c>
      <c r="V94" s="149">
        <v>0</v>
      </c>
      <c r="W94" s="150">
        <v>0</v>
      </c>
      <c r="X94" s="151">
        <v>0</v>
      </c>
      <c r="Y94" s="155">
        <v>0</v>
      </c>
      <c r="Z94" s="156">
        <v>1</v>
      </c>
      <c r="AA94" s="207" t="s">
        <v>1791</v>
      </c>
      <c r="AB94" s="208"/>
      <c r="AC94" s="60"/>
      <c r="AD94" s="61"/>
      <c r="AE94" s="61"/>
      <c r="AF94" s="61"/>
      <c r="AG94" s="62"/>
      <c r="AH94" s="63"/>
      <c r="AI94" s="64"/>
    </row>
    <row r="95" spans="1:35" s="45" customFormat="1" ht="94.5" hidden="1" x14ac:dyDescent="0.25">
      <c r="A95" s="147">
        <v>93</v>
      </c>
      <c r="B95" s="147" t="s">
        <v>133</v>
      </c>
      <c r="C95" s="147" t="s">
        <v>96</v>
      </c>
      <c r="D95" s="147" t="s">
        <v>75</v>
      </c>
      <c r="E95" s="147" t="s">
        <v>91</v>
      </c>
      <c r="F95" s="147">
        <v>2</v>
      </c>
      <c r="G95" s="147">
        <v>2.2000000000000002</v>
      </c>
      <c r="H95" s="147" t="s">
        <v>1790</v>
      </c>
      <c r="I95" s="147">
        <v>645</v>
      </c>
      <c r="J95" s="148">
        <v>0</v>
      </c>
      <c r="K95" s="149">
        <v>0</v>
      </c>
      <c r="L95" s="149">
        <v>0</v>
      </c>
      <c r="M95" s="150">
        <v>0</v>
      </c>
      <c r="N95" s="151">
        <v>0</v>
      </c>
      <c r="O95" s="152">
        <v>0</v>
      </c>
      <c r="P95" s="152">
        <v>0</v>
      </c>
      <c r="Q95" s="153">
        <v>1</v>
      </c>
      <c r="R95" s="154">
        <v>0</v>
      </c>
      <c r="S95" s="149">
        <v>0</v>
      </c>
      <c r="T95" s="149">
        <v>0</v>
      </c>
      <c r="U95" s="149">
        <v>1</v>
      </c>
      <c r="V95" s="149">
        <v>1</v>
      </c>
      <c r="W95" s="150">
        <v>0</v>
      </c>
      <c r="X95" s="151">
        <v>0</v>
      </c>
      <c r="Y95" s="155">
        <v>0</v>
      </c>
      <c r="Z95" s="156">
        <v>1</v>
      </c>
      <c r="AA95" s="207" t="s">
        <v>1794</v>
      </c>
      <c r="AB95" s="208"/>
      <c r="AC95" s="60"/>
      <c r="AD95" s="61"/>
      <c r="AE95" s="61"/>
      <c r="AF95" s="61"/>
      <c r="AG95" s="62"/>
      <c r="AH95" s="63"/>
      <c r="AI95" s="64"/>
    </row>
    <row r="96" spans="1:35" s="45" customFormat="1" ht="94.5" hidden="1" x14ac:dyDescent="0.25">
      <c r="A96" s="147">
        <v>94</v>
      </c>
      <c r="B96" s="147" t="s">
        <v>133</v>
      </c>
      <c r="C96" s="147" t="s">
        <v>96</v>
      </c>
      <c r="D96" s="147" t="s">
        <v>75</v>
      </c>
      <c r="E96" s="147" t="s">
        <v>91</v>
      </c>
      <c r="F96" s="147">
        <v>2</v>
      </c>
      <c r="G96" s="147">
        <v>2.2000000000000002</v>
      </c>
      <c r="H96" s="147" t="s">
        <v>1790</v>
      </c>
      <c r="I96" s="147">
        <v>646</v>
      </c>
      <c r="J96" s="148">
        <v>0</v>
      </c>
      <c r="K96" s="149">
        <v>0</v>
      </c>
      <c r="L96" s="149">
        <v>0</v>
      </c>
      <c r="M96" s="150">
        <v>0</v>
      </c>
      <c r="N96" s="151">
        <v>0</v>
      </c>
      <c r="O96" s="152">
        <v>0</v>
      </c>
      <c r="P96" s="152">
        <v>0</v>
      </c>
      <c r="Q96" s="153">
        <v>1</v>
      </c>
      <c r="R96" s="154">
        <v>1</v>
      </c>
      <c r="S96" s="149">
        <v>0</v>
      </c>
      <c r="T96" s="149">
        <v>0</v>
      </c>
      <c r="U96" s="149">
        <v>1</v>
      </c>
      <c r="V96" s="149">
        <v>0</v>
      </c>
      <c r="W96" s="150">
        <v>0</v>
      </c>
      <c r="X96" s="151">
        <v>0</v>
      </c>
      <c r="Y96" s="155">
        <v>0</v>
      </c>
      <c r="Z96" s="156">
        <v>1</v>
      </c>
      <c r="AA96" s="207" t="s">
        <v>1809</v>
      </c>
      <c r="AB96" s="208"/>
      <c r="AC96" s="60"/>
      <c r="AD96" s="61"/>
      <c r="AE96" s="61"/>
      <c r="AF96" s="61"/>
      <c r="AG96" s="62"/>
      <c r="AH96" s="63"/>
      <c r="AI96" s="64"/>
    </row>
    <row r="97" spans="1:35" s="45" customFormat="1" ht="15.75" hidden="1" x14ac:dyDescent="0.25">
      <c r="A97" s="147">
        <v>95</v>
      </c>
      <c r="B97" s="147" t="s">
        <v>133</v>
      </c>
      <c r="C97" s="147" t="s">
        <v>96</v>
      </c>
      <c r="D97" s="147" t="s">
        <v>75</v>
      </c>
      <c r="E97" s="147" t="s">
        <v>99</v>
      </c>
      <c r="F97" s="147">
        <v>2</v>
      </c>
      <c r="G97" s="147">
        <v>2.2000000000000002</v>
      </c>
      <c r="H97" s="147" t="s">
        <v>1790</v>
      </c>
      <c r="I97" s="147">
        <v>661</v>
      </c>
      <c r="J97" s="148">
        <v>0</v>
      </c>
      <c r="K97" s="149">
        <v>0</v>
      </c>
      <c r="L97" s="149">
        <v>0</v>
      </c>
      <c r="M97" s="150">
        <v>0</v>
      </c>
      <c r="N97" s="151">
        <v>0</v>
      </c>
      <c r="O97" s="152">
        <v>0</v>
      </c>
      <c r="P97" s="152">
        <v>0</v>
      </c>
      <c r="Q97" s="153">
        <v>0</v>
      </c>
      <c r="R97" s="154">
        <v>0</v>
      </c>
      <c r="S97" s="149">
        <v>0</v>
      </c>
      <c r="T97" s="149">
        <v>0</v>
      </c>
      <c r="U97" s="149">
        <v>0</v>
      </c>
      <c r="V97" s="149">
        <v>0</v>
      </c>
      <c r="W97" s="150">
        <v>0</v>
      </c>
      <c r="X97" s="151">
        <v>0</v>
      </c>
      <c r="Y97" s="155">
        <v>0</v>
      </c>
      <c r="Z97" s="156">
        <v>0</v>
      </c>
      <c r="AA97" s="207" t="s">
        <v>93</v>
      </c>
      <c r="AB97" s="208"/>
      <c r="AC97" s="60"/>
      <c r="AD97" s="61"/>
      <c r="AE97" s="61"/>
      <c r="AF97" s="61"/>
      <c r="AG97" s="62"/>
      <c r="AH97" s="63"/>
      <c r="AI97" s="64"/>
    </row>
    <row r="98" spans="1:35" s="45" customFormat="1" ht="78.75" hidden="1" x14ac:dyDescent="0.25">
      <c r="A98" s="147">
        <v>96</v>
      </c>
      <c r="B98" s="147" t="s">
        <v>1200</v>
      </c>
      <c r="C98" s="147" t="s">
        <v>96</v>
      </c>
      <c r="D98" s="147" t="s">
        <v>75</v>
      </c>
      <c r="E98" s="147" t="s">
        <v>91</v>
      </c>
      <c r="F98" s="147">
        <v>2</v>
      </c>
      <c r="G98" s="147">
        <v>2.2000000000000002</v>
      </c>
      <c r="H98" s="147" t="s">
        <v>1836</v>
      </c>
      <c r="I98" s="147">
        <v>582</v>
      </c>
      <c r="J98" s="148">
        <v>1</v>
      </c>
      <c r="K98" s="149">
        <v>0</v>
      </c>
      <c r="L98" s="149">
        <v>0</v>
      </c>
      <c r="M98" s="150">
        <v>0</v>
      </c>
      <c r="N98" s="151">
        <v>0</v>
      </c>
      <c r="O98" s="152">
        <v>0</v>
      </c>
      <c r="P98" s="152">
        <v>0</v>
      </c>
      <c r="Q98" s="153">
        <v>0</v>
      </c>
      <c r="R98" s="154">
        <v>0</v>
      </c>
      <c r="S98" s="149">
        <v>0</v>
      </c>
      <c r="T98" s="149">
        <v>1</v>
      </c>
      <c r="U98" s="149">
        <v>0</v>
      </c>
      <c r="V98" s="149">
        <v>0</v>
      </c>
      <c r="W98" s="150">
        <v>0</v>
      </c>
      <c r="X98" s="151">
        <v>0</v>
      </c>
      <c r="Y98" s="155">
        <v>0</v>
      </c>
      <c r="Z98" s="156">
        <v>1</v>
      </c>
      <c r="AA98" s="207" t="s">
        <v>1894</v>
      </c>
      <c r="AB98" s="251" t="s">
        <v>1895</v>
      </c>
      <c r="AC98" s="60"/>
      <c r="AD98" s="61"/>
      <c r="AE98" s="61"/>
      <c r="AF98" s="61"/>
      <c r="AG98" s="62"/>
      <c r="AH98" s="63"/>
      <c r="AI98" s="64"/>
    </row>
    <row r="99" spans="1:35" s="45" customFormat="1" ht="78.75" hidden="1" x14ac:dyDescent="0.25">
      <c r="A99" s="147">
        <v>97</v>
      </c>
      <c r="B99" s="147" t="s">
        <v>1200</v>
      </c>
      <c r="C99" s="147" t="s">
        <v>96</v>
      </c>
      <c r="D99" s="147" t="s">
        <v>75</v>
      </c>
      <c r="E99" s="147" t="s">
        <v>91</v>
      </c>
      <c r="F99" s="147">
        <v>2</v>
      </c>
      <c r="G99" s="147">
        <v>2.2000000000000002</v>
      </c>
      <c r="H99" s="147" t="s">
        <v>1836</v>
      </c>
      <c r="I99" s="147">
        <v>610</v>
      </c>
      <c r="J99" s="148">
        <v>1</v>
      </c>
      <c r="K99" s="149">
        <v>0</v>
      </c>
      <c r="L99" s="149">
        <v>0</v>
      </c>
      <c r="M99" s="150">
        <v>0</v>
      </c>
      <c r="N99" s="151">
        <v>0</v>
      </c>
      <c r="O99" s="152">
        <v>0</v>
      </c>
      <c r="P99" s="152">
        <v>0</v>
      </c>
      <c r="Q99" s="153">
        <v>0</v>
      </c>
      <c r="R99" s="154">
        <v>0</v>
      </c>
      <c r="S99" s="149">
        <v>0</v>
      </c>
      <c r="T99" s="149">
        <v>0</v>
      </c>
      <c r="U99" s="149">
        <v>0</v>
      </c>
      <c r="V99" s="149">
        <v>1</v>
      </c>
      <c r="W99" s="150">
        <v>0</v>
      </c>
      <c r="X99" s="151">
        <v>0</v>
      </c>
      <c r="Y99" s="155">
        <v>0</v>
      </c>
      <c r="Z99" s="156">
        <v>1</v>
      </c>
      <c r="AA99" s="207" t="s">
        <v>1847</v>
      </c>
      <c r="AB99" s="208"/>
      <c r="AC99" s="60"/>
      <c r="AD99" s="61"/>
      <c r="AE99" s="61"/>
      <c r="AF99" s="61"/>
      <c r="AG99" s="62"/>
      <c r="AH99" s="63"/>
      <c r="AI99" s="64"/>
    </row>
    <row r="100" spans="1:35" s="45" customFormat="1" ht="126" hidden="1" x14ac:dyDescent="0.25">
      <c r="A100" s="147">
        <v>98</v>
      </c>
      <c r="B100" s="147" t="s">
        <v>1200</v>
      </c>
      <c r="C100" s="147" t="s">
        <v>96</v>
      </c>
      <c r="D100" s="147" t="s">
        <v>75</v>
      </c>
      <c r="E100" s="147" t="s">
        <v>91</v>
      </c>
      <c r="F100" s="147">
        <v>2</v>
      </c>
      <c r="G100" s="147">
        <v>2.2000000000000002</v>
      </c>
      <c r="H100" s="147" t="s">
        <v>1836</v>
      </c>
      <c r="I100" s="147">
        <v>626</v>
      </c>
      <c r="J100" s="148">
        <v>0</v>
      </c>
      <c r="K100" s="149">
        <v>0</v>
      </c>
      <c r="L100" s="149">
        <v>0</v>
      </c>
      <c r="M100" s="150">
        <v>0</v>
      </c>
      <c r="N100" s="151">
        <v>1</v>
      </c>
      <c r="O100" s="152">
        <v>0</v>
      </c>
      <c r="P100" s="152">
        <v>0</v>
      </c>
      <c r="Q100" s="153">
        <v>0</v>
      </c>
      <c r="R100" s="154">
        <v>1</v>
      </c>
      <c r="S100" s="149">
        <v>0</v>
      </c>
      <c r="T100" s="149">
        <v>0</v>
      </c>
      <c r="U100" s="149">
        <v>1</v>
      </c>
      <c r="V100" s="149">
        <v>0</v>
      </c>
      <c r="W100" s="150">
        <v>0</v>
      </c>
      <c r="X100" s="151">
        <v>0</v>
      </c>
      <c r="Y100" s="155">
        <v>0</v>
      </c>
      <c r="Z100" s="156">
        <v>1</v>
      </c>
      <c r="AA100" s="210" t="s">
        <v>1896</v>
      </c>
      <c r="AB100" s="208"/>
      <c r="AC100" s="60"/>
      <c r="AD100" s="61"/>
      <c r="AE100" s="61"/>
      <c r="AF100" s="61"/>
      <c r="AG100" s="62"/>
      <c r="AH100" s="63"/>
      <c r="AI100" s="64"/>
    </row>
    <row r="101" spans="1:35" s="45" customFormat="1" ht="126" hidden="1" x14ac:dyDescent="0.25">
      <c r="A101" s="147">
        <v>99</v>
      </c>
      <c r="B101" s="147" t="s">
        <v>1200</v>
      </c>
      <c r="C101" s="147" t="s">
        <v>96</v>
      </c>
      <c r="D101" s="147" t="s">
        <v>75</v>
      </c>
      <c r="E101" s="147" t="s">
        <v>91</v>
      </c>
      <c r="F101" s="147">
        <v>2</v>
      </c>
      <c r="G101" s="147">
        <v>2.2000000000000002</v>
      </c>
      <c r="H101" s="147" t="s">
        <v>1836</v>
      </c>
      <c r="I101" s="147">
        <v>701</v>
      </c>
      <c r="J101" s="148">
        <v>1</v>
      </c>
      <c r="K101" s="149">
        <v>0</v>
      </c>
      <c r="L101" s="149">
        <v>0</v>
      </c>
      <c r="M101" s="150">
        <v>0</v>
      </c>
      <c r="N101" s="151">
        <v>0</v>
      </c>
      <c r="O101" s="152">
        <v>0</v>
      </c>
      <c r="P101" s="152">
        <v>0</v>
      </c>
      <c r="Q101" s="153">
        <v>0</v>
      </c>
      <c r="R101" s="154">
        <v>1</v>
      </c>
      <c r="S101" s="149">
        <v>0</v>
      </c>
      <c r="T101" s="149">
        <v>0</v>
      </c>
      <c r="U101" s="149">
        <v>0</v>
      </c>
      <c r="V101" s="149">
        <v>0</v>
      </c>
      <c r="W101" s="150">
        <v>0</v>
      </c>
      <c r="X101" s="151">
        <v>0</v>
      </c>
      <c r="Y101" s="155">
        <v>0</v>
      </c>
      <c r="Z101" s="156">
        <v>1</v>
      </c>
      <c r="AA101" s="207" t="s">
        <v>1848</v>
      </c>
      <c r="AB101" s="208"/>
      <c r="AC101" s="60"/>
      <c r="AD101" s="61"/>
      <c r="AE101" s="61"/>
      <c r="AF101" s="61"/>
      <c r="AG101" s="62"/>
      <c r="AH101" s="63"/>
      <c r="AI101" s="64"/>
    </row>
    <row r="102" spans="1:35" s="45" customFormat="1" ht="31.5" hidden="1" x14ac:dyDescent="0.25">
      <c r="A102" s="147">
        <v>100</v>
      </c>
      <c r="B102" s="147" t="s">
        <v>1200</v>
      </c>
      <c r="C102" s="147" t="s">
        <v>96</v>
      </c>
      <c r="D102" s="147" t="s">
        <v>75</v>
      </c>
      <c r="E102" s="147" t="s">
        <v>91</v>
      </c>
      <c r="F102" s="147">
        <v>2</v>
      </c>
      <c r="G102" s="147">
        <v>2.2000000000000002</v>
      </c>
      <c r="H102" s="147" t="s">
        <v>1836</v>
      </c>
      <c r="I102" s="147">
        <v>707</v>
      </c>
      <c r="J102" s="148">
        <v>0</v>
      </c>
      <c r="K102" s="149">
        <v>0</v>
      </c>
      <c r="L102" s="149">
        <v>0</v>
      </c>
      <c r="M102" s="150">
        <v>0</v>
      </c>
      <c r="N102" s="151">
        <v>0</v>
      </c>
      <c r="O102" s="152">
        <v>0</v>
      </c>
      <c r="P102" s="152">
        <v>0</v>
      </c>
      <c r="Q102" s="153">
        <v>0</v>
      </c>
      <c r="R102" s="154">
        <v>0</v>
      </c>
      <c r="S102" s="149">
        <v>0</v>
      </c>
      <c r="T102" s="149">
        <v>0</v>
      </c>
      <c r="U102" s="149">
        <v>1</v>
      </c>
      <c r="V102" s="149">
        <v>0</v>
      </c>
      <c r="W102" s="150">
        <v>0</v>
      </c>
      <c r="X102" s="151">
        <v>0</v>
      </c>
      <c r="Y102" s="155">
        <v>0</v>
      </c>
      <c r="Z102" s="156">
        <v>1</v>
      </c>
      <c r="AA102" s="207" t="s">
        <v>1849</v>
      </c>
      <c r="AB102" s="208"/>
      <c r="AC102" s="60"/>
      <c r="AD102" s="61"/>
      <c r="AE102" s="61"/>
      <c r="AF102" s="61"/>
      <c r="AG102" s="62"/>
      <c r="AH102" s="63"/>
      <c r="AI102" s="64"/>
    </row>
    <row r="103" spans="1:35" s="45" customFormat="1" ht="31.5" hidden="1" x14ac:dyDescent="0.25">
      <c r="A103" s="147">
        <v>101</v>
      </c>
      <c r="B103" s="147" t="s">
        <v>1200</v>
      </c>
      <c r="C103" s="147" t="s">
        <v>96</v>
      </c>
      <c r="D103" s="147" t="s">
        <v>75</v>
      </c>
      <c r="E103" s="147" t="s">
        <v>91</v>
      </c>
      <c r="F103" s="147">
        <v>2</v>
      </c>
      <c r="G103" s="147">
        <v>2.2000000000000002</v>
      </c>
      <c r="H103" s="147" t="s">
        <v>1836</v>
      </c>
      <c r="I103" s="147">
        <v>711</v>
      </c>
      <c r="J103" s="148">
        <v>0</v>
      </c>
      <c r="K103" s="149">
        <v>0</v>
      </c>
      <c r="L103" s="149">
        <v>0</v>
      </c>
      <c r="M103" s="150">
        <v>0</v>
      </c>
      <c r="N103" s="151">
        <v>0</v>
      </c>
      <c r="O103" s="152">
        <v>0</v>
      </c>
      <c r="P103" s="152">
        <v>0</v>
      </c>
      <c r="Q103" s="153">
        <v>0</v>
      </c>
      <c r="R103" s="154">
        <v>0</v>
      </c>
      <c r="S103" s="149">
        <v>0</v>
      </c>
      <c r="T103" s="149">
        <v>0</v>
      </c>
      <c r="U103" s="149">
        <v>1</v>
      </c>
      <c r="V103" s="149">
        <v>0</v>
      </c>
      <c r="W103" s="150">
        <v>0</v>
      </c>
      <c r="X103" s="151">
        <v>0</v>
      </c>
      <c r="Y103" s="155">
        <v>0</v>
      </c>
      <c r="Z103" s="156">
        <v>1</v>
      </c>
      <c r="AA103" s="207" t="s">
        <v>1850</v>
      </c>
      <c r="AB103" s="208"/>
      <c r="AC103" s="60"/>
      <c r="AD103" s="61"/>
      <c r="AE103" s="61"/>
      <c r="AF103" s="61"/>
      <c r="AG103" s="62"/>
      <c r="AH103" s="63"/>
      <c r="AI103" s="64"/>
    </row>
    <row r="104" spans="1:35" s="45" customFormat="1" ht="47.25" hidden="1" x14ac:dyDescent="0.25">
      <c r="A104" s="147">
        <v>102</v>
      </c>
      <c r="B104" s="147" t="s">
        <v>1200</v>
      </c>
      <c r="C104" s="147" t="s">
        <v>96</v>
      </c>
      <c r="D104" s="147" t="s">
        <v>75</v>
      </c>
      <c r="E104" s="147" t="s">
        <v>99</v>
      </c>
      <c r="F104" s="147">
        <v>2</v>
      </c>
      <c r="G104" s="147">
        <v>2.2000000000000002</v>
      </c>
      <c r="H104" s="147" t="s">
        <v>1837</v>
      </c>
      <c r="I104" s="147">
        <v>597</v>
      </c>
      <c r="J104" s="148">
        <v>1</v>
      </c>
      <c r="K104" s="149">
        <v>0</v>
      </c>
      <c r="L104" s="149">
        <v>0</v>
      </c>
      <c r="M104" s="150">
        <v>0</v>
      </c>
      <c r="N104" s="151">
        <v>0</v>
      </c>
      <c r="O104" s="152">
        <v>0</v>
      </c>
      <c r="P104" s="152">
        <v>0</v>
      </c>
      <c r="Q104" s="153">
        <v>0</v>
      </c>
      <c r="R104" s="154">
        <v>0</v>
      </c>
      <c r="S104" s="149">
        <v>0</v>
      </c>
      <c r="T104" s="149">
        <v>0</v>
      </c>
      <c r="U104" s="149">
        <v>0</v>
      </c>
      <c r="V104" s="149">
        <v>0</v>
      </c>
      <c r="W104" s="150">
        <v>0</v>
      </c>
      <c r="X104" s="151">
        <v>0</v>
      </c>
      <c r="Y104" s="155">
        <v>0</v>
      </c>
      <c r="Z104" s="156">
        <v>1</v>
      </c>
      <c r="AA104" s="207" t="s">
        <v>1838</v>
      </c>
      <c r="AB104" s="208"/>
      <c r="AC104" s="60"/>
      <c r="AD104" s="61"/>
      <c r="AE104" s="61"/>
      <c r="AF104" s="61"/>
      <c r="AG104" s="62"/>
      <c r="AH104" s="63"/>
      <c r="AI104" s="64"/>
    </row>
    <row r="105" spans="1:35" s="45" customFormat="1" ht="94.5" hidden="1" x14ac:dyDescent="0.25">
      <c r="A105" s="147">
        <v>103</v>
      </c>
      <c r="B105" s="147" t="s">
        <v>1200</v>
      </c>
      <c r="C105" s="147" t="s">
        <v>96</v>
      </c>
      <c r="D105" s="147" t="s">
        <v>75</v>
      </c>
      <c r="E105" s="147" t="s">
        <v>91</v>
      </c>
      <c r="F105" s="147">
        <v>2</v>
      </c>
      <c r="G105" s="147">
        <v>2.2000000000000002</v>
      </c>
      <c r="H105" s="147" t="s">
        <v>1839</v>
      </c>
      <c r="I105" s="147">
        <v>590</v>
      </c>
      <c r="J105" s="148">
        <v>0</v>
      </c>
      <c r="K105" s="149">
        <v>0</v>
      </c>
      <c r="L105" s="149">
        <v>0</v>
      </c>
      <c r="M105" s="150">
        <v>0</v>
      </c>
      <c r="N105" s="151">
        <v>0</v>
      </c>
      <c r="O105" s="152">
        <v>0</v>
      </c>
      <c r="P105" s="152">
        <v>0</v>
      </c>
      <c r="Q105" s="153">
        <v>0</v>
      </c>
      <c r="R105" s="154">
        <v>0</v>
      </c>
      <c r="S105" s="149">
        <v>0</v>
      </c>
      <c r="T105" s="149">
        <v>0</v>
      </c>
      <c r="U105" s="149">
        <v>1</v>
      </c>
      <c r="V105" s="149">
        <v>0</v>
      </c>
      <c r="W105" s="150">
        <v>0</v>
      </c>
      <c r="X105" s="151">
        <v>0</v>
      </c>
      <c r="Y105" s="155">
        <v>0</v>
      </c>
      <c r="Z105" s="156">
        <v>1</v>
      </c>
      <c r="AA105" s="207" t="s">
        <v>1840</v>
      </c>
      <c r="AB105" s="208" t="s">
        <v>1841</v>
      </c>
      <c r="AC105" s="60"/>
      <c r="AD105" s="61"/>
      <c r="AE105" s="61"/>
      <c r="AF105" s="61"/>
      <c r="AG105" s="62"/>
      <c r="AH105" s="63"/>
      <c r="AI105" s="64"/>
    </row>
    <row r="106" spans="1:35" s="45" customFormat="1" ht="126" hidden="1" x14ac:dyDescent="0.25">
      <c r="A106" s="147">
        <v>104</v>
      </c>
      <c r="B106" s="147" t="s">
        <v>1200</v>
      </c>
      <c r="C106" s="147" t="s">
        <v>96</v>
      </c>
      <c r="D106" s="147" t="s">
        <v>75</v>
      </c>
      <c r="E106" s="147" t="s">
        <v>91</v>
      </c>
      <c r="F106" s="147">
        <v>2</v>
      </c>
      <c r="G106" s="147">
        <v>2.2000000000000002</v>
      </c>
      <c r="H106" s="147" t="s">
        <v>1839</v>
      </c>
      <c r="I106" s="147">
        <v>643</v>
      </c>
      <c r="J106" s="148">
        <v>0</v>
      </c>
      <c r="K106" s="149">
        <v>0</v>
      </c>
      <c r="L106" s="149">
        <v>0</v>
      </c>
      <c r="M106" s="150">
        <v>0</v>
      </c>
      <c r="N106" s="151">
        <v>0</v>
      </c>
      <c r="O106" s="152">
        <v>0</v>
      </c>
      <c r="P106" s="152">
        <v>0</v>
      </c>
      <c r="Q106" s="153">
        <v>0</v>
      </c>
      <c r="R106" s="154">
        <v>0</v>
      </c>
      <c r="S106" s="149">
        <v>0</v>
      </c>
      <c r="T106" s="149">
        <v>0</v>
      </c>
      <c r="U106" s="149">
        <v>0</v>
      </c>
      <c r="V106" s="149">
        <v>0</v>
      </c>
      <c r="W106" s="150">
        <v>0</v>
      </c>
      <c r="X106" s="151">
        <v>0</v>
      </c>
      <c r="Y106" s="155">
        <v>0</v>
      </c>
      <c r="Z106" s="156">
        <v>0</v>
      </c>
      <c r="AA106" s="207" t="s">
        <v>93</v>
      </c>
      <c r="AB106" s="208" t="s">
        <v>1842</v>
      </c>
      <c r="AC106" s="60"/>
      <c r="AD106" s="61"/>
      <c r="AE106" s="61"/>
      <c r="AF106" s="61"/>
      <c r="AG106" s="62"/>
      <c r="AH106" s="63"/>
      <c r="AI106" s="64"/>
    </row>
    <row r="107" spans="1:35" s="45" customFormat="1" ht="94.5" hidden="1" x14ac:dyDescent="0.25">
      <c r="A107" s="147">
        <v>105</v>
      </c>
      <c r="B107" s="147" t="s">
        <v>1200</v>
      </c>
      <c r="C107" s="147" t="s">
        <v>96</v>
      </c>
      <c r="D107" s="147" t="s">
        <v>75</v>
      </c>
      <c r="E107" s="147" t="s">
        <v>91</v>
      </c>
      <c r="F107" s="147">
        <v>2</v>
      </c>
      <c r="G107" s="147">
        <v>2.2000000000000002</v>
      </c>
      <c r="H107" s="147" t="s">
        <v>1839</v>
      </c>
      <c r="I107" s="147">
        <v>706</v>
      </c>
      <c r="J107" s="148">
        <v>0</v>
      </c>
      <c r="K107" s="149">
        <v>0</v>
      </c>
      <c r="L107" s="149">
        <v>0</v>
      </c>
      <c r="M107" s="150">
        <v>0</v>
      </c>
      <c r="N107" s="151">
        <v>0</v>
      </c>
      <c r="O107" s="152">
        <v>0</v>
      </c>
      <c r="P107" s="152">
        <v>0</v>
      </c>
      <c r="Q107" s="153">
        <v>0</v>
      </c>
      <c r="R107" s="154">
        <v>0</v>
      </c>
      <c r="S107" s="149">
        <v>0</v>
      </c>
      <c r="T107" s="149">
        <v>0</v>
      </c>
      <c r="U107" s="149">
        <v>0</v>
      </c>
      <c r="V107" s="149">
        <v>0</v>
      </c>
      <c r="W107" s="150">
        <v>0</v>
      </c>
      <c r="X107" s="151">
        <v>0</v>
      </c>
      <c r="Y107" s="155">
        <v>0</v>
      </c>
      <c r="Z107" s="156">
        <v>0</v>
      </c>
      <c r="AA107" s="207" t="s">
        <v>93</v>
      </c>
      <c r="AB107" s="208" t="s">
        <v>1841</v>
      </c>
      <c r="AC107" s="60"/>
      <c r="AD107" s="61"/>
      <c r="AE107" s="61"/>
      <c r="AF107" s="61"/>
      <c r="AG107" s="62"/>
      <c r="AH107" s="63"/>
      <c r="AI107" s="64"/>
    </row>
    <row r="108" spans="1:35" s="45" customFormat="1" ht="157.5" hidden="1" x14ac:dyDescent="0.25">
      <c r="A108" s="147">
        <v>106</v>
      </c>
      <c r="B108" s="147" t="s">
        <v>1200</v>
      </c>
      <c r="C108" s="147" t="s">
        <v>96</v>
      </c>
      <c r="D108" s="147" t="s">
        <v>75</v>
      </c>
      <c r="E108" s="147" t="s">
        <v>99</v>
      </c>
      <c r="F108" s="147">
        <v>2</v>
      </c>
      <c r="G108" s="147">
        <v>2.2000000000000002</v>
      </c>
      <c r="H108" s="147" t="s">
        <v>1839</v>
      </c>
      <c r="I108" s="147">
        <v>726</v>
      </c>
      <c r="J108" s="148">
        <v>0</v>
      </c>
      <c r="K108" s="149">
        <v>0</v>
      </c>
      <c r="L108" s="149">
        <v>0</v>
      </c>
      <c r="M108" s="150">
        <v>0</v>
      </c>
      <c r="N108" s="151">
        <v>0</v>
      </c>
      <c r="O108" s="152">
        <v>0</v>
      </c>
      <c r="P108" s="152">
        <v>0</v>
      </c>
      <c r="Q108" s="153">
        <v>0</v>
      </c>
      <c r="R108" s="154">
        <v>0</v>
      </c>
      <c r="S108" s="149">
        <v>0</v>
      </c>
      <c r="T108" s="149">
        <v>0</v>
      </c>
      <c r="U108" s="149">
        <v>0</v>
      </c>
      <c r="V108" s="149">
        <v>0</v>
      </c>
      <c r="W108" s="150">
        <v>0</v>
      </c>
      <c r="X108" s="151">
        <v>0</v>
      </c>
      <c r="Y108" s="155">
        <v>0</v>
      </c>
      <c r="Z108" s="156">
        <v>0</v>
      </c>
      <c r="AA108" s="207" t="s">
        <v>93</v>
      </c>
      <c r="AB108" s="208" t="s">
        <v>1843</v>
      </c>
      <c r="AC108" s="60"/>
      <c r="AD108" s="61"/>
      <c r="AE108" s="61"/>
      <c r="AF108" s="61"/>
      <c r="AG108" s="62"/>
      <c r="AH108" s="63"/>
      <c r="AI108" s="64"/>
    </row>
    <row r="109" spans="1:35" s="45" customFormat="1" ht="31.5" hidden="1" x14ac:dyDescent="0.25">
      <c r="A109" s="147">
        <v>107</v>
      </c>
      <c r="B109" s="147" t="s">
        <v>1200</v>
      </c>
      <c r="C109" s="147" t="s">
        <v>96</v>
      </c>
      <c r="D109" s="147" t="s">
        <v>75</v>
      </c>
      <c r="E109" s="147" t="s">
        <v>91</v>
      </c>
      <c r="F109" s="147">
        <v>2</v>
      </c>
      <c r="G109" s="147">
        <v>2.2000000000000002</v>
      </c>
      <c r="H109" s="147" t="s">
        <v>1844</v>
      </c>
      <c r="I109" s="147">
        <v>616</v>
      </c>
      <c r="J109" s="148">
        <v>0</v>
      </c>
      <c r="K109" s="149">
        <v>0</v>
      </c>
      <c r="L109" s="149">
        <v>0</v>
      </c>
      <c r="M109" s="150">
        <v>0</v>
      </c>
      <c r="N109" s="151">
        <v>0</v>
      </c>
      <c r="O109" s="152">
        <v>0</v>
      </c>
      <c r="P109" s="152">
        <v>0</v>
      </c>
      <c r="Q109" s="153">
        <v>1</v>
      </c>
      <c r="R109" s="154">
        <v>0</v>
      </c>
      <c r="S109" s="149">
        <v>0</v>
      </c>
      <c r="T109" s="149">
        <v>0</v>
      </c>
      <c r="U109" s="149">
        <v>0</v>
      </c>
      <c r="V109" s="149">
        <v>0</v>
      </c>
      <c r="W109" s="150">
        <v>0</v>
      </c>
      <c r="X109" s="151">
        <v>0</v>
      </c>
      <c r="Y109" s="155">
        <v>0</v>
      </c>
      <c r="Z109" s="156">
        <v>1</v>
      </c>
      <c r="AA109" s="207" t="s">
        <v>1845</v>
      </c>
      <c r="AB109" s="208"/>
      <c r="AC109" s="60"/>
      <c r="AD109" s="61"/>
      <c r="AE109" s="61"/>
      <c r="AF109" s="61"/>
      <c r="AG109" s="62"/>
      <c r="AH109" s="63"/>
      <c r="AI109" s="64"/>
    </row>
    <row r="110" spans="1:35" s="45" customFormat="1" ht="15.75" hidden="1" x14ac:dyDescent="0.25">
      <c r="A110" s="147">
        <v>108</v>
      </c>
      <c r="B110" s="147" t="s">
        <v>1200</v>
      </c>
      <c r="C110" s="147" t="s">
        <v>96</v>
      </c>
      <c r="D110" s="147" t="s">
        <v>75</v>
      </c>
      <c r="E110" s="147" t="s">
        <v>91</v>
      </c>
      <c r="F110" s="147">
        <v>2</v>
      </c>
      <c r="G110" s="147">
        <v>2.2999999999999998</v>
      </c>
      <c r="H110" s="147" t="s">
        <v>1844</v>
      </c>
      <c r="I110" s="147">
        <v>635</v>
      </c>
      <c r="J110" s="148">
        <v>0</v>
      </c>
      <c r="K110" s="149">
        <v>0</v>
      </c>
      <c r="L110" s="149">
        <v>0</v>
      </c>
      <c r="M110" s="150">
        <v>0</v>
      </c>
      <c r="N110" s="151">
        <v>0</v>
      </c>
      <c r="O110" s="152">
        <v>0</v>
      </c>
      <c r="P110" s="152">
        <v>0</v>
      </c>
      <c r="Q110" s="153">
        <v>0</v>
      </c>
      <c r="R110" s="154">
        <v>0</v>
      </c>
      <c r="S110" s="149">
        <v>0</v>
      </c>
      <c r="T110" s="149">
        <v>0</v>
      </c>
      <c r="U110" s="149">
        <v>0</v>
      </c>
      <c r="V110" s="149">
        <v>0</v>
      </c>
      <c r="W110" s="150">
        <v>0</v>
      </c>
      <c r="X110" s="151">
        <v>0</v>
      </c>
      <c r="Y110" s="155">
        <v>0</v>
      </c>
      <c r="Z110" s="156">
        <v>0</v>
      </c>
      <c r="AA110" s="207" t="s">
        <v>93</v>
      </c>
      <c r="AB110" s="208"/>
      <c r="AC110" s="60"/>
      <c r="AD110" s="61"/>
      <c r="AE110" s="61"/>
      <c r="AF110" s="61"/>
      <c r="AG110" s="62"/>
      <c r="AH110" s="63"/>
      <c r="AI110" s="64"/>
    </row>
    <row r="111" spans="1:35" s="45" customFormat="1" ht="31.5" hidden="1" x14ac:dyDescent="0.25">
      <c r="A111" s="147">
        <v>109</v>
      </c>
      <c r="B111" s="147" t="s">
        <v>1200</v>
      </c>
      <c r="C111" s="147" t="s">
        <v>96</v>
      </c>
      <c r="D111" s="147" t="s">
        <v>75</v>
      </c>
      <c r="E111" s="147" t="s">
        <v>91</v>
      </c>
      <c r="F111" s="147">
        <v>2</v>
      </c>
      <c r="G111" s="147">
        <v>2.2999999999999998</v>
      </c>
      <c r="H111" s="147" t="s">
        <v>1844</v>
      </c>
      <c r="I111" s="147">
        <v>665</v>
      </c>
      <c r="J111" s="148">
        <v>0</v>
      </c>
      <c r="K111" s="149">
        <v>0</v>
      </c>
      <c r="L111" s="149">
        <v>0</v>
      </c>
      <c r="M111" s="150">
        <v>0</v>
      </c>
      <c r="N111" s="151">
        <v>0</v>
      </c>
      <c r="O111" s="152">
        <v>0</v>
      </c>
      <c r="P111" s="152">
        <v>0</v>
      </c>
      <c r="Q111" s="153">
        <v>0</v>
      </c>
      <c r="R111" s="154">
        <v>0</v>
      </c>
      <c r="S111" s="149">
        <v>0</v>
      </c>
      <c r="T111" s="149">
        <v>1</v>
      </c>
      <c r="U111" s="149">
        <v>0</v>
      </c>
      <c r="V111" s="149">
        <v>0</v>
      </c>
      <c r="W111" s="150">
        <v>0</v>
      </c>
      <c r="X111" s="151">
        <v>0</v>
      </c>
      <c r="Y111" s="155">
        <v>0</v>
      </c>
      <c r="Z111" s="156">
        <v>1</v>
      </c>
      <c r="AA111" s="207" t="s">
        <v>1846</v>
      </c>
      <c r="AB111" s="208"/>
      <c r="AC111" s="60"/>
      <c r="AD111" s="61"/>
      <c r="AE111" s="61"/>
      <c r="AF111" s="61"/>
      <c r="AG111" s="62"/>
      <c r="AH111" s="63"/>
      <c r="AI111" s="64"/>
    </row>
    <row r="112" spans="1:35" s="45" customFormat="1" ht="15.75" hidden="1" x14ac:dyDescent="0.25">
      <c r="A112" s="147">
        <v>110</v>
      </c>
      <c r="B112" s="147" t="s">
        <v>1200</v>
      </c>
      <c r="C112" s="147" t="s">
        <v>96</v>
      </c>
      <c r="D112" s="147" t="s">
        <v>75</v>
      </c>
      <c r="E112" s="147" t="s">
        <v>99</v>
      </c>
      <c r="F112" s="147">
        <v>2</v>
      </c>
      <c r="G112" s="147">
        <v>2.2999999999999998</v>
      </c>
      <c r="H112" s="147" t="s">
        <v>1844</v>
      </c>
      <c r="I112" s="147">
        <v>729</v>
      </c>
      <c r="J112" s="148">
        <v>0</v>
      </c>
      <c r="K112" s="149">
        <v>0</v>
      </c>
      <c r="L112" s="149">
        <v>0</v>
      </c>
      <c r="M112" s="150">
        <v>0</v>
      </c>
      <c r="N112" s="151">
        <v>0</v>
      </c>
      <c r="O112" s="152">
        <v>0</v>
      </c>
      <c r="P112" s="152">
        <v>0</v>
      </c>
      <c r="Q112" s="153">
        <v>0</v>
      </c>
      <c r="R112" s="154">
        <v>0</v>
      </c>
      <c r="S112" s="149">
        <v>0</v>
      </c>
      <c r="T112" s="149">
        <v>0</v>
      </c>
      <c r="U112" s="149">
        <v>0</v>
      </c>
      <c r="V112" s="149">
        <v>0</v>
      </c>
      <c r="W112" s="150">
        <v>0</v>
      </c>
      <c r="X112" s="151">
        <v>0</v>
      </c>
      <c r="Y112" s="155">
        <v>0</v>
      </c>
      <c r="Z112" s="156">
        <v>0</v>
      </c>
      <c r="AA112" s="207" t="s">
        <v>93</v>
      </c>
      <c r="AB112" s="208"/>
      <c r="AC112" s="60"/>
      <c r="AD112" s="61"/>
      <c r="AE112" s="61"/>
      <c r="AF112" s="61"/>
      <c r="AG112" s="62"/>
      <c r="AH112" s="63"/>
      <c r="AI112" s="64"/>
    </row>
    <row r="113" spans="1:35" s="45" customFormat="1" ht="78.75" hidden="1" x14ac:dyDescent="0.25">
      <c r="A113" s="147">
        <v>111</v>
      </c>
      <c r="B113" s="147" t="s">
        <v>1200</v>
      </c>
      <c r="C113" s="147" t="s">
        <v>96</v>
      </c>
      <c r="D113" s="147" t="s">
        <v>75</v>
      </c>
      <c r="E113" s="147" t="s">
        <v>91</v>
      </c>
      <c r="F113" s="147">
        <v>2</v>
      </c>
      <c r="G113" s="147">
        <v>2.4</v>
      </c>
      <c r="H113" s="147" t="s">
        <v>1913</v>
      </c>
      <c r="I113" s="147">
        <v>599</v>
      </c>
      <c r="J113" s="148">
        <v>0</v>
      </c>
      <c r="K113" s="149">
        <v>0</v>
      </c>
      <c r="L113" s="149">
        <v>1</v>
      </c>
      <c r="M113" s="150">
        <v>0</v>
      </c>
      <c r="N113" s="151">
        <v>1</v>
      </c>
      <c r="O113" s="152">
        <v>0</v>
      </c>
      <c r="P113" s="152">
        <v>0</v>
      </c>
      <c r="Q113" s="153">
        <v>0</v>
      </c>
      <c r="R113" s="154">
        <v>0</v>
      </c>
      <c r="S113" s="149">
        <v>0</v>
      </c>
      <c r="T113" s="149">
        <v>0</v>
      </c>
      <c r="U113" s="149">
        <v>0</v>
      </c>
      <c r="V113" s="149">
        <v>0</v>
      </c>
      <c r="W113" s="150">
        <v>0</v>
      </c>
      <c r="X113" s="151">
        <v>0</v>
      </c>
      <c r="Y113" s="155">
        <v>0</v>
      </c>
      <c r="Z113" s="156">
        <v>1</v>
      </c>
      <c r="AA113" s="210" t="s">
        <v>1951</v>
      </c>
      <c r="AB113" s="208"/>
      <c r="AC113" s="60"/>
      <c r="AD113" s="61"/>
      <c r="AE113" s="61"/>
      <c r="AF113" s="61"/>
      <c r="AG113" s="62"/>
      <c r="AH113" s="63"/>
      <c r="AI113" s="64"/>
    </row>
    <row r="114" spans="1:35" s="45" customFormat="1" ht="94.5" hidden="1" x14ac:dyDescent="0.25">
      <c r="A114" s="147">
        <v>112</v>
      </c>
      <c r="B114" s="147" t="s">
        <v>1200</v>
      </c>
      <c r="C114" s="147" t="s">
        <v>96</v>
      </c>
      <c r="D114" s="147" t="s">
        <v>75</v>
      </c>
      <c r="E114" s="147" t="s">
        <v>91</v>
      </c>
      <c r="F114" s="147">
        <v>2</v>
      </c>
      <c r="G114" s="147">
        <v>2.4</v>
      </c>
      <c r="H114" s="147" t="s">
        <v>1913</v>
      </c>
      <c r="I114" s="147">
        <v>607</v>
      </c>
      <c r="J114" s="148">
        <v>0</v>
      </c>
      <c r="K114" s="149">
        <v>0</v>
      </c>
      <c r="L114" s="149">
        <v>0</v>
      </c>
      <c r="M114" s="150">
        <v>0</v>
      </c>
      <c r="N114" s="151">
        <v>0</v>
      </c>
      <c r="O114" s="152">
        <v>0</v>
      </c>
      <c r="P114" s="152">
        <v>0</v>
      </c>
      <c r="Q114" s="153">
        <v>1</v>
      </c>
      <c r="R114" s="154">
        <v>1</v>
      </c>
      <c r="S114" s="149">
        <v>0</v>
      </c>
      <c r="T114" s="149">
        <v>0</v>
      </c>
      <c r="U114" s="149">
        <v>0</v>
      </c>
      <c r="V114" s="149">
        <v>0</v>
      </c>
      <c r="W114" s="150">
        <v>0</v>
      </c>
      <c r="X114" s="151">
        <v>0</v>
      </c>
      <c r="Y114" s="155">
        <v>0</v>
      </c>
      <c r="Z114" s="156">
        <v>1</v>
      </c>
      <c r="AA114" s="207" t="s">
        <v>1925</v>
      </c>
      <c r="AB114" s="208"/>
      <c r="AC114" s="60"/>
      <c r="AD114" s="61"/>
      <c r="AE114" s="61"/>
      <c r="AF114" s="61"/>
      <c r="AG114" s="62"/>
      <c r="AH114" s="63"/>
      <c r="AI114" s="64"/>
    </row>
    <row r="115" spans="1:35" s="45" customFormat="1" ht="15.75" hidden="1" x14ac:dyDescent="0.25">
      <c r="A115" s="147">
        <v>113</v>
      </c>
      <c r="B115" s="147" t="s">
        <v>1200</v>
      </c>
      <c r="C115" s="147" t="s">
        <v>96</v>
      </c>
      <c r="D115" s="147" t="s">
        <v>75</v>
      </c>
      <c r="E115" s="147" t="s">
        <v>91</v>
      </c>
      <c r="F115" s="147">
        <v>2</v>
      </c>
      <c r="G115" s="147">
        <v>2.4</v>
      </c>
      <c r="H115" s="147" t="s">
        <v>1913</v>
      </c>
      <c r="I115" s="147">
        <v>639</v>
      </c>
      <c r="J115" s="148">
        <v>0</v>
      </c>
      <c r="K115" s="149">
        <v>0</v>
      </c>
      <c r="L115" s="149">
        <v>0</v>
      </c>
      <c r="M115" s="150">
        <v>0</v>
      </c>
      <c r="N115" s="151">
        <v>0</v>
      </c>
      <c r="O115" s="152">
        <v>0</v>
      </c>
      <c r="P115" s="152">
        <v>0</v>
      </c>
      <c r="Q115" s="153">
        <v>0</v>
      </c>
      <c r="R115" s="154">
        <v>0</v>
      </c>
      <c r="S115" s="149">
        <v>0</v>
      </c>
      <c r="T115" s="149">
        <v>0</v>
      </c>
      <c r="U115" s="149">
        <v>0</v>
      </c>
      <c r="V115" s="149">
        <v>0</v>
      </c>
      <c r="W115" s="150">
        <v>0</v>
      </c>
      <c r="X115" s="151">
        <v>0</v>
      </c>
      <c r="Y115" s="155">
        <v>0</v>
      </c>
      <c r="Z115" s="156">
        <v>0</v>
      </c>
      <c r="AA115" s="207" t="s">
        <v>93</v>
      </c>
      <c r="AB115" s="208"/>
      <c r="AC115" s="60"/>
      <c r="AD115" s="61"/>
      <c r="AE115" s="61"/>
      <c r="AF115" s="61"/>
      <c r="AG115" s="62"/>
      <c r="AH115" s="63"/>
      <c r="AI115" s="64"/>
    </row>
    <row r="116" spans="1:35" s="45" customFormat="1" ht="47.25" hidden="1" x14ac:dyDescent="0.25">
      <c r="A116" s="147">
        <v>114</v>
      </c>
      <c r="B116" s="147" t="s">
        <v>1200</v>
      </c>
      <c r="C116" s="147" t="s">
        <v>96</v>
      </c>
      <c r="D116" s="147" t="s">
        <v>75</v>
      </c>
      <c r="E116" s="147" t="s">
        <v>99</v>
      </c>
      <c r="F116" s="147">
        <v>2</v>
      </c>
      <c r="G116" s="147">
        <v>2.4</v>
      </c>
      <c r="H116" s="147" t="s">
        <v>1913</v>
      </c>
      <c r="I116" s="147">
        <v>713</v>
      </c>
      <c r="J116" s="148">
        <v>0</v>
      </c>
      <c r="K116" s="149">
        <v>0</v>
      </c>
      <c r="L116" s="149">
        <v>0</v>
      </c>
      <c r="M116" s="150">
        <v>0</v>
      </c>
      <c r="N116" s="151">
        <v>0</v>
      </c>
      <c r="O116" s="152">
        <v>0</v>
      </c>
      <c r="P116" s="152">
        <v>0</v>
      </c>
      <c r="Q116" s="153">
        <v>0</v>
      </c>
      <c r="R116" s="154">
        <v>1</v>
      </c>
      <c r="S116" s="149">
        <v>0</v>
      </c>
      <c r="T116" s="149">
        <v>0</v>
      </c>
      <c r="U116" s="149">
        <v>0</v>
      </c>
      <c r="V116" s="149">
        <v>0</v>
      </c>
      <c r="W116" s="150">
        <v>0</v>
      </c>
      <c r="X116" s="151">
        <v>0</v>
      </c>
      <c r="Y116" s="155">
        <v>0</v>
      </c>
      <c r="Z116" s="156">
        <v>1</v>
      </c>
      <c r="AA116" s="207" t="s">
        <v>1914</v>
      </c>
      <c r="AB116" s="208"/>
      <c r="AC116" s="60"/>
      <c r="AD116" s="61"/>
      <c r="AE116" s="61"/>
      <c r="AF116" s="61"/>
      <c r="AG116" s="62"/>
      <c r="AH116" s="63"/>
      <c r="AI116" s="64"/>
    </row>
    <row r="117" spans="1:35" s="45" customFormat="1" ht="78.75" hidden="1" x14ac:dyDescent="0.25">
      <c r="A117" s="147">
        <v>115</v>
      </c>
      <c r="B117" s="147" t="s">
        <v>1200</v>
      </c>
      <c r="C117" s="147" t="s">
        <v>96</v>
      </c>
      <c r="D117" s="147" t="s">
        <v>75</v>
      </c>
      <c r="E117" s="147" t="s">
        <v>91</v>
      </c>
      <c r="F117" s="147">
        <v>2</v>
      </c>
      <c r="G117" s="147">
        <v>2.4</v>
      </c>
      <c r="H117" s="147" t="s">
        <v>1915</v>
      </c>
      <c r="I117" s="147">
        <v>586</v>
      </c>
      <c r="J117" s="148">
        <v>0</v>
      </c>
      <c r="K117" s="149">
        <v>0</v>
      </c>
      <c r="L117" s="149">
        <v>0</v>
      </c>
      <c r="M117" s="150">
        <v>0</v>
      </c>
      <c r="N117" s="151">
        <v>0</v>
      </c>
      <c r="O117" s="152">
        <v>0</v>
      </c>
      <c r="P117" s="152">
        <v>0</v>
      </c>
      <c r="Q117" s="153">
        <v>1</v>
      </c>
      <c r="R117" s="154">
        <v>1</v>
      </c>
      <c r="S117" s="149">
        <v>0</v>
      </c>
      <c r="T117" s="149">
        <v>0</v>
      </c>
      <c r="U117" s="149">
        <v>0</v>
      </c>
      <c r="V117" s="149">
        <v>0</v>
      </c>
      <c r="W117" s="150">
        <v>0</v>
      </c>
      <c r="X117" s="151">
        <v>0</v>
      </c>
      <c r="Y117" s="155">
        <v>0</v>
      </c>
      <c r="Z117" s="156">
        <v>1</v>
      </c>
      <c r="AA117" s="207" t="s">
        <v>1926</v>
      </c>
      <c r="AB117" s="208"/>
      <c r="AC117" s="60"/>
      <c r="AD117" s="61"/>
      <c r="AE117" s="61"/>
      <c r="AF117" s="61"/>
      <c r="AG117" s="62"/>
      <c r="AH117" s="63"/>
      <c r="AI117" s="64"/>
    </row>
    <row r="118" spans="1:35" s="45" customFormat="1" ht="47.25" hidden="1" x14ac:dyDescent="0.25">
      <c r="A118" s="147">
        <v>116</v>
      </c>
      <c r="B118" s="147" t="s">
        <v>1200</v>
      </c>
      <c r="C118" s="147" t="s">
        <v>96</v>
      </c>
      <c r="D118" s="147" t="s">
        <v>75</v>
      </c>
      <c r="E118" s="147" t="s">
        <v>91</v>
      </c>
      <c r="F118" s="147">
        <v>2</v>
      </c>
      <c r="G118" s="147">
        <v>2.4</v>
      </c>
      <c r="H118" s="147" t="s">
        <v>1915</v>
      </c>
      <c r="I118" s="147">
        <v>648</v>
      </c>
      <c r="J118" s="148">
        <v>0</v>
      </c>
      <c r="K118" s="149">
        <v>0</v>
      </c>
      <c r="L118" s="149">
        <v>0</v>
      </c>
      <c r="M118" s="150">
        <v>0</v>
      </c>
      <c r="N118" s="151">
        <v>0</v>
      </c>
      <c r="O118" s="152">
        <v>0</v>
      </c>
      <c r="P118" s="152">
        <v>0</v>
      </c>
      <c r="Q118" s="153">
        <v>0</v>
      </c>
      <c r="R118" s="154">
        <v>1</v>
      </c>
      <c r="S118" s="149">
        <v>0</v>
      </c>
      <c r="T118" s="149">
        <v>0</v>
      </c>
      <c r="U118" s="149">
        <v>0</v>
      </c>
      <c r="V118" s="149">
        <v>0</v>
      </c>
      <c r="W118" s="150">
        <v>0</v>
      </c>
      <c r="X118" s="151">
        <v>0</v>
      </c>
      <c r="Y118" s="155">
        <v>0</v>
      </c>
      <c r="Z118" s="156">
        <v>1</v>
      </c>
      <c r="AA118" s="207" t="s">
        <v>1916</v>
      </c>
      <c r="AB118" s="208"/>
      <c r="AC118" s="60"/>
      <c r="AD118" s="61"/>
      <c r="AE118" s="61"/>
      <c r="AF118" s="61"/>
      <c r="AG118" s="62"/>
      <c r="AH118" s="63"/>
      <c r="AI118" s="64"/>
    </row>
    <row r="119" spans="1:35" s="45" customFormat="1" ht="63" hidden="1" x14ac:dyDescent="0.25">
      <c r="A119" s="147">
        <v>117</v>
      </c>
      <c r="B119" s="147" t="s">
        <v>1200</v>
      </c>
      <c r="C119" s="147" t="s">
        <v>96</v>
      </c>
      <c r="D119" s="147" t="s">
        <v>75</v>
      </c>
      <c r="E119" s="147" t="s">
        <v>91</v>
      </c>
      <c r="F119" s="147">
        <v>2</v>
      </c>
      <c r="G119" s="147">
        <v>2.4</v>
      </c>
      <c r="H119" s="147" t="s">
        <v>1915</v>
      </c>
      <c r="I119" s="147">
        <v>714</v>
      </c>
      <c r="J119" s="148">
        <v>0</v>
      </c>
      <c r="K119" s="149">
        <v>0</v>
      </c>
      <c r="L119" s="149">
        <v>0</v>
      </c>
      <c r="M119" s="150">
        <v>0</v>
      </c>
      <c r="N119" s="151">
        <v>0</v>
      </c>
      <c r="O119" s="152">
        <v>0</v>
      </c>
      <c r="P119" s="152">
        <v>0</v>
      </c>
      <c r="Q119" s="153">
        <v>1</v>
      </c>
      <c r="R119" s="154">
        <v>1</v>
      </c>
      <c r="S119" s="149">
        <v>0</v>
      </c>
      <c r="T119" s="149">
        <v>0</v>
      </c>
      <c r="U119" s="149">
        <v>0</v>
      </c>
      <c r="V119" s="149">
        <v>0</v>
      </c>
      <c r="W119" s="150">
        <v>0</v>
      </c>
      <c r="X119" s="151">
        <v>0</v>
      </c>
      <c r="Y119" s="155">
        <v>0</v>
      </c>
      <c r="Z119" s="156">
        <v>1</v>
      </c>
      <c r="AA119" s="207" t="s">
        <v>1927</v>
      </c>
      <c r="AB119" s="208"/>
      <c r="AC119" s="60"/>
      <c r="AD119" s="61"/>
      <c r="AE119" s="61"/>
      <c r="AF119" s="61"/>
      <c r="AG119" s="62"/>
      <c r="AH119" s="63"/>
      <c r="AI119" s="64"/>
    </row>
    <row r="120" spans="1:35" s="45" customFormat="1" ht="47.25" hidden="1" x14ac:dyDescent="0.25">
      <c r="A120" s="147">
        <v>118</v>
      </c>
      <c r="B120" s="147" t="s">
        <v>1200</v>
      </c>
      <c r="C120" s="147" t="s">
        <v>96</v>
      </c>
      <c r="D120" s="147" t="s">
        <v>75</v>
      </c>
      <c r="E120" s="147" t="s">
        <v>91</v>
      </c>
      <c r="F120" s="147">
        <v>2</v>
      </c>
      <c r="G120" s="147">
        <v>2.4</v>
      </c>
      <c r="H120" s="147" t="s">
        <v>1917</v>
      </c>
      <c r="I120" s="147">
        <v>614</v>
      </c>
      <c r="J120" s="148">
        <v>0</v>
      </c>
      <c r="K120" s="149">
        <v>0</v>
      </c>
      <c r="L120" s="149">
        <v>0</v>
      </c>
      <c r="M120" s="150">
        <v>0</v>
      </c>
      <c r="N120" s="151">
        <v>1</v>
      </c>
      <c r="O120" s="152">
        <v>0</v>
      </c>
      <c r="P120" s="152">
        <v>0</v>
      </c>
      <c r="Q120" s="153">
        <v>0</v>
      </c>
      <c r="R120" s="154">
        <v>0</v>
      </c>
      <c r="S120" s="149">
        <v>0</v>
      </c>
      <c r="T120" s="149">
        <v>0</v>
      </c>
      <c r="U120" s="149">
        <v>0</v>
      </c>
      <c r="V120" s="149">
        <v>0</v>
      </c>
      <c r="W120" s="150">
        <v>0</v>
      </c>
      <c r="X120" s="151">
        <v>0</v>
      </c>
      <c r="Y120" s="155">
        <v>0</v>
      </c>
      <c r="Z120" s="156">
        <v>1</v>
      </c>
      <c r="AA120" s="207" t="s">
        <v>1918</v>
      </c>
      <c r="AB120" s="208"/>
      <c r="AC120" s="60"/>
      <c r="AD120" s="61"/>
      <c r="AE120" s="61"/>
      <c r="AF120" s="61"/>
      <c r="AG120" s="62"/>
      <c r="AH120" s="63"/>
      <c r="AI120" s="64"/>
    </row>
    <row r="121" spans="1:35" s="45" customFormat="1" ht="47.25" hidden="1" x14ac:dyDescent="0.25">
      <c r="A121" s="147">
        <v>119</v>
      </c>
      <c r="B121" s="147" t="s">
        <v>1200</v>
      </c>
      <c r="C121" s="147" t="s">
        <v>96</v>
      </c>
      <c r="D121" s="147" t="s">
        <v>75</v>
      </c>
      <c r="E121" s="147" t="s">
        <v>91</v>
      </c>
      <c r="F121" s="147">
        <v>2</v>
      </c>
      <c r="G121" s="147">
        <v>2.4</v>
      </c>
      <c r="H121" s="147" t="s">
        <v>1917</v>
      </c>
      <c r="I121" s="147">
        <v>717</v>
      </c>
      <c r="J121" s="148">
        <v>0</v>
      </c>
      <c r="K121" s="149">
        <v>0</v>
      </c>
      <c r="L121" s="149">
        <v>0</v>
      </c>
      <c r="M121" s="150">
        <v>0</v>
      </c>
      <c r="N121" s="151">
        <v>0</v>
      </c>
      <c r="O121" s="152">
        <v>0</v>
      </c>
      <c r="P121" s="152">
        <v>0</v>
      </c>
      <c r="Q121" s="153">
        <v>0</v>
      </c>
      <c r="R121" s="154">
        <v>0</v>
      </c>
      <c r="S121" s="149">
        <v>0</v>
      </c>
      <c r="T121" s="149">
        <v>0</v>
      </c>
      <c r="U121" s="149">
        <v>1</v>
      </c>
      <c r="V121" s="149">
        <v>0</v>
      </c>
      <c r="W121" s="150">
        <v>0</v>
      </c>
      <c r="X121" s="151">
        <v>0</v>
      </c>
      <c r="Y121" s="155">
        <v>0</v>
      </c>
      <c r="Z121" s="156">
        <v>1</v>
      </c>
      <c r="AA121" s="207" t="s">
        <v>1919</v>
      </c>
      <c r="AB121" s="208"/>
      <c r="AC121" s="60"/>
      <c r="AD121" s="61"/>
      <c r="AE121" s="61"/>
      <c r="AF121" s="61"/>
      <c r="AG121" s="62"/>
      <c r="AH121" s="63"/>
      <c r="AI121" s="64"/>
    </row>
    <row r="122" spans="1:35" s="45" customFormat="1" ht="15.75" hidden="1" x14ac:dyDescent="0.25">
      <c r="A122" s="147">
        <v>120</v>
      </c>
      <c r="B122" s="147" t="s">
        <v>1200</v>
      </c>
      <c r="C122" s="147" t="s">
        <v>96</v>
      </c>
      <c r="D122" s="147" t="s">
        <v>75</v>
      </c>
      <c r="E122" s="147" t="s">
        <v>91</v>
      </c>
      <c r="F122" s="147">
        <v>2</v>
      </c>
      <c r="G122" s="147">
        <v>2.4</v>
      </c>
      <c r="H122" s="147" t="s">
        <v>1917</v>
      </c>
      <c r="I122" s="147">
        <v>738</v>
      </c>
      <c r="J122" s="148">
        <v>0</v>
      </c>
      <c r="K122" s="149">
        <v>0</v>
      </c>
      <c r="L122" s="149">
        <v>0</v>
      </c>
      <c r="M122" s="150">
        <v>0</v>
      </c>
      <c r="N122" s="151">
        <v>0</v>
      </c>
      <c r="O122" s="152">
        <v>0</v>
      </c>
      <c r="P122" s="152">
        <v>0</v>
      </c>
      <c r="Q122" s="153">
        <v>0</v>
      </c>
      <c r="R122" s="154">
        <v>0</v>
      </c>
      <c r="S122" s="149">
        <v>0</v>
      </c>
      <c r="T122" s="149">
        <v>0</v>
      </c>
      <c r="U122" s="149">
        <v>0</v>
      </c>
      <c r="V122" s="149">
        <v>0</v>
      </c>
      <c r="W122" s="150">
        <v>0</v>
      </c>
      <c r="X122" s="151">
        <v>0</v>
      </c>
      <c r="Y122" s="155">
        <v>0</v>
      </c>
      <c r="Z122" s="156">
        <v>0</v>
      </c>
      <c r="AA122" s="207" t="s">
        <v>93</v>
      </c>
      <c r="AB122" s="208"/>
      <c r="AC122" s="60"/>
      <c r="AD122" s="61"/>
      <c r="AE122" s="61"/>
      <c r="AF122" s="61"/>
      <c r="AG122" s="62"/>
      <c r="AH122" s="63"/>
      <c r="AI122" s="64"/>
    </row>
    <row r="123" spans="1:35" s="45" customFormat="1" ht="63" hidden="1" x14ac:dyDescent="0.25">
      <c r="A123" s="147">
        <v>121</v>
      </c>
      <c r="B123" s="147" t="s">
        <v>1200</v>
      </c>
      <c r="C123" s="147" t="s">
        <v>96</v>
      </c>
      <c r="D123" s="147" t="s">
        <v>75</v>
      </c>
      <c r="E123" s="147" t="s">
        <v>99</v>
      </c>
      <c r="F123" s="147">
        <v>2</v>
      </c>
      <c r="G123" s="147">
        <v>2.4</v>
      </c>
      <c r="H123" s="147" t="s">
        <v>1917</v>
      </c>
      <c r="I123" s="147">
        <v>742</v>
      </c>
      <c r="J123" s="148">
        <v>0</v>
      </c>
      <c r="K123" s="149">
        <v>0</v>
      </c>
      <c r="L123" s="149">
        <v>0</v>
      </c>
      <c r="M123" s="150">
        <v>0</v>
      </c>
      <c r="N123" s="151">
        <v>1</v>
      </c>
      <c r="O123" s="152">
        <v>0</v>
      </c>
      <c r="P123" s="152">
        <v>0</v>
      </c>
      <c r="Q123" s="153">
        <v>0</v>
      </c>
      <c r="R123" s="154">
        <v>0</v>
      </c>
      <c r="S123" s="149">
        <v>0</v>
      </c>
      <c r="T123" s="149">
        <v>0</v>
      </c>
      <c r="U123" s="149">
        <v>0</v>
      </c>
      <c r="V123" s="149">
        <v>0</v>
      </c>
      <c r="W123" s="150">
        <v>0</v>
      </c>
      <c r="X123" s="151">
        <v>0</v>
      </c>
      <c r="Y123" s="155">
        <v>0</v>
      </c>
      <c r="Z123" s="156">
        <v>1</v>
      </c>
      <c r="AA123" s="207" t="s">
        <v>1920</v>
      </c>
      <c r="AB123" s="208"/>
      <c r="AC123" s="60"/>
      <c r="AD123" s="61"/>
      <c r="AE123" s="61"/>
      <c r="AF123" s="61"/>
      <c r="AG123" s="62"/>
      <c r="AH123" s="63"/>
      <c r="AI123" s="64"/>
    </row>
    <row r="124" spans="1:35" s="45" customFormat="1" ht="63" hidden="1" x14ac:dyDescent="0.25">
      <c r="A124" s="147">
        <v>122</v>
      </c>
      <c r="B124" s="147" t="s">
        <v>1200</v>
      </c>
      <c r="C124" s="147" t="s">
        <v>96</v>
      </c>
      <c r="D124" s="147" t="s">
        <v>75</v>
      </c>
      <c r="E124" s="147" t="s">
        <v>91</v>
      </c>
      <c r="F124" s="147">
        <v>2</v>
      </c>
      <c r="G124" s="147">
        <v>2.4</v>
      </c>
      <c r="H124" s="147" t="s">
        <v>1921</v>
      </c>
      <c r="I124" s="147">
        <v>592</v>
      </c>
      <c r="J124" s="148">
        <v>0</v>
      </c>
      <c r="K124" s="149">
        <v>0</v>
      </c>
      <c r="L124" s="149">
        <v>0</v>
      </c>
      <c r="M124" s="150">
        <v>0</v>
      </c>
      <c r="N124" s="151">
        <v>1</v>
      </c>
      <c r="O124" s="152">
        <v>0</v>
      </c>
      <c r="P124" s="152">
        <v>0</v>
      </c>
      <c r="Q124" s="153">
        <v>0</v>
      </c>
      <c r="R124" s="154">
        <v>0</v>
      </c>
      <c r="S124" s="149">
        <v>0</v>
      </c>
      <c r="T124" s="149">
        <v>0</v>
      </c>
      <c r="U124" s="149">
        <v>0</v>
      </c>
      <c r="V124" s="149">
        <v>0</v>
      </c>
      <c r="W124" s="150">
        <v>0</v>
      </c>
      <c r="X124" s="151">
        <v>0</v>
      </c>
      <c r="Y124" s="155">
        <v>0</v>
      </c>
      <c r="Z124" s="156">
        <v>1</v>
      </c>
      <c r="AA124" s="207" t="s">
        <v>1922</v>
      </c>
      <c r="AB124" s="208"/>
      <c r="AC124" s="60"/>
      <c r="AD124" s="61"/>
      <c r="AE124" s="61"/>
      <c r="AF124" s="61"/>
      <c r="AG124" s="62"/>
      <c r="AH124" s="63"/>
      <c r="AI124" s="64"/>
    </row>
    <row r="125" spans="1:35" s="45" customFormat="1" ht="63" hidden="1" x14ac:dyDescent="0.25">
      <c r="A125" s="147">
        <v>123</v>
      </c>
      <c r="B125" s="147" t="s">
        <v>1200</v>
      </c>
      <c r="C125" s="147" t="s">
        <v>96</v>
      </c>
      <c r="D125" s="147" t="s">
        <v>75</v>
      </c>
      <c r="E125" s="147" t="s">
        <v>91</v>
      </c>
      <c r="F125" s="147">
        <v>2</v>
      </c>
      <c r="G125" s="147">
        <v>2.4</v>
      </c>
      <c r="H125" s="147" t="s">
        <v>1921</v>
      </c>
      <c r="I125" s="147">
        <v>647</v>
      </c>
      <c r="J125" s="148">
        <v>1</v>
      </c>
      <c r="K125" s="149">
        <v>0</v>
      </c>
      <c r="L125" s="149">
        <v>0</v>
      </c>
      <c r="M125" s="150">
        <v>0</v>
      </c>
      <c r="N125" s="151">
        <v>0</v>
      </c>
      <c r="O125" s="152">
        <v>0</v>
      </c>
      <c r="P125" s="152">
        <v>0</v>
      </c>
      <c r="Q125" s="153">
        <v>0</v>
      </c>
      <c r="R125" s="154">
        <v>0</v>
      </c>
      <c r="S125" s="149">
        <v>0</v>
      </c>
      <c r="T125" s="149">
        <v>0</v>
      </c>
      <c r="U125" s="149">
        <v>0</v>
      </c>
      <c r="V125" s="149">
        <v>0</v>
      </c>
      <c r="W125" s="150">
        <v>0</v>
      </c>
      <c r="X125" s="151">
        <v>0</v>
      </c>
      <c r="Y125" s="155">
        <v>0</v>
      </c>
      <c r="Z125" s="156">
        <v>1</v>
      </c>
      <c r="AA125" s="210" t="s">
        <v>1923</v>
      </c>
      <c r="AB125" s="208"/>
      <c r="AC125" s="60"/>
      <c r="AD125" s="61"/>
      <c r="AE125" s="61"/>
      <c r="AF125" s="61"/>
      <c r="AG125" s="62"/>
      <c r="AH125" s="63"/>
      <c r="AI125" s="64"/>
    </row>
    <row r="126" spans="1:35" s="45" customFormat="1" ht="94.5" hidden="1" x14ac:dyDescent="0.25">
      <c r="A126" s="147">
        <v>124</v>
      </c>
      <c r="B126" s="147" t="s">
        <v>1200</v>
      </c>
      <c r="C126" s="147" t="s">
        <v>96</v>
      </c>
      <c r="D126" s="147" t="s">
        <v>75</v>
      </c>
      <c r="E126" s="147" t="s">
        <v>91</v>
      </c>
      <c r="F126" s="147">
        <v>2</v>
      </c>
      <c r="G126" s="147">
        <v>2.4</v>
      </c>
      <c r="H126" s="147" t="s">
        <v>1921</v>
      </c>
      <c r="I126" s="147">
        <v>650</v>
      </c>
      <c r="J126" s="148">
        <v>1</v>
      </c>
      <c r="K126" s="149">
        <v>0</v>
      </c>
      <c r="L126" s="149">
        <v>0</v>
      </c>
      <c r="M126" s="150">
        <v>0</v>
      </c>
      <c r="N126" s="151">
        <v>0</v>
      </c>
      <c r="O126" s="152">
        <v>0</v>
      </c>
      <c r="P126" s="152">
        <v>0</v>
      </c>
      <c r="Q126" s="153">
        <v>0</v>
      </c>
      <c r="R126" s="154">
        <v>1</v>
      </c>
      <c r="S126" s="149">
        <v>0</v>
      </c>
      <c r="T126" s="149">
        <v>0</v>
      </c>
      <c r="U126" s="149">
        <v>0</v>
      </c>
      <c r="V126" s="149">
        <v>0</v>
      </c>
      <c r="W126" s="150">
        <v>0</v>
      </c>
      <c r="X126" s="151">
        <v>0</v>
      </c>
      <c r="Y126" s="155">
        <v>0</v>
      </c>
      <c r="Z126" s="156">
        <v>1</v>
      </c>
      <c r="AA126" s="210" t="s">
        <v>1928</v>
      </c>
      <c r="AB126" s="208"/>
      <c r="AC126" s="60"/>
      <c r="AD126" s="61"/>
      <c r="AE126" s="61"/>
      <c r="AF126" s="61"/>
      <c r="AG126" s="62"/>
      <c r="AH126" s="63"/>
      <c r="AI126" s="64"/>
    </row>
    <row r="127" spans="1:35" s="45" customFormat="1" ht="15.75" hidden="1" x14ac:dyDescent="0.25">
      <c r="A127" s="147">
        <v>125</v>
      </c>
      <c r="B127" s="147" t="s">
        <v>1200</v>
      </c>
      <c r="C127" s="147" t="s">
        <v>96</v>
      </c>
      <c r="D127" s="147" t="s">
        <v>75</v>
      </c>
      <c r="E127" s="147" t="s">
        <v>91</v>
      </c>
      <c r="F127" s="147">
        <v>2</v>
      </c>
      <c r="G127" s="147">
        <v>2.4</v>
      </c>
      <c r="H127" s="147" t="s">
        <v>1924</v>
      </c>
      <c r="I127" s="147">
        <v>594</v>
      </c>
      <c r="J127" s="148">
        <v>0</v>
      </c>
      <c r="K127" s="149">
        <v>0</v>
      </c>
      <c r="L127" s="149">
        <v>0</v>
      </c>
      <c r="M127" s="150">
        <v>0</v>
      </c>
      <c r="N127" s="151">
        <v>0</v>
      </c>
      <c r="O127" s="152">
        <v>0</v>
      </c>
      <c r="P127" s="152">
        <v>0</v>
      </c>
      <c r="Q127" s="153">
        <v>0</v>
      </c>
      <c r="R127" s="154">
        <v>0</v>
      </c>
      <c r="S127" s="149">
        <v>0</v>
      </c>
      <c r="T127" s="149">
        <v>0</v>
      </c>
      <c r="U127" s="149">
        <v>0</v>
      </c>
      <c r="V127" s="149">
        <v>0</v>
      </c>
      <c r="W127" s="150">
        <v>0</v>
      </c>
      <c r="X127" s="151">
        <v>0</v>
      </c>
      <c r="Y127" s="155">
        <v>0</v>
      </c>
      <c r="Z127" s="156">
        <v>0</v>
      </c>
      <c r="AA127" s="207" t="s">
        <v>93</v>
      </c>
      <c r="AB127" s="208"/>
      <c r="AC127" s="60"/>
      <c r="AD127" s="61"/>
      <c r="AE127" s="61"/>
      <c r="AF127" s="61"/>
      <c r="AG127" s="62"/>
      <c r="AH127" s="63"/>
      <c r="AI127" s="64"/>
    </row>
    <row r="128" spans="1:35" s="45" customFormat="1" ht="63" hidden="1" x14ac:dyDescent="0.25">
      <c r="A128" s="147">
        <v>126</v>
      </c>
      <c r="B128" s="147" t="s">
        <v>1200</v>
      </c>
      <c r="C128" s="147" t="s">
        <v>96</v>
      </c>
      <c r="D128" s="147" t="s">
        <v>75</v>
      </c>
      <c r="E128" s="147" t="s">
        <v>91</v>
      </c>
      <c r="F128" s="147">
        <v>2</v>
      </c>
      <c r="G128" s="147">
        <v>2.4</v>
      </c>
      <c r="H128" s="147" t="s">
        <v>1924</v>
      </c>
      <c r="I128" s="147">
        <v>606</v>
      </c>
      <c r="J128" s="148">
        <v>1</v>
      </c>
      <c r="K128" s="149">
        <v>0</v>
      </c>
      <c r="L128" s="149">
        <v>0</v>
      </c>
      <c r="M128" s="150">
        <v>0</v>
      </c>
      <c r="N128" s="151">
        <v>0</v>
      </c>
      <c r="O128" s="152">
        <v>0</v>
      </c>
      <c r="P128" s="152">
        <v>0</v>
      </c>
      <c r="Q128" s="153">
        <v>0</v>
      </c>
      <c r="R128" s="154">
        <v>0</v>
      </c>
      <c r="S128" s="149">
        <v>0</v>
      </c>
      <c r="T128" s="149">
        <v>0</v>
      </c>
      <c r="U128" s="149">
        <v>0</v>
      </c>
      <c r="V128" s="149">
        <v>0</v>
      </c>
      <c r="W128" s="150">
        <v>0</v>
      </c>
      <c r="X128" s="151">
        <v>0</v>
      </c>
      <c r="Y128" s="155">
        <v>0</v>
      </c>
      <c r="Z128" s="156">
        <v>1</v>
      </c>
      <c r="AA128" s="207" t="s">
        <v>1929</v>
      </c>
      <c r="AB128" s="208"/>
      <c r="AC128" s="60"/>
      <c r="AD128" s="61"/>
      <c r="AE128" s="61"/>
      <c r="AF128" s="61"/>
      <c r="AG128" s="62"/>
      <c r="AH128" s="63"/>
      <c r="AI128" s="64"/>
    </row>
    <row r="129" spans="1:35" s="45" customFormat="1" ht="63" hidden="1" x14ac:dyDescent="0.25">
      <c r="A129" s="147">
        <v>127</v>
      </c>
      <c r="B129" s="147" t="s">
        <v>1200</v>
      </c>
      <c r="C129" s="147" t="s">
        <v>96</v>
      </c>
      <c r="D129" s="147" t="s">
        <v>75</v>
      </c>
      <c r="E129" s="147" t="s">
        <v>91</v>
      </c>
      <c r="F129" s="147">
        <v>2</v>
      </c>
      <c r="G129" s="147">
        <v>2.4</v>
      </c>
      <c r="H129" s="147" t="s">
        <v>1924</v>
      </c>
      <c r="I129" s="147">
        <v>652</v>
      </c>
      <c r="J129" s="148">
        <v>0</v>
      </c>
      <c r="K129" s="149">
        <v>0</v>
      </c>
      <c r="L129" s="149">
        <v>0</v>
      </c>
      <c r="M129" s="150">
        <v>0</v>
      </c>
      <c r="N129" s="151">
        <v>0</v>
      </c>
      <c r="O129" s="152">
        <v>0</v>
      </c>
      <c r="P129" s="152">
        <v>0</v>
      </c>
      <c r="Q129" s="153">
        <v>0</v>
      </c>
      <c r="R129" s="154">
        <v>1</v>
      </c>
      <c r="S129" s="149">
        <v>0</v>
      </c>
      <c r="T129" s="149">
        <v>0</v>
      </c>
      <c r="U129" s="149">
        <v>0</v>
      </c>
      <c r="V129" s="149">
        <v>0</v>
      </c>
      <c r="W129" s="150">
        <v>0</v>
      </c>
      <c r="X129" s="151">
        <v>0</v>
      </c>
      <c r="Y129" s="155">
        <v>0</v>
      </c>
      <c r="Z129" s="156">
        <v>1</v>
      </c>
      <c r="AA129" s="210" t="s">
        <v>1952</v>
      </c>
      <c r="AB129" s="208"/>
      <c r="AC129" s="60"/>
      <c r="AD129" s="61"/>
      <c r="AE129" s="61"/>
      <c r="AF129" s="61"/>
      <c r="AG129" s="62"/>
      <c r="AH129" s="63"/>
      <c r="AI129" s="64"/>
    </row>
    <row r="130" spans="1:35" s="45" customFormat="1" ht="15.75" hidden="1" x14ac:dyDescent="0.25">
      <c r="A130" s="147">
        <v>128</v>
      </c>
      <c r="B130" s="147" t="s">
        <v>1200</v>
      </c>
      <c r="C130" s="147" t="s">
        <v>96</v>
      </c>
      <c r="D130" s="147" t="s">
        <v>75</v>
      </c>
      <c r="E130" s="147" t="s">
        <v>99</v>
      </c>
      <c r="F130" s="147">
        <v>2</v>
      </c>
      <c r="G130" s="147">
        <v>2.4</v>
      </c>
      <c r="H130" s="147" t="s">
        <v>1924</v>
      </c>
      <c r="I130" s="147">
        <v>733</v>
      </c>
      <c r="J130" s="148">
        <v>0</v>
      </c>
      <c r="K130" s="149">
        <v>0</v>
      </c>
      <c r="L130" s="149">
        <v>0</v>
      </c>
      <c r="M130" s="150">
        <v>0</v>
      </c>
      <c r="N130" s="151">
        <v>0</v>
      </c>
      <c r="O130" s="152">
        <v>0</v>
      </c>
      <c r="P130" s="152">
        <v>0</v>
      </c>
      <c r="Q130" s="153">
        <v>0</v>
      </c>
      <c r="R130" s="154">
        <v>0</v>
      </c>
      <c r="S130" s="149">
        <v>0</v>
      </c>
      <c r="T130" s="149">
        <v>0</v>
      </c>
      <c r="U130" s="149">
        <v>0</v>
      </c>
      <c r="V130" s="149">
        <v>0</v>
      </c>
      <c r="W130" s="150">
        <v>0</v>
      </c>
      <c r="X130" s="151">
        <v>0</v>
      </c>
      <c r="Y130" s="155">
        <v>0</v>
      </c>
      <c r="Z130" s="156">
        <v>0</v>
      </c>
      <c r="AA130" s="207" t="s">
        <v>93</v>
      </c>
      <c r="AB130" s="208"/>
      <c r="AC130" s="60"/>
      <c r="AD130" s="61"/>
      <c r="AE130" s="61"/>
      <c r="AF130" s="61"/>
      <c r="AG130" s="62"/>
      <c r="AH130" s="63"/>
      <c r="AI130" s="64"/>
    </row>
    <row r="131" spans="1:35" s="45" customFormat="1" ht="16.5" hidden="1" thickBot="1" x14ac:dyDescent="0.3">
      <c r="A131" s="84"/>
      <c r="B131" s="84"/>
      <c r="C131" s="84"/>
      <c r="D131" s="84"/>
      <c r="E131" s="84"/>
      <c r="F131" s="84"/>
      <c r="G131" s="84"/>
      <c r="H131" s="84"/>
      <c r="I131" s="84">
        <f>COUNTA(I3:I130)</f>
        <v>128</v>
      </c>
      <c r="J131" s="85">
        <f t="shared" ref="J131:Z131" si="0">SUM(J3:J130)</f>
        <v>32</v>
      </c>
      <c r="K131" s="86">
        <f t="shared" si="0"/>
        <v>8</v>
      </c>
      <c r="L131" s="86">
        <f t="shared" si="0"/>
        <v>1</v>
      </c>
      <c r="M131" s="87">
        <f t="shared" si="0"/>
        <v>0</v>
      </c>
      <c r="N131" s="85">
        <f t="shared" si="0"/>
        <v>27</v>
      </c>
      <c r="O131" s="86">
        <f t="shared" si="0"/>
        <v>7</v>
      </c>
      <c r="P131" s="86">
        <f t="shared" si="0"/>
        <v>0</v>
      </c>
      <c r="Q131" s="87">
        <f t="shared" si="0"/>
        <v>9</v>
      </c>
      <c r="R131" s="85">
        <f t="shared" si="0"/>
        <v>28</v>
      </c>
      <c r="S131" s="86">
        <f t="shared" si="0"/>
        <v>3</v>
      </c>
      <c r="T131" s="86">
        <f t="shared" si="0"/>
        <v>5</v>
      </c>
      <c r="U131" s="86">
        <f t="shared" si="0"/>
        <v>16</v>
      </c>
      <c r="V131" s="86">
        <f t="shared" si="0"/>
        <v>9</v>
      </c>
      <c r="W131" s="87">
        <f t="shared" si="0"/>
        <v>0</v>
      </c>
      <c r="X131" s="85">
        <f t="shared" si="0"/>
        <v>0</v>
      </c>
      <c r="Y131" s="88">
        <f t="shared" si="0"/>
        <v>0</v>
      </c>
      <c r="Z131" s="89">
        <f t="shared" si="0"/>
        <v>89</v>
      </c>
      <c r="AA131" s="90">
        <f>COUNTA(AA3:AA130)</f>
        <v>121</v>
      </c>
      <c r="AB131" s="90">
        <f>COUNTA(AB3:AB130)</f>
        <v>17</v>
      </c>
      <c r="AC131" s="91">
        <f>COUNTA(AC3:AC130)</f>
        <v>0</v>
      </c>
      <c r="AD131" s="92">
        <f>SUM(AD3:AD130)</f>
        <v>0</v>
      </c>
      <c r="AE131" s="92">
        <f>SUM(AE3:AE130)</f>
        <v>0</v>
      </c>
      <c r="AF131" s="92">
        <f>SUM(AF3:AF130)</f>
        <v>0</v>
      </c>
      <c r="AG131" s="93">
        <f>COUNTA(AG3:AG130)</f>
        <v>0</v>
      </c>
      <c r="AH131" s="92">
        <f>SUM(AH3:AH130)</f>
        <v>0</v>
      </c>
      <c r="AI131" s="94">
        <f>COUNTA(AI3:AI130)</f>
        <v>0</v>
      </c>
    </row>
  </sheetData>
  <autoFilter ref="A2:AI131">
    <filterColumn colId="7">
      <colorFilter dxfId="0"/>
    </filterColumn>
    <filterColumn colId="9">
      <filters>
        <filter val="1"/>
      </filters>
    </filterColumn>
    <sortState ref="A11:AI128">
      <sortCondition ref="H2:H131"/>
    </sortState>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31" fitToHeight="0" orientation="landscape" horizontalDpi="1200" verticalDpi="1200" r:id="rId1"/>
  <headerFooter>
    <oddHeader>&amp;C&amp;"Arial,Normal"&amp;14Revisión técnica de los instrumentos de opción múltiple del proceso de Ingreso Educación Básica. Secundaria
Ciclo escolar 2018-2019.</oddHeader>
    <oddFooter xml:space="preserve">&amp;L&amp;12Siglas y firma del revisor 1               &amp;C&amp;"Arial,Negrita"&amp;12&amp;A&amp;R&amp;12Siglas y firma del revisor 2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filterMode="1">
    <pageSetUpPr fitToPage="1"/>
  </sheetPr>
  <dimension ref="A1:AI106"/>
  <sheetViews>
    <sheetView topLeftCell="D1" zoomScale="130" zoomScaleNormal="130" workbookViewId="0">
      <pane ySplit="2" topLeftCell="A52" activePane="bottomLeft" state="frozen"/>
      <selection activeCell="M22" sqref="M22"/>
      <selection pane="bottomLeft" activeCell="H93" sqref="H93"/>
    </sheetView>
  </sheetViews>
  <sheetFormatPr baseColWidth="10" defaultRowHeight="15" x14ac:dyDescent="0.2"/>
  <cols>
    <col min="1" max="1" width="7" style="95" customWidth="1"/>
    <col min="2" max="3" width="11.42578125" style="95" hidden="1" customWidth="1"/>
    <col min="4" max="4" width="34.5703125" style="95" bestFit="1" customWidth="1"/>
    <col min="5" max="5" width="11.42578125" style="95" hidden="1" customWidth="1"/>
    <col min="6" max="7" width="11.42578125" style="95" customWidth="1"/>
    <col min="8" max="8" width="32.140625" style="95" customWidth="1"/>
    <col min="9" max="26" width="11.42578125" style="95" hidden="1" customWidth="1"/>
    <col min="27" max="27" width="62.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15.75" hidden="1" x14ac:dyDescent="0.25">
      <c r="A3" s="134">
        <v>1</v>
      </c>
      <c r="B3" s="134" t="s">
        <v>451</v>
      </c>
      <c r="C3" s="134" t="s">
        <v>90</v>
      </c>
      <c r="D3" s="134" t="s">
        <v>76</v>
      </c>
      <c r="E3" s="134" t="s">
        <v>99</v>
      </c>
      <c r="F3" s="134">
        <v>1</v>
      </c>
      <c r="G3" s="134">
        <v>1.1000000000000001</v>
      </c>
      <c r="H3" s="134" t="s">
        <v>1576</v>
      </c>
      <c r="I3" s="134">
        <v>513</v>
      </c>
      <c r="J3" s="135">
        <v>0</v>
      </c>
      <c r="K3" s="136">
        <v>0</v>
      </c>
      <c r="L3" s="136">
        <v>0</v>
      </c>
      <c r="M3" s="137">
        <v>0</v>
      </c>
      <c r="N3" s="138">
        <v>0</v>
      </c>
      <c r="O3" s="139">
        <v>0</v>
      </c>
      <c r="P3" s="139">
        <v>0</v>
      </c>
      <c r="Q3" s="140">
        <v>0</v>
      </c>
      <c r="R3" s="141">
        <v>0</v>
      </c>
      <c r="S3" s="136">
        <v>1</v>
      </c>
      <c r="T3" s="136">
        <v>0</v>
      </c>
      <c r="U3" s="136">
        <v>0</v>
      </c>
      <c r="V3" s="136">
        <v>0</v>
      </c>
      <c r="W3" s="137">
        <v>0</v>
      </c>
      <c r="X3" s="142">
        <v>0</v>
      </c>
      <c r="Y3" s="143">
        <v>0</v>
      </c>
      <c r="Z3" s="144">
        <v>0</v>
      </c>
      <c r="AA3" s="226" t="s">
        <v>1577</v>
      </c>
      <c r="AB3" s="202"/>
      <c r="AC3" s="60"/>
      <c r="AD3" s="61"/>
      <c r="AE3" s="61"/>
      <c r="AF3" s="61"/>
      <c r="AG3" s="62"/>
      <c r="AH3" s="63"/>
      <c r="AI3" s="64"/>
    </row>
    <row r="4" spans="1:35" s="45" customFormat="1" ht="15.75" hidden="1" x14ac:dyDescent="0.25">
      <c r="A4" s="145">
        <v>2</v>
      </c>
      <c r="B4" s="145" t="s">
        <v>451</v>
      </c>
      <c r="C4" s="145" t="s">
        <v>90</v>
      </c>
      <c r="D4" s="145" t="s">
        <v>76</v>
      </c>
      <c r="E4" s="145" t="s">
        <v>99</v>
      </c>
      <c r="F4" s="145">
        <v>1</v>
      </c>
      <c r="G4" s="145">
        <v>1.1000000000000001</v>
      </c>
      <c r="H4" s="145" t="s">
        <v>1578</v>
      </c>
      <c r="I4" s="145">
        <v>627</v>
      </c>
      <c r="J4" s="135">
        <v>0</v>
      </c>
      <c r="K4" s="136">
        <v>0</v>
      </c>
      <c r="L4" s="136">
        <v>0</v>
      </c>
      <c r="M4" s="137">
        <v>0</v>
      </c>
      <c r="N4" s="138">
        <v>0</v>
      </c>
      <c r="O4" s="139">
        <v>0</v>
      </c>
      <c r="P4" s="139">
        <v>0</v>
      </c>
      <c r="Q4" s="140">
        <v>0</v>
      </c>
      <c r="R4" s="141">
        <v>0</v>
      </c>
      <c r="S4" s="136">
        <v>0</v>
      </c>
      <c r="T4" s="136">
        <v>0</v>
      </c>
      <c r="U4" s="136">
        <v>0</v>
      </c>
      <c r="V4" s="136">
        <v>0</v>
      </c>
      <c r="W4" s="137">
        <v>0</v>
      </c>
      <c r="X4" s="138">
        <v>0</v>
      </c>
      <c r="Y4" s="146">
        <v>0</v>
      </c>
      <c r="Z4" s="144">
        <v>0</v>
      </c>
      <c r="AA4" s="201"/>
      <c r="AB4" s="203"/>
      <c r="AC4" s="60"/>
      <c r="AD4" s="61"/>
      <c r="AE4" s="61"/>
      <c r="AF4" s="61"/>
      <c r="AG4" s="62"/>
      <c r="AH4" s="63"/>
      <c r="AI4" s="64"/>
    </row>
    <row r="5" spans="1:35" s="45" customFormat="1" ht="15.75" hidden="1" x14ac:dyDescent="0.25">
      <c r="A5" s="145">
        <v>3</v>
      </c>
      <c r="B5" s="145" t="s">
        <v>451</v>
      </c>
      <c r="C5" s="145" t="s">
        <v>90</v>
      </c>
      <c r="D5" s="145" t="s">
        <v>76</v>
      </c>
      <c r="E5" s="145" t="s">
        <v>99</v>
      </c>
      <c r="F5" s="145">
        <v>1</v>
      </c>
      <c r="G5" s="145">
        <v>1.1000000000000001</v>
      </c>
      <c r="H5" s="145" t="s">
        <v>1579</v>
      </c>
      <c r="I5" s="145">
        <v>529</v>
      </c>
      <c r="J5" s="135">
        <v>0</v>
      </c>
      <c r="K5" s="136">
        <v>0</v>
      </c>
      <c r="L5" s="136">
        <v>0</v>
      </c>
      <c r="M5" s="137">
        <v>0</v>
      </c>
      <c r="N5" s="138">
        <v>0</v>
      </c>
      <c r="O5" s="139">
        <v>0</v>
      </c>
      <c r="P5" s="139">
        <v>0</v>
      </c>
      <c r="Q5" s="140">
        <v>0</v>
      </c>
      <c r="R5" s="141">
        <v>0</v>
      </c>
      <c r="S5" s="136">
        <v>0</v>
      </c>
      <c r="T5" s="136">
        <v>0</v>
      </c>
      <c r="U5" s="136">
        <v>0</v>
      </c>
      <c r="V5" s="136">
        <v>0</v>
      </c>
      <c r="W5" s="137">
        <v>0</v>
      </c>
      <c r="X5" s="138">
        <v>0</v>
      </c>
      <c r="Y5" s="146">
        <v>0</v>
      </c>
      <c r="Z5" s="144">
        <v>0</v>
      </c>
      <c r="AA5" s="201"/>
      <c r="AB5" s="203"/>
      <c r="AC5" s="60"/>
      <c r="AD5" s="61"/>
      <c r="AE5" s="61"/>
      <c r="AF5" s="61"/>
      <c r="AG5" s="62"/>
      <c r="AH5" s="63"/>
      <c r="AI5" s="64"/>
    </row>
    <row r="6" spans="1:35" s="45" customFormat="1" ht="15.75" hidden="1" x14ac:dyDescent="0.25">
      <c r="A6" s="145">
        <v>4</v>
      </c>
      <c r="B6" s="145" t="s">
        <v>451</v>
      </c>
      <c r="C6" s="145" t="s">
        <v>90</v>
      </c>
      <c r="D6" s="145" t="s">
        <v>76</v>
      </c>
      <c r="E6" s="145" t="s">
        <v>99</v>
      </c>
      <c r="F6" s="145">
        <v>1</v>
      </c>
      <c r="G6" s="145">
        <v>1.1000000000000001</v>
      </c>
      <c r="H6" s="145" t="s">
        <v>1580</v>
      </c>
      <c r="I6" s="145">
        <v>635</v>
      </c>
      <c r="J6" s="135">
        <v>0</v>
      </c>
      <c r="K6" s="136">
        <v>0</v>
      </c>
      <c r="L6" s="136">
        <v>0</v>
      </c>
      <c r="M6" s="137">
        <v>0</v>
      </c>
      <c r="N6" s="138">
        <v>0</v>
      </c>
      <c r="O6" s="139">
        <v>0</v>
      </c>
      <c r="P6" s="139">
        <v>0</v>
      </c>
      <c r="Q6" s="140">
        <v>0</v>
      </c>
      <c r="R6" s="141">
        <v>0</v>
      </c>
      <c r="S6" s="136">
        <v>0</v>
      </c>
      <c r="T6" s="136">
        <v>0</v>
      </c>
      <c r="U6" s="136">
        <v>0</v>
      </c>
      <c r="V6" s="136">
        <v>0</v>
      </c>
      <c r="W6" s="137">
        <v>0</v>
      </c>
      <c r="X6" s="138">
        <v>0</v>
      </c>
      <c r="Y6" s="146">
        <v>0</v>
      </c>
      <c r="Z6" s="144">
        <v>0</v>
      </c>
      <c r="AA6" s="201"/>
      <c r="AB6" s="203"/>
      <c r="AC6" s="60"/>
      <c r="AD6" s="61"/>
      <c r="AE6" s="61"/>
      <c r="AF6" s="61"/>
      <c r="AG6" s="62"/>
      <c r="AH6" s="63"/>
      <c r="AI6" s="64"/>
    </row>
    <row r="7" spans="1:35" s="45" customFormat="1" ht="15.75" hidden="1" x14ac:dyDescent="0.25">
      <c r="A7" s="145">
        <v>5</v>
      </c>
      <c r="B7" s="145" t="s">
        <v>451</v>
      </c>
      <c r="C7" s="145" t="s">
        <v>90</v>
      </c>
      <c r="D7" s="145" t="s">
        <v>76</v>
      </c>
      <c r="E7" s="145" t="s">
        <v>99</v>
      </c>
      <c r="F7" s="145">
        <v>1</v>
      </c>
      <c r="G7" s="145">
        <v>1.2</v>
      </c>
      <c r="H7" s="145" t="s">
        <v>1581</v>
      </c>
      <c r="I7" s="145">
        <v>644</v>
      </c>
      <c r="J7" s="135">
        <v>0</v>
      </c>
      <c r="K7" s="136">
        <v>0</v>
      </c>
      <c r="L7" s="136">
        <v>0</v>
      </c>
      <c r="M7" s="137">
        <v>0</v>
      </c>
      <c r="N7" s="138">
        <v>0</v>
      </c>
      <c r="O7" s="139">
        <v>0</v>
      </c>
      <c r="P7" s="139">
        <v>0</v>
      </c>
      <c r="Q7" s="140">
        <v>0</v>
      </c>
      <c r="R7" s="141">
        <v>0</v>
      </c>
      <c r="S7" s="136">
        <v>0</v>
      </c>
      <c r="T7" s="136">
        <v>0</v>
      </c>
      <c r="U7" s="136">
        <v>0</v>
      </c>
      <c r="V7" s="136">
        <v>0</v>
      </c>
      <c r="W7" s="137">
        <v>0</v>
      </c>
      <c r="X7" s="138">
        <v>0</v>
      </c>
      <c r="Y7" s="146">
        <v>0</v>
      </c>
      <c r="Z7" s="144">
        <v>0</v>
      </c>
      <c r="AA7" s="201"/>
      <c r="AB7" s="203"/>
      <c r="AC7" s="60"/>
      <c r="AD7" s="61"/>
      <c r="AE7" s="61"/>
      <c r="AF7" s="61"/>
      <c r="AG7" s="62"/>
      <c r="AH7" s="63"/>
      <c r="AI7" s="64"/>
    </row>
    <row r="8" spans="1:35" s="45" customFormat="1" ht="15.75" hidden="1" x14ac:dyDescent="0.25">
      <c r="A8" s="145">
        <v>6</v>
      </c>
      <c r="B8" s="145" t="s">
        <v>451</v>
      </c>
      <c r="C8" s="145" t="s">
        <v>90</v>
      </c>
      <c r="D8" s="145" t="s">
        <v>76</v>
      </c>
      <c r="E8" s="145" t="s">
        <v>91</v>
      </c>
      <c r="F8" s="145">
        <v>1</v>
      </c>
      <c r="G8" s="145">
        <v>1.2</v>
      </c>
      <c r="H8" s="145" t="s">
        <v>1582</v>
      </c>
      <c r="I8" s="145">
        <v>512</v>
      </c>
      <c r="J8" s="135">
        <v>0</v>
      </c>
      <c r="K8" s="136">
        <v>0</v>
      </c>
      <c r="L8" s="136">
        <v>0</v>
      </c>
      <c r="M8" s="137">
        <v>0</v>
      </c>
      <c r="N8" s="138">
        <v>0</v>
      </c>
      <c r="O8" s="139">
        <v>0</v>
      </c>
      <c r="P8" s="139">
        <v>0</v>
      </c>
      <c r="Q8" s="140">
        <v>0</v>
      </c>
      <c r="R8" s="141">
        <v>0</v>
      </c>
      <c r="S8" s="136">
        <v>0</v>
      </c>
      <c r="T8" s="136">
        <v>0</v>
      </c>
      <c r="U8" s="136">
        <v>0</v>
      </c>
      <c r="V8" s="136">
        <v>0</v>
      </c>
      <c r="W8" s="137">
        <v>0</v>
      </c>
      <c r="X8" s="138">
        <v>0</v>
      </c>
      <c r="Y8" s="146">
        <v>0</v>
      </c>
      <c r="Z8" s="144">
        <v>0</v>
      </c>
      <c r="AA8" s="201"/>
      <c r="AB8" s="203"/>
      <c r="AC8" s="60"/>
      <c r="AD8" s="61"/>
      <c r="AE8" s="61"/>
      <c r="AF8" s="61"/>
      <c r="AG8" s="62"/>
      <c r="AH8" s="63"/>
      <c r="AI8" s="64"/>
    </row>
    <row r="9" spans="1:35" s="45" customFormat="1" ht="15.75" hidden="1" x14ac:dyDescent="0.25">
      <c r="A9" s="145">
        <v>7</v>
      </c>
      <c r="B9" s="145" t="s">
        <v>451</v>
      </c>
      <c r="C9" s="145" t="s">
        <v>90</v>
      </c>
      <c r="D9" s="145" t="s">
        <v>76</v>
      </c>
      <c r="E9" s="145" t="s">
        <v>91</v>
      </c>
      <c r="F9" s="145">
        <v>1</v>
      </c>
      <c r="G9" s="145">
        <v>1.2</v>
      </c>
      <c r="H9" s="145" t="s">
        <v>1582</v>
      </c>
      <c r="I9" s="145">
        <v>514</v>
      </c>
      <c r="J9" s="135">
        <v>0</v>
      </c>
      <c r="K9" s="136">
        <v>0</v>
      </c>
      <c r="L9" s="136">
        <v>0</v>
      </c>
      <c r="M9" s="137">
        <v>0</v>
      </c>
      <c r="N9" s="138">
        <v>0</v>
      </c>
      <c r="O9" s="139">
        <v>0</v>
      </c>
      <c r="P9" s="139">
        <v>0</v>
      </c>
      <c r="Q9" s="140">
        <v>0</v>
      </c>
      <c r="R9" s="141">
        <v>0</v>
      </c>
      <c r="S9" s="136">
        <v>0</v>
      </c>
      <c r="T9" s="136">
        <v>0</v>
      </c>
      <c r="U9" s="136">
        <v>0</v>
      </c>
      <c r="V9" s="136">
        <v>0</v>
      </c>
      <c r="W9" s="137">
        <v>0</v>
      </c>
      <c r="X9" s="138">
        <v>0</v>
      </c>
      <c r="Y9" s="146">
        <v>0</v>
      </c>
      <c r="Z9" s="144">
        <v>0</v>
      </c>
      <c r="AA9" s="201"/>
      <c r="AB9" s="203"/>
      <c r="AC9" s="60"/>
      <c r="AD9" s="61"/>
      <c r="AE9" s="61"/>
      <c r="AF9" s="61"/>
      <c r="AG9" s="62"/>
      <c r="AH9" s="63"/>
      <c r="AI9" s="64"/>
    </row>
    <row r="10" spans="1:35" s="45" customFormat="1" ht="15.75" hidden="1" x14ac:dyDescent="0.25">
      <c r="A10" s="145">
        <v>8</v>
      </c>
      <c r="B10" s="145" t="s">
        <v>451</v>
      </c>
      <c r="C10" s="145" t="s">
        <v>90</v>
      </c>
      <c r="D10" s="145" t="s">
        <v>76</v>
      </c>
      <c r="E10" s="145" t="s">
        <v>91</v>
      </c>
      <c r="F10" s="145">
        <v>1</v>
      </c>
      <c r="G10" s="145">
        <v>1.2</v>
      </c>
      <c r="H10" s="145" t="s">
        <v>1582</v>
      </c>
      <c r="I10" s="145">
        <v>515</v>
      </c>
      <c r="J10" s="135">
        <v>0</v>
      </c>
      <c r="K10" s="136">
        <v>0</v>
      </c>
      <c r="L10" s="136">
        <v>0</v>
      </c>
      <c r="M10" s="137">
        <v>0</v>
      </c>
      <c r="N10" s="138">
        <v>0</v>
      </c>
      <c r="O10" s="139">
        <v>0</v>
      </c>
      <c r="P10" s="139">
        <v>0</v>
      </c>
      <c r="Q10" s="140">
        <v>0</v>
      </c>
      <c r="R10" s="141">
        <v>0</v>
      </c>
      <c r="S10" s="136">
        <v>0</v>
      </c>
      <c r="T10" s="136">
        <v>0</v>
      </c>
      <c r="U10" s="136">
        <v>0</v>
      </c>
      <c r="V10" s="136">
        <v>0</v>
      </c>
      <c r="W10" s="137">
        <v>0</v>
      </c>
      <c r="X10" s="138">
        <v>0</v>
      </c>
      <c r="Y10" s="146">
        <v>0</v>
      </c>
      <c r="Z10" s="144">
        <v>0</v>
      </c>
      <c r="AA10" s="201"/>
      <c r="AB10" s="203"/>
      <c r="AC10" s="60"/>
      <c r="AD10" s="61"/>
      <c r="AE10" s="61"/>
      <c r="AF10" s="61"/>
      <c r="AG10" s="62"/>
      <c r="AH10" s="63"/>
      <c r="AI10" s="64"/>
    </row>
    <row r="11" spans="1:35" s="45" customFormat="1" ht="15.75" hidden="1" x14ac:dyDescent="0.25">
      <c r="A11" s="145">
        <v>9</v>
      </c>
      <c r="B11" s="145" t="s">
        <v>451</v>
      </c>
      <c r="C11" s="145" t="s">
        <v>90</v>
      </c>
      <c r="D11" s="145" t="s">
        <v>76</v>
      </c>
      <c r="E11" s="145" t="s">
        <v>91</v>
      </c>
      <c r="F11" s="145">
        <v>1</v>
      </c>
      <c r="G11" s="145">
        <v>1.2</v>
      </c>
      <c r="H11" s="145" t="s">
        <v>1582</v>
      </c>
      <c r="I11" s="145">
        <v>520</v>
      </c>
      <c r="J11" s="135">
        <v>0</v>
      </c>
      <c r="K11" s="136">
        <v>0</v>
      </c>
      <c r="L11" s="136">
        <v>0</v>
      </c>
      <c r="M11" s="137">
        <v>0</v>
      </c>
      <c r="N11" s="138">
        <v>0</v>
      </c>
      <c r="O11" s="139">
        <v>0</v>
      </c>
      <c r="P11" s="139">
        <v>0</v>
      </c>
      <c r="Q11" s="140">
        <v>0</v>
      </c>
      <c r="R11" s="141">
        <v>0</v>
      </c>
      <c r="S11" s="136">
        <v>0</v>
      </c>
      <c r="T11" s="136">
        <v>0</v>
      </c>
      <c r="U11" s="136">
        <v>0</v>
      </c>
      <c r="V11" s="136">
        <v>0</v>
      </c>
      <c r="W11" s="137">
        <v>0</v>
      </c>
      <c r="X11" s="138">
        <v>0</v>
      </c>
      <c r="Y11" s="146">
        <v>0</v>
      </c>
      <c r="Z11" s="144">
        <v>0</v>
      </c>
      <c r="AA11" s="204"/>
      <c r="AB11" s="203"/>
      <c r="AC11" s="60"/>
      <c r="AD11" s="61"/>
      <c r="AE11" s="61"/>
      <c r="AF11" s="61"/>
      <c r="AG11" s="62"/>
      <c r="AH11" s="63"/>
      <c r="AI11" s="64"/>
    </row>
    <row r="12" spans="1:35" s="45" customFormat="1" ht="15.75" hidden="1" x14ac:dyDescent="0.25">
      <c r="A12" s="145">
        <v>10</v>
      </c>
      <c r="B12" s="145" t="s">
        <v>451</v>
      </c>
      <c r="C12" s="145" t="s">
        <v>90</v>
      </c>
      <c r="D12" s="145" t="s">
        <v>76</v>
      </c>
      <c r="E12" s="145" t="s">
        <v>91</v>
      </c>
      <c r="F12" s="145">
        <v>1</v>
      </c>
      <c r="G12" s="145">
        <v>1.2</v>
      </c>
      <c r="H12" s="145" t="s">
        <v>1582</v>
      </c>
      <c r="I12" s="145">
        <v>525</v>
      </c>
      <c r="J12" s="135">
        <v>0</v>
      </c>
      <c r="K12" s="136">
        <v>0</v>
      </c>
      <c r="L12" s="136">
        <v>0</v>
      </c>
      <c r="M12" s="137">
        <v>0</v>
      </c>
      <c r="N12" s="138">
        <v>0</v>
      </c>
      <c r="O12" s="139">
        <v>0</v>
      </c>
      <c r="P12" s="139">
        <v>0</v>
      </c>
      <c r="Q12" s="140">
        <v>0</v>
      </c>
      <c r="R12" s="141">
        <v>0</v>
      </c>
      <c r="S12" s="136">
        <v>0</v>
      </c>
      <c r="T12" s="136">
        <v>0</v>
      </c>
      <c r="U12" s="136">
        <v>0</v>
      </c>
      <c r="V12" s="136">
        <v>0</v>
      </c>
      <c r="W12" s="137">
        <v>0</v>
      </c>
      <c r="X12" s="138">
        <v>0</v>
      </c>
      <c r="Y12" s="146">
        <v>0</v>
      </c>
      <c r="Z12" s="144">
        <v>0</v>
      </c>
      <c r="AA12" s="201"/>
      <c r="AB12" s="203"/>
      <c r="AC12" s="60"/>
      <c r="AD12" s="61"/>
      <c r="AE12" s="61"/>
      <c r="AF12" s="61"/>
      <c r="AG12" s="62"/>
      <c r="AH12" s="63"/>
      <c r="AI12" s="64"/>
    </row>
    <row r="13" spans="1:35" s="45" customFormat="1" ht="15.75" hidden="1" x14ac:dyDescent="0.25">
      <c r="A13" s="145">
        <v>11</v>
      </c>
      <c r="B13" s="145" t="s">
        <v>451</v>
      </c>
      <c r="C13" s="145" t="s">
        <v>90</v>
      </c>
      <c r="D13" s="145" t="s">
        <v>76</v>
      </c>
      <c r="E13" s="145" t="s">
        <v>91</v>
      </c>
      <c r="F13" s="145">
        <v>1</v>
      </c>
      <c r="G13" s="145">
        <v>1.2</v>
      </c>
      <c r="H13" s="145" t="s">
        <v>1582</v>
      </c>
      <c r="I13" s="145">
        <v>527</v>
      </c>
      <c r="J13" s="135">
        <v>0</v>
      </c>
      <c r="K13" s="136">
        <v>0</v>
      </c>
      <c r="L13" s="136">
        <v>0</v>
      </c>
      <c r="M13" s="137">
        <v>0</v>
      </c>
      <c r="N13" s="138">
        <v>0</v>
      </c>
      <c r="O13" s="139">
        <v>0</v>
      </c>
      <c r="P13" s="139">
        <v>0</v>
      </c>
      <c r="Q13" s="140">
        <v>0</v>
      </c>
      <c r="R13" s="141">
        <v>0</v>
      </c>
      <c r="S13" s="136">
        <v>0</v>
      </c>
      <c r="T13" s="136">
        <v>0</v>
      </c>
      <c r="U13" s="136">
        <v>0</v>
      </c>
      <c r="V13" s="136">
        <v>0</v>
      </c>
      <c r="W13" s="137">
        <v>0</v>
      </c>
      <c r="X13" s="138">
        <v>0</v>
      </c>
      <c r="Y13" s="146">
        <v>0</v>
      </c>
      <c r="Z13" s="144">
        <v>0</v>
      </c>
      <c r="AA13" s="201"/>
      <c r="AB13" s="203"/>
      <c r="AC13" s="60"/>
      <c r="AD13" s="61"/>
      <c r="AE13" s="61"/>
      <c r="AF13" s="61"/>
      <c r="AG13" s="62"/>
      <c r="AH13" s="63"/>
      <c r="AI13" s="64"/>
    </row>
    <row r="14" spans="1:35" s="45" customFormat="1" ht="31.5" hidden="1" x14ac:dyDescent="0.25">
      <c r="A14" s="145">
        <v>12</v>
      </c>
      <c r="B14" s="145" t="s">
        <v>451</v>
      </c>
      <c r="C14" s="145" t="s">
        <v>90</v>
      </c>
      <c r="D14" s="145" t="s">
        <v>76</v>
      </c>
      <c r="E14" s="145" t="s">
        <v>99</v>
      </c>
      <c r="F14" s="145">
        <v>1</v>
      </c>
      <c r="G14" s="145">
        <v>1.2</v>
      </c>
      <c r="H14" s="145" t="s">
        <v>1582</v>
      </c>
      <c r="I14" s="145">
        <v>534</v>
      </c>
      <c r="J14" s="135">
        <v>0</v>
      </c>
      <c r="K14" s="136">
        <v>0</v>
      </c>
      <c r="L14" s="136">
        <v>0</v>
      </c>
      <c r="M14" s="137">
        <v>0</v>
      </c>
      <c r="N14" s="138">
        <v>0</v>
      </c>
      <c r="O14" s="139">
        <v>0</v>
      </c>
      <c r="P14" s="139">
        <v>0</v>
      </c>
      <c r="Q14" s="140">
        <v>1</v>
      </c>
      <c r="R14" s="141">
        <v>0</v>
      </c>
      <c r="S14" s="136">
        <v>0</v>
      </c>
      <c r="T14" s="136">
        <v>0</v>
      </c>
      <c r="U14" s="136">
        <v>0</v>
      </c>
      <c r="V14" s="136">
        <v>0</v>
      </c>
      <c r="W14" s="137">
        <v>0</v>
      </c>
      <c r="X14" s="138">
        <v>0</v>
      </c>
      <c r="Y14" s="146">
        <v>0</v>
      </c>
      <c r="Z14" s="144">
        <v>1</v>
      </c>
      <c r="AA14" s="201" t="s">
        <v>1583</v>
      </c>
      <c r="AB14" s="203"/>
      <c r="AC14" s="60"/>
      <c r="AD14" s="61"/>
      <c r="AE14" s="61"/>
      <c r="AF14" s="61"/>
      <c r="AG14" s="62"/>
      <c r="AH14" s="63"/>
      <c r="AI14" s="64"/>
    </row>
    <row r="15" spans="1:35" s="45" customFormat="1" ht="63" x14ac:dyDescent="0.25">
      <c r="A15" s="145">
        <v>13</v>
      </c>
      <c r="B15" s="145" t="s">
        <v>451</v>
      </c>
      <c r="C15" s="145" t="s">
        <v>90</v>
      </c>
      <c r="D15" s="145" t="s">
        <v>76</v>
      </c>
      <c r="E15" s="145" t="s">
        <v>99</v>
      </c>
      <c r="F15" s="145">
        <v>1</v>
      </c>
      <c r="G15" s="145">
        <v>1.2</v>
      </c>
      <c r="H15" s="261" t="s">
        <v>1584</v>
      </c>
      <c r="I15" s="145">
        <v>516</v>
      </c>
      <c r="J15" s="135">
        <v>1</v>
      </c>
      <c r="K15" s="136">
        <v>0</v>
      </c>
      <c r="L15" s="136">
        <v>0</v>
      </c>
      <c r="M15" s="137">
        <v>0</v>
      </c>
      <c r="N15" s="138">
        <v>0</v>
      </c>
      <c r="O15" s="139">
        <v>0</v>
      </c>
      <c r="P15" s="139">
        <v>0</v>
      </c>
      <c r="Q15" s="140">
        <v>0</v>
      </c>
      <c r="R15" s="141">
        <v>0</v>
      </c>
      <c r="S15" s="136">
        <v>0</v>
      </c>
      <c r="T15" s="136">
        <v>0</v>
      </c>
      <c r="U15" s="136">
        <v>0</v>
      </c>
      <c r="V15" s="136">
        <v>0</v>
      </c>
      <c r="W15" s="137">
        <v>0</v>
      </c>
      <c r="X15" s="138">
        <v>0</v>
      </c>
      <c r="Y15" s="146">
        <v>0</v>
      </c>
      <c r="Z15" s="144">
        <v>1</v>
      </c>
      <c r="AA15" s="252" t="s">
        <v>1585</v>
      </c>
      <c r="AB15" s="203"/>
      <c r="AC15" s="60"/>
      <c r="AD15" s="61"/>
      <c r="AE15" s="61"/>
      <c r="AF15" s="61"/>
      <c r="AG15" s="62"/>
      <c r="AH15" s="63"/>
      <c r="AI15" s="64"/>
    </row>
    <row r="16" spans="1:35" s="45" customFormat="1" ht="78.75" x14ac:dyDescent="0.25">
      <c r="A16" s="145">
        <v>14</v>
      </c>
      <c r="B16" s="145" t="s">
        <v>451</v>
      </c>
      <c r="C16" s="145" t="s">
        <v>90</v>
      </c>
      <c r="D16" s="145" t="s">
        <v>76</v>
      </c>
      <c r="E16" s="145" t="s">
        <v>91</v>
      </c>
      <c r="F16" s="145">
        <v>1</v>
      </c>
      <c r="G16" s="145">
        <v>1.2</v>
      </c>
      <c r="H16" s="145" t="s">
        <v>1584</v>
      </c>
      <c r="I16" s="145">
        <v>526</v>
      </c>
      <c r="J16" s="135">
        <v>1</v>
      </c>
      <c r="K16" s="136">
        <v>0</v>
      </c>
      <c r="L16" s="136">
        <v>0</v>
      </c>
      <c r="M16" s="137">
        <v>0</v>
      </c>
      <c r="N16" s="138">
        <v>0</v>
      </c>
      <c r="O16" s="139">
        <v>0</v>
      </c>
      <c r="P16" s="139">
        <v>0</v>
      </c>
      <c r="Q16" s="140">
        <v>0</v>
      </c>
      <c r="R16" s="141">
        <v>0</v>
      </c>
      <c r="S16" s="136">
        <v>1</v>
      </c>
      <c r="T16" s="136">
        <v>0</v>
      </c>
      <c r="U16" s="136">
        <v>0</v>
      </c>
      <c r="V16" s="136">
        <v>0</v>
      </c>
      <c r="W16" s="137">
        <v>0</v>
      </c>
      <c r="X16" s="138">
        <v>0</v>
      </c>
      <c r="Y16" s="146">
        <v>0</v>
      </c>
      <c r="Z16" s="144">
        <v>1</v>
      </c>
      <c r="AA16" s="252" t="s">
        <v>1586</v>
      </c>
      <c r="AB16" s="203"/>
      <c r="AC16" s="60"/>
      <c r="AD16" s="61"/>
      <c r="AE16" s="61"/>
      <c r="AF16" s="61"/>
      <c r="AG16" s="62"/>
      <c r="AH16" s="63"/>
      <c r="AI16" s="64"/>
    </row>
    <row r="17" spans="1:35" s="45" customFormat="1" ht="63" x14ac:dyDescent="0.25">
      <c r="A17" s="147">
        <v>15</v>
      </c>
      <c r="B17" s="147" t="s">
        <v>451</v>
      </c>
      <c r="C17" s="147" t="s">
        <v>90</v>
      </c>
      <c r="D17" s="147" t="s">
        <v>76</v>
      </c>
      <c r="E17" s="147" t="s">
        <v>91</v>
      </c>
      <c r="F17" s="147">
        <v>1</v>
      </c>
      <c r="G17" s="147">
        <v>1.2</v>
      </c>
      <c r="H17" s="147" t="s">
        <v>1584</v>
      </c>
      <c r="I17" s="147">
        <v>531</v>
      </c>
      <c r="J17" s="148">
        <v>1</v>
      </c>
      <c r="K17" s="149">
        <v>0</v>
      </c>
      <c r="L17" s="149">
        <v>0</v>
      </c>
      <c r="M17" s="150">
        <v>0</v>
      </c>
      <c r="N17" s="151">
        <v>0</v>
      </c>
      <c r="O17" s="152">
        <v>0</v>
      </c>
      <c r="P17" s="152">
        <v>0</v>
      </c>
      <c r="Q17" s="153">
        <v>0</v>
      </c>
      <c r="R17" s="154">
        <v>0</v>
      </c>
      <c r="S17" s="149">
        <v>0</v>
      </c>
      <c r="T17" s="149">
        <v>0</v>
      </c>
      <c r="U17" s="149">
        <v>0</v>
      </c>
      <c r="V17" s="149">
        <v>0</v>
      </c>
      <c r="W17" s="150">
        <v>0</v>
      </c>
      <c r="X17" s="151">
        <v>0</v>
      </c>
      <c r="Y17" s="155">
        <v>0</v>
      </c>
      <c r="Z17" s="156">
        <v>1</v>
      </c>
      <c r="AA17" s="249" t="s">
        <v>1585</v>
      </c>
      <c r="AB17" s="208"/>
      <c r="AC17" s="60"/>
      <c r="AD17" s="61"/>
      <c r="AE17" s="61"/>
      <c r="AF17" s="61"/>
      <c r="AG17" s="62"/>
      <c r="AH17" s="63"/>
      <c r="AI17" s="64"/>
    </row>
    <row r="18" spans="1:35" s="45" customFormat="1" ht="63" x14ac:dyDescent="0.25">
      <c r="A18" s="147">
        <v>16</v>
      </c>
      <c r="B18" s="147" t="s">
        <v>451</v>
      </c>
      <c r="C18" s="147" t="s">
        <v>90</v>
      </c>
      <c r="D18" s="147" t="s">
        <v>76</v>
      </c>
      <c r="E18" s="147" t="s">
        <v>91</v>
      </c>
      <c r="F18" s="147">
        <v>1</v>
      </c>
      <c r="G18" s="147">
        <v>1.2</v>
      </c>
      <c r="H18" s="147" t="s">
        <v>1584</v>
      </c>
      <c r="I18" s="147">
        <v>535</v>
      </c>
      <c r="J18" s="148">
        <v>1</v>
      </c>
      <c r="K18" s="149">
        <v>0</v>
      </c>
      <c r="L18" s="149">
        <v>0</v>
      </c>
      <c r="M18" s="150">
        <v>0</v>
      </c>
      <c r="N18" s="151">
        <v>0</v>
      </c>
      <c r="O18" s="152">
        <v>0</v>
      </c>
      <c r="P18" s="152">
        <v>0</v>
      </c>
      <c r="Q18" s="153">
        <v>0</v>
      </c>
      <c r="R18" s="154">
        <v>0</v>
      </c>
      <c r="S18" s="149">
        <v>0</v>
      </c>
      <c r="T18" s="149">
        <v>0</v>
      </c>
      <c r="U18" s="149">
        <v>0</v>
      </c>
      <c r="V18" s="149">
        <v>0</v>
      </c>
      <c r="W18" s="150">
        <v>0</v>
      </c>
      <c r="X18" s="151">
        <v>0</v>
      </c>
      <c r="Y18" s="155">
        <v>0</v>
      </c>
      <c r="Z18" s="156">
        <v>1</v>
      </c>
      <c r="AA18" s="249" t="s">
        <v>1585</v>
      </c>
      <c r="AB18" s="208"/>
      <c r="AC18" s="60"/>
      <c r="AD18" s="61"/>
      <c r="AE18" s="61"/>
      <c r="AF18" s="61"/>
      <c r="AG18" s="62"/>
      <c r="AH18" s="63"/>
      <c r="AI18" s="64"/>
    </row>
    <row r="19" spans="1:35" s="45" customFormat="1" ht="63" x14ac:dyDescent="0.25">
      <c r="A19" s="147">
        <v>17</v>
      </c>
      <c r="B19" s="147" t="s">
        <v>451</v>
      </c>
      <c r="C19" s="147" t="s">
        <v>90</v>
      </c>
      <c r="D19" s="147" t="s">
        <v>76</v>
      </c>
      <c r="E19" s="147" t="s">
        <v>91</v>
      </c>
      <c r="F19" s="147">
        <v>1</v>
      </c>
      <c r="G19" s="147">
        <v>1.2</v>
      </c>
      <c r="H19" s="147" t="s">
        <v>1584</v>
      </c>
      <c r="I19" s="147">
        <v>539</v>
      </c>
      <c r="J19" s="148">
        <v>1</v>
      </c>
      <c r="K19" s="149">
        <v>0</v>
      </c>
      <c r="L19" s="149">
        <v>0</v>
      </c>
      <c r="M19" s="150">
        <v>0</v>
      </c>
      <c r="N19" s="151">
        <v>0</v>
      </c>
      <c r="O19" s="152">
        <v>0</v>
      </c>
      <c r="P19" s="152">
        <v>0</v>
      </c>
      <c r="Q19" s="153">
        <v>0</v>
      </c>
      <c r="R19" s="154">
        <v>0</v>
      </c>
      <c r="S19" s="149">
        <v>0</v>
      </c>
      <c r="T19" s="149">
        <v>0</v>
      </c>
      <c r="U19" s="149">
        <v>0</v>
      </c>
      <c r="V19" s="157">
        <v>0</v>
      </c>
      <c r="W19" s="150">
        <v>0</v>
      </c>
      <c r="X19" s="151">
        <v>0</v>
      </c>
      <c r="Y19" s="155">
        <v>0</v>
      </c>
      <c r="Z19" s="156">
        <v>1</v>
      </c>
      <c r="AA19" s="249" t="s">
        <v>1585</v>
      </c>
      <c r="AB19" s="208"/>
      <c r="AC19" s="60"/>
      <c r="AD19" s="61"/>
      <c r="AE19" s="61"/>
      <c r="AF19" s="61"/>
      <c r="AG19" s="62"/>
      <c r="AH19" s="63"/>
      <c r="AI19" s="64"/>
    </row>
    <row r="20" spans="1:35" s="45" customFormat="1" ht="63" x14ac:dyDescent="0.25">
      <c r="A20" s="147">
        <v>18</v>
      </c>
      <c r="B20" s="147" t="s">
        <v>451</v>
      </c>
      <c r="C20" s="147" t="s">
        <v>90</v>
      </c>
      <c r="D20" s="147" t="s">
        <v>76</v>
      </c>
      <c r="E20" s="147" t="s">
        <v>91</v>
      </c>
      <c r="F20" s="147">
        <v>1</v>
      </c>
      <c r="G20" s="147">
        <v>1.2</v>
      </c>
      <c r="H20" s="147" t="s">
        <v>1584</v>
      </c>
      <c r="I20" s="147">
        <v>541</v>
      </c>
      <c r="J20" s="148">
        <v>1</v>
      </c>
      <c r="K20" s="149">
        <v>0</v>
      </c>
      <c r="L20" s="149">
        <v>0</v>
      </c>
      <c r="M20" s="150">
        <v>0</v>
      </c>
      <c r="N20" s="151">
        <v>0</v>
      </c>
      <c r="O20" s="152">
        <v>0</v>
      </c>
      <c r="P20" s="152">
        <v>0</v>
      </c>
      <c r="Q20" s="153">
        <v>0</v>
      </c>
      <c r="R20" s="154">
        <v>0</v>
      </c>
      <c r="S20" s="149">
        <v>0</v>
      </c>
      <c r="T20" s="149">
        <v>0</v>
      </c>
      <c r="U20" s="149">
        <v>0</v>
      </c>
      <c r="V20" s="149">
        <v>0</v>
      </c>
      <c r="W20" s="150">
        <v>0</v>
      </c>
      <c r="X20" s="151">
        <v>0</v>
      </c>
      <c r="Y20" s="155">
        <v>0</v>
      </c>
      <c r="Z20" s="156">
        <v>1</v>
      </c>
      <c r="AA20" s="249" t="s">
        <v>1585</v>
      </c>
      <c r="AB20" s="208"/>
      <c r="AC20" s="60"/>
      <c r="AD20" s="61"/>
      <c r="AE20" s="61"/>
      <c r="AF20" s="61"/>
      <c r="AG20" s="62"/>
      <c r="AH20" s="63"/>
      <c r="AI20" s="64"/>
    </row>
    <row r="21" spans="1:35" s="45" customFormat="1" ht="63" x14ac:dyDescent="0.25">
      <c r="A21" s="147">
        <v>19</v>
      </c>
      <c r="B21" s="147" t="s">
        <v>451</v>
      </c>
      <c r="C21" s="147" t="s">
        <v>90</v>
      </c>
      <c r="D21" s="147" t="s">
        <v>76</v>
      </c>
      <c r="E21" s="147" t="s">
        <v>91</v>
      </c>
      <c r="F21" s="147">
        <v>1</v>
      </c>
      <c r="G21" s="147">
        <v>1.2</v>
      </c>
      <c r="H21" s="147" t="s">
        <v>1584</v>
      </c>
      <c r="I21" s="147">
        <v>543</v>
      </c>
      <c r="J21" s="148">
        <v>1</v>
      </c>
      <c r="K21" s="149">
        <v>0</v>
      </c>
      <c r="L21" s="149">
        <v>0</v>
      </c>
      <c r="M21" s="150">
        <v>0</v>
      </c>
      <c r="N21" s="151">
        <v>0</v>
      </c>
      <c r="O21" s="152">
        <v>0</v>
      </c>
      <c r="P21" s="152">
        <v>0</v>
      </c>
      <c r="Q21" s="153">
        <v>0</v>
      </c>
      <c r="R21" s="154">
        <v>0</v>
      </c>
      <c r="S21" s="149">
        <v>0</v>
      </c>
      <c r="T21" s="149">
        <v>0</v>
      </c>
      <c r="U21" s="149">
        <v>0</v>
      </c>
      <c r="V21" s="149">
        <v>0</v>
      </c>
      <c r="W21" s="150">
        <v>0</v>
      </c>
      <c r="X21" s="151">
        <v>0</v>
      </c>
      <c r="Y21" s="155">
        <v>0</v>
      </c>
      <c r="Z21" s="156">
        <v>1</v>
      </c>
      <c r="AA21" s="249" t="s">
        <v>1585</v>
      </c>
      <c r="AB21" s="208"/>
      <c r="AC21" s="77"/>
      <c r="AD21" s="78"/>
      <c r="AE21" s="78"/>
      <c r="AF21" s="78"/>
      <c r="AG21" s="79"/>
      <c r="AH21" s="80"/>
      <c r="AI21" s="81"/>
    </row>
    <row r="22" spans="1:35" s="45" customFormat="1" ht="63" x14ac:dyDescent="0.25">
      <c r="A22" s="147">
        <v>20</v>
      </c>
      <c r="B22" s="147" t="s">
        <v>451</v>
      </c>
      <c r="C22" s="147" t="s">
        <v>90</v>
      </c>
      <c r="D22" s="147" t="s">
        <v>76</v>
      </c>
      <c r="E22" s="147" t="s">
        <v>91</v>
      </c>
      <c r="F22" s="147">
        <v>1</v>
      </c>
      <c r="G22" s="147">
        <v>1.2</v>
      </c>
      <c r="H22" s="248" t="s">
        <v>1587</v>
      </c>
      <c r="I22" s="147">
        <v>523</v>
      </c>
      <c r="J22" s="148">
        <v>1</v>
      </c>
      <c r="K22" s="149">
        <v>1</v>
      </c>
      <c r="L22" s="149">
        <v>0</v>
      </c>
      <c r="M22" s="150">
        <v>0</v>
      </c>
      <c r="N22" s="151">
        <v>0</v>
      </c>
      <c r="O22" s="152">
        <v>0</v>
      </c>
      <c r="P22" s="152">
        <v>0</v>
      </c>
      <c r="Q22" s="153">
        <v>0</v>
      </c>
      <c r="R22" s="154">
        <v>0</v>
      </c>
      <c r="S22" s="149">
        <v>0</v>
      </c>
      <c r="T22" s="149">
        <v>0</v>
      </c>
      <c r="U22" s="149">
        <v>0</v>
      </c>
      <c r="V22" s="149">
        <v>0</v>
      </c>
      <c r="W22" s="150">
        <v>0</v>
      </c>
      <c r="X22" s="151">
        <v>0</v>
      </c>
      <c r="Y22" s="155">
        <v>0</v>
      </c>
      <c r="Z22" s="156">
        <v>1</v>
      </c>
      <c r="AA22" s="249" t="s">
        <v>1588</v>
      </c>
      <c r="AB22" s="208"/>
      <c r="AC22" s="60"/>
      <c r="AD22" s="61"/>
      <c r="AE22" s="61"/>
      <c r="AF22" s="61"/>
      <c r="AG22" s="62"/>
      <c r="AH22" s="63"/>
      <c r="AI22" s="64"/>
    </row>
    <row r="23" spans="1:35" s="45" customFormat="1" ht="63" x14ac:dyDescent="0.25">
      <c r="A23" s="147">
        <v>21</v>
      </c>
      <c r="B23" s="147" t="s">
        <v>451</v>
      </c>
      <c r="C23" s="147" t="s">
        <v>90</v>
      </c>
      <c r="D23" s="147" t="s">
        <v>76</v>
      </c>
      <c r="E23" s="147" t="s">
        <v>91</v>
      </c>
      <c r="F23" s="147">
        <v>1</v>
      </c>
      <c r="G23" s="147">
        <v>1.2</v>
      </c>
      <c r="H23" s="147" t="s">
        <v>1587</v>
      </c>
      <c r="I23" s="147">
        <v>533</v>
      </c>
      <c r="J23" s="148">
        <v>1</v>
      </c>
      <c r="K23" s="149">
        <v>1</v>
      </c>
      <c r="L23" s="149">
        <v>0</v>
      </c>
      <c r="M23" s="150">
        <v>0</v>
      </c>
      <c r="N23" s="151">
        <v>0</v>
      </c>
      <c r="O23" s="152">
        <v>0</v>
      </c>
      <c r="P23" s="152">
        <v>0</v>
      </c>
      <c r="Q23" s="153">
        <v>0</v>
      </c>
      <c r="R23" s="154">
        <v>0</v>
      </c>
      <c r="S23" s="149">
        <v>0</v>
      </c>
      <c r="T23" s="149">
        <v>0</v>
      </c>
      <c r="U23" s="149">
        <v>0</v>
      </c>
      <c r="V23" s="149">
        <v>0</v>
      </c>
      <c r="W23" s="150">
        <v>0</v>
      </c>
      <c r="X23" s="151">
        <v>0</v>
      </c>
      <c r="Y23" s="155">
        <v>0</v>
      </c>
      <c r="Z23" s="156">
        <v>1</v>
      </c>
      <c r="AA23" s="249" t="s">
        <v>1588</v>
      </c>
      <c r="AB23" s="208"/>
      <c r="AC23" s="60"/>
      <c r="AD23" s="61"/>
      <c r="AE23" s="61"/>
      <c r="AF23" s="61"/>
      <c r="AG23" s="62"/>
      <c r="AH23" s="63"/>
      <c r="AI23" s="64"/>
    </row>
    <row r="24" spans="1:35" s="45" customFormat="1" ht="63" x14ac:dyDescent="0.25">
      <c r="A24" s="147">
        <v>22</v>
      </c>
      <c r="B24" s="147" t="s">
        <v>451</v>
      </c>
      <c r="C24" s="147" t="s">
        <v>90</v>
      </c>
      <c r="D24" s="147" t="s">
        <v>76</v>
      </c>
      <c r="E24" s="147" t="s">
        <v>91</v>
      </c>
      <c r="F24" s="147">
        <v>1</v>
      </c>
      <c r="G24" s="147">
        <v>1.2</v>
      </c>
      <c r="H24" s="147" t="s">
        <v>1587</v>
      </c>
      <c r="I24" s="147">
        <v>542</v>
      </c>
      <c r="J24" s="148">
        <v>1</v>
      </c>
      <c r="K24" s="149">
        <v>1</v>
      </c>
      <c r="L24" s="149">
        <v>0</v>
      </c>
      <c r="M24" s="150">
        <v>0</v>
      </c>
      <c r="N24" s="151">
        <v>0</v>
      </c>
      <c r="O24" s="152">
        <v>0</v>
      </c>
      <c r="P24" s="152">
        <v>0</v>
      </c>
      <c r="Q24" s="153">
        <v>0</v>
      </c>
      <c r="R24" s="154">
        <v>0</v>
      </c>
      <c r="S24" s="149">
        <v>0</v>
      </c>
      <c r="T24" s="149">
        <v>0</v>
      </c>
      <c r="U24" s="149">
        <v>0</v>
      </c>
      <c r="V24" s="149">
        <v>0</v>
      </c>
      <c r="W24" s="150">
        <v>0</v>
      </c>
      <c r="X24" s="151">
        <v>0</v>
      </c>
      <c r="Y24" s="155">
        <v>0</v>
      </c>
      <c r="Z24" s="156">
        <v>1</v>
      </c>
      <c r="AA24" s="249" t="s">
        <v>1588</v>
      </c>
      <c r="AB24" s="208"/>
      <c r="AC24" s="60"/>
      <c r="AD24" s="61"/>
      <c r="AE24" s="61"/>
      <c r="AF24" s="61"/>
      <c r="AG24" s="62"/>
      <c r="AH24" s="63"/>
      <c r="AI24" s="64"/>
    </row>
    <row r="25" spans="1:35" s="45" customFormat="1" ht="63" x14ac:dyDescent="0.25">
      <c r="A25" s="147">
        <v>23</v>
      </c>
      <c r="B25" s="147" t="s">
        <v>451</v>
      </c>
      <c r="C25" s="147" t="s">
        <v>90</v>
      </c>
      <c r="D25" s="147" t="s">
        <v>76</v>
      </c>
      <c r="E25" s="147" t="s">
        <v>91</v>
      </c>
      <c r="F25" s="147">
        <v>1</v>
      </c>
      <c r="G25" s="147">
        <v>1.2</v>
      </c>
      <c r="H25" s="147" t="s">
        <v>1587</v>
      </c>
      <c r="I25" s="147">
        <v>544</v>
      </c>
      <c r="J25" s="148">
        <v>1</v>
      </c>
      <c r="K25" s="149">
        <v>1</v>
      </c>
      <c r="L25" s="149">
        <v>0</v>
      </c>
      <c r="M25" s="150">
        <v>0</v>
      </c>
      <c r="N25" s="151">
        <v>0</v>
      </c>
      <c r="O25" s="152">
        <v>0</v>
      </c>
      <c r="P25" s="152">
        <v>0</v>
      </c>
      <c r="Q25" s="153">
        <v>0</v>
      </c>
      <c r="R25" s="154">
        <v>0</v>
      </c>
      <c r="S25" s="149">
        <v>0</v>
      </c>
      <c r="T25" s="149">
        <v>0</v>
      </c>
      <c r="U25" s="149">
        <v>0</v>
      </c>
      <c r="V25" s="149">
        <v>0</v>
      </c>
      <c r="W25" s="150">
        <v>0</v>
      </c>
      <c r="X25" s="151">
        <v>0</v>
      </c>
      <c r="Y25" s="155">
        <v>0</v>
      </c>
      <c r="Z25" s="156">
        <v>1</v>
      </c>
      <c r="AA25" s="249" t="s">
        <v>1588</v>
      </c>
      <c r="AB25" s="208"/>
      <c r="AC25" s="60"/>
      <c r="AD25" s="61"/>
      <c r="AE25" s="61"/>
      <c r="AF25" s="61"/>
      <c r="AG25" s="62"/>
      <c r="AH25" s="63"/>
      <c r="AI25" s="64"/>
    </row>
    <row r="26" spans="1:35" s="45" customFormat="1" ht="63" x14ac:dyDescent="0.25">
      <c r="A26" s="147">
        <v>24</v>
      </c>
      <c r="B26" s="147" t="s">
        <v>451</v>
      </c>
      <c r="C26" s="147" t="s">
        <v>90</v>
      </c>
      <c r="D26" s="147" t="s">
        <v>76</v>
      </c>
      <c r="E26" s="147" t="s">
        <v>91</v>
      </c>
      <c r="F26" s="147">
        <v>1</v>
      </c>
      <c r="G26" s="147">
        <v>1.2</v>
      </c>
      <c r="H26" s="147" t="s">
        <v>1587</v>
      </c>
      <c r="I26" s="147">
        <v>548</v>
      </c>
      <c r="J26" s="148">
        <v>1</v>
      </c>
      <c r="K26" s="149">
        <v>1</v>
      </c>
      <c r="L26" s="149">
        <v>0</v>
      </c>
      <c r="M26" s="150">
        <v>0</v>
      </c>
      <c r="N26" s="151">
        <v>0</v>
      </c>
      <c r="O26" s="152">
        <v>0</v>
      </c>
      <c r="P26" s="152">
        <v>0</v>
      </c>
      <c r="Q26" s="153">
        <v>0</v>
      </c>
      <c r="R26" s="154">
        <v>0</v>
      </c>
      <c r="S26" s="149">
        <v>0</v>
      </c>
      <c r="T26" s="149">
        <v>0</v>
      </c>
      <c r="U26" s="149">
        <v>0</v>
      </c>
      <c r="V26" s="149">
        <v>0</v>
      </c>
      <c r="W26" s="150">
        <v>0</v>
      </c>
      <c r="X26" s="151">
        <v>0</v>
      </c>
      <c r="Y26" s="155">
        <v>0</v>
      </c>
      <c r="Z26" s="156">
        <v>1</v>
      </c>
      <c r="AA26" s="249" t="s">
        <v>1588</v>
      </c>
      <c r="AB26" s="208"/>
      <c r="AC26" s="77"/>
      <c r="AD26" s="78"/>
      <c r="AE26" s="78"/>
      <c r="AF26" s="78"/>
      <c r="AG26" s="79"/>
      <c r="AH26" s="80"/>
      <c r="AI26" s="81"/>
    </row>
    <row r="27" spans="1:35" s="45" customFormat="1" ht="63" x14ac:dyDescent="0.25">
      <c r="A27" s="147">
        <v>25</v>
      </c>
      <c r="B27" s="147" t="s">
        <v>451</v>
      </c>
      <c r="C27" s="147" t="s">
        <v>90</v>
      </c>
      <c r="D27" s="147" t="s">
        <v>76</v>
      </c>
      <c r="E27" s="147" t="s">
        <v>91</v>
      </c>
      <c r="F27" s="147">
        <v>1</v>
      </c>
      <c r="G27" s="147">
        <v>1.2</v>
      </c>
      <c r="H27" s="147" t="s">
        <v>1587</v>
      </c>
      <c r="I27" s="147">
        <v>549</v>
      </c>
      <c r="J27" s="148">
        <v>1</v>
      </c>
      <c r="K27" s="149">
        <v>1</v>
      </c>
      <c r="L27" s="149">
        <v>0</v>
      </c>
      <c r="M27" s="150">
        <v>0</v>
      </c>
      <c r="N27" s="151">
        <v>0</v>
      </c>
      <c r="O27" s="152">
        <v>0</v>
      </c>
      <c r="P27" s="152">
        <v>0</v>
      </c>
      <c r="Q27" s="153">
        <v>0</v>
      </c>
      <c r="R27" s="154">
        <v>0</v>
      </c>
      <c r="S27" s="149">
        <v>0</v>
      </c>
      <c r="T27" s="149">
        <v>0</v>
      </c>
      <c r="U27" s="149">
        <v>0</v>
      </c>
      <c r="V27" s="149">
        <v>0</v>
      </c>
      <c r="W27" s="150">
        <v>0</v>
      </c>
      <c r="X27" s="151">
        <v>0</v>
      </c>
      <c r="Y27" s="155">
        <v>0</v>
      </c>
      <c r="Z27" s="156">
        <v>1</v>
      </c>
      <c r="AA27" s="249" t="s">
        <v>1588</v>
      </c>
      <c r="AB27" s="208"/>
      <c r="AC27" s="60"/>
      <c r="AD27" s="61"/>
      <c r="AE27" s="61"/>
      <c r="AF27" s="61"/>
      <c r="AG27" s="62"/>
      <c r="AH27" s="63"/>
      <c r="AI27" s="64"/>
    </row>
    <row r="28" spans="1:35" s="45" customFormat="1" ht="15.75" hidden="1" x14ac:dyDescent="0.25">
      <c r="A28" s="147">
        <v>26</v>
      </c>
      <c r="B28" s="147" t="s">
        <v>451</v>
      </c>
      <c r="C28" s="147" t="s">
        <v>90</v>
      </c>
      <c r="D28" s="147" t="s">
        <v>76</v>
      </c>
      <c r="E28" s="147" t="s">
        <v>99</v>
      </c>
      <c r="F28" s="147">
        <v>1</v>
      </c>
      <c r="G28" s="147">
        <v>1.3</v>
      </c>
      <c r="H28" s="147" t="s">
        <v>1589</v>
      </c>
      <c r="I28" s="147">
        <v>521</v>
      </c>
      <c r="J28" s="148">
        <v>0</v>
      </c>
      <c r="K28" s="149">
        <v>1</v>
      </c>
      <c r="L28" s="149">
        <v>0</v>
      </c>
      <c r="M28" s="150">
        <v>0</v>
      </c>
      <c r="N28" s="151">
        <v>0</v>
      </c>
      <c r="O28" s="152">
        <v>0</v>
      </c>
      <c r="P28" s="152">
        <v>0</v>
      </c>
      <c r="Q28" s="153">
        <v>0</v>
      </c>
      <c r="R28" s="154">
        <v>0</v>
      </c>
      <c r="S28" s="149">
        <v>0</v>
      </c>
      <c r="T28" s="149">
        <v>0</v>
      </c>
      <c r="U28" s="149">
        <v>0</v>
      </c>
      <c r="V28" s="149">
        <v>0</v>
      </c>
      <c r="W28" s="150">
        <v>0</v>
      </c>
      <c r="X28" s="151">
        <v>0</v>
      </c>
      <c r="Y28" s="155">
        <v>0</v>
      </c>
      <c r="Z28" s="156">
        <v>1</v>
      </c>
      <c r="AA28" s="207" t="s">
        <v>201</v>
      </c>
      <c r="AB28" s="208"/>
      <c r="AC28" s="60"/>
      <c r="AD28" s="61"/>
      <c r="AE28" s="61"/>
      <c r="AF28" s="61"/>
      <c r="AG28" s="62"/>
      <c r="AH28" s="63"/>
      <c r="AI28" s="64"/>
    </row>
    <row r="29" spans="1:35" s="45" customFormat="1" ht="15.75" hidden="1" x14ac:dyDescent="0.25">
      <c r="A29" s="147">
        <v>27</v>
      </c>
      <c r="B29" s="147" t="s">
        <v>451</v>
      </c>
      <c r="C29" s="147" t="s">
        <v>90</v>
      </c>
      <c r="D29" s="147" t="s">
        <v>76</v>
      </c>
      <c r="E29" s="147" t="s">
        <v>99</v>
      </c>
      <c r="F29" s="147">
        <v>1</v>
      </c>
      <c r="G29" s="147">
        <v>1.3</v>
      </c>
      <c r="H29" s="147" t="s">
        <v>1590</v>
      </c>
      <c r="I29" s="147">
        <v>710</v>
      </c>
      <c r="J29" s="148">
        <v>0</v>
      </c>
      <c r="K29" s="149">
        <v>0</v>
      </c>
      <c r="L29" s="149">
        <v>0</v>
      </c>
      <c r="M29" s="150">
        <v>0</v>
      </c>
      <c r="N29" s="151">
        <v>0</v>
      </c>
      <c r="O29" s="152">
        <v>0</v>
      </c>
      <c r="P29" s="152">
        <v>0</v>
      </c>
      <c r="Q29" s="153">
        <v>0</v>
      </c>
      <c r="R29" s="154">
        <v>0</v>
      </c>
      <c r="S29" s="149">
        <v>0</v>
      </c>
      <c r="T29" s="149">
        <v>0</v>
      </c>
      <c r="U29" s="149">
        <v>0</v>
      </c>
      <c r="V29" s="149">
        <v>0</v>
      </c>
      <c r="W29" s="150">
        <v>0</v>
      </c>
      <c r="X29" s="151">
        <v>0</v>
      </c>
      <c r="Y29" s="155">
        <v>0</v>
      </c>
      <c r="Z29" s="156">
        <v>0</v>
      </c>
      <c r="AA29" s="207"/>
      <c r="AB29" s="208"/>
      <c r="AC29" s="60"/>
      <c r="AD29" s="61"/>
      <c r="AE29" s="61"/>
      <c r="AF29" s="61"/>
      <c r="AG29" s="62"/>
      <c r="AH29" s="63"/>
      <c r="AI29" s="64"/>
    </row>
    <row r="30" spans="1:35" s="45" customFormat="1" ht="15.75" hidden="1" x14ac:dyDescent="0.25">
      <c r="A30" s="147">
        <v>28</v>
      </c>
      <c r="B30" s="147" t="s">
        <v>451</v>
      </c>
      <c r="C30" s="147" t="s">
        <v>90</v>
      </c>
      <c r="D30" s="147" t="s">
        <v>76</v>
      </c>
      <c r="E30" s="147" t="s">
        <v>99</v>
      </c>
      <c r="F30" s="147">
        <v>1</v>
      </c>
      <c r="G30" s="147">
        <v>1.3</v>
      </c>
      <c r="H30" s="147" t="s">
        <v>1591</v>
      </c>
      <c r="I30" s="147">
        <v>550</v>
      </c>
      <c r="J30" s="148">
        <v>0</v>
      </c>
      <c r="K30" s="149">
        <v>1</v>
      </c>
      <c r="L30" s="149">
        <v>0</v>
      </c>
      <c r="M30" s="150">
        <v>0</v>
      </c>
      <c r="N30" s="151">
        <v>0</v>
      </c>
      <c r="O30" s="152">
        <v>0</v>
      </c>
      <c r="P30" s="152">
        <v>0</v>
      </c>
      <c r="Q30" s="153">
        <v>0</v>
      </c>
      <c r="R30" s="154">
        <v>0</v>
      </c>
      <c r="S30" s="149">
        <v>0</v>
      </c>
      <c r="T30" s="149">
        <v>0</v>
      </c>
      <c r="U30" s="149">
        <v>0</v>
      </c>
      <c r="V30" s="149">
        <v>0</v>
      </c>
      <c r="W30" s="150">
        <v>0</v>
      </c>
      <c r="X30" s="151">
        <v>0</v>
      </c>
      <c r="Y30" s="155">
        <v>0</v>
      </c>
      <c r="Z30" s="156">
        <v>1</v>
      </c>
      <c r="AA30" s="210" t="s">
        <v>201</v>
      </c>
      <c r="AB30" s="208"/>
      <c r="AC30" s="60"/>
      <c r="AD30" s="61"/>
      <c r="AE30" s="61"/>
      <c r="AF30" s="61"/>
      <c r="AG30" s="62"/>
      <c r="AH30" s="63"/>
      <c r="AI30" s="64"/>
    </row>
    <row r="31" spans="1:35" s="45" customFormat="1" ht="15.75" hidden="1" x14ac:dyDescent="0.25">
      <c r="A31" s="147">
        <v>29</v>
      </c>
      <c r="B31" s="147" t="s">
        <v>451</v>
      </c>
      <c r="C31" s="147" t="s">
        <v>90</v>
      </c>
      <c r="D31" s="147" t="s">
        <v>76</v>
      </c>
      <c r="E31" s="147" t="s">
        <v>91</v>
      </c>
      <c r="F31" s="147">
        <v>2</v>
      </c>
      <c r="G31" s="147">
        <v>2.1</v>
      </c>
      <c r="H31" s="147" t="s">
        <v>1592</v>
      </c>
      <c r="I31" s="147">
        <v>547</v>
      </c>
      <c r="J31" s="148">
        <v>0</v>
      </c>
      <c r="K31" s="149">
        <v>0</v>
      </c>
      <c r="L31" s="149">
        <v>0</v>
      </c>
      <c r="M31" s="150">
        <v>0</v>
      </c>
      <c r="N31" s="151">
        <v>0</v>
      </c>
      <c r="O31" s="152">
        <v>0</v>
      </c>
      <c r="P31" s="152">
        <v>0</v>
      </c>
      <c r="Q31" s="153">
        <v>0</v>
      </c>
      <c r="R31" s="154">
        <v>0</v>
      </c>
      <c r="S31" s="149">
        <v>0</v>
      </c>
      <c r="T31" s="149">
        <v>0</v>
      </c>
      <c r="U31" s="149">
        <v>0</v>
      </c>
      <c r="V31" s="149">
        <v>0</v>
      </c>
      <c r="W31" s="150">
        <v>0</v>
      </c>
      <c r="X31" s="151">
        <v>0</v>
      </c>
      <c r="Y31" s="155">
        <v>0</v>
      </c>
      <c r="Z31" s="156">
        <v>0</v>
      </c>
      <c r="AA31" s="207"/>
      <c r="AB31" s="208"/>
      <c r="AC31" s="60"/>
      <c r="AD31" s="61"/>
      <c r="AE31" s="61"/>
      <c r="AF31" s="61"/>
      <c r="AG31" s="62"/>
      <c r="AH31" s="63"/>
      <c r="AI31" s="64"/>
    </row>
    <row r="32" spans="1:35" s="45" customFormat="1" ht="15.75" hidden="1" x14ac:dyDescent="0.25">
      <c r="A32" s="147">
        <v>30</v>
      </c>
      <c r="B32" s="147" t="s">
        <v>451</v>
      </c>
      <c r="C32" s="147" t="s">
        <v>90</v>
      </c>
      <c r="D32" s="147" t="s">
        <v>76</v>
      </c>
      <c r="E32" s="147" t="s">
        <v>91</v>
      </c>
      <c r="F32" s="147">
        <v>2</v>
      </c>
      <c r="G32" s="147">
        <v>2.1</v>
      </c>
      <c r="H32" s="147" t="s">
        <v>1592</v>
      </c>
      <c r="I32" s="147">
        <v>551</v>
      </c>
      <c r="J32" s="148">
        <v>0</v>
      </c>
      <c r="K32" s="149">
        <v>0</v>
      </c>
      <c r="L32" s="149">
        <v>0</v>
      </c>
      <c r="M32" s="150">
        <v>0</v>
      </c>
      <c r="N32" s="151">
        <v>0</v>
      </c>
      <c r="O32" s="152">
        <v>0</v>
      </c>
      <c r="P32" s="152">
        <v>0</v>
      </c>
      <c r="Q32" s="153">
        <v>0</v>
      </c>
      <c r="R32" s="154">
        <v>0</v>
      </c>
      <c r="S32" s="149">
        <v>0</v>
      </c>
      <c r="T32" s="149">
        <v>0</v>
      </c>
      <c r="U32" s="149">
        <v>0</v>
      </c>
      <c r="V32" s="149">
        <v>0</v>
      </c>
      <c r="W32" s="150">
        <v>0</v>
      </c>
      <c r="X32" s="151">
        <v>0</v>
      </c>
      <c r="Y32" s="155">
        <v>0</v>
      </c>
      <c r="Z32" s="156">
        <v>0</v>
      </c>
      <c r="AA32" s="207"/>
      <c r="AB32" s="208"/>
      <c r="AC32" s="60"/>
      <c r="AD32" s="61"/>
      <c r="AE32" s="61"/>
      <c r="AF32" s="61"/>
      <c r="AG32" s="62"/>
      <c r="AH32" s="63"/>
      <c r="AI32" s="64"/>
    </row>
    <row r="33" spans="1:35" s="45" customFormat="1" ht="15.75" hidden="1" x14ac:dyDescent="0.25">
      <c r="A33" s="147">
        <v>31</v>
      </c>
      <c r="B33" s="147" t="s">
        <v>451</v>
      </c>
      <c r="C33" s="147" t="s">
        <v>90</v>
      </c>
      <c r="D33" s="147" t="s">
        <v>76</v>
      </c>
      <c r="E33" s="147" t="s">
        <v>91</v>
      </c>
      <c r="F33" s="147">
        <v>2</v>
      </c>
      <c r="G33" s="147">
        <v>2.1</v>
      </c>
      <c r="H33" s="147" t="s">
        <v>1592</v>
      </c>
      <c r="I33" s="147">
        <v>552</v>
      </c>
      <c r="J33" s="148">
        <v>0</v>
      </c>
      <c r="K33" s="149">
        <v>0</v>
      </c>
      <c r="L33" s="149">
        <v>0</v>
      </c>
      <c r="M33" s="150">
        <v>0</v>
      </c>
      <c r="N33" s="151">
        <v>0</v>
      </c>
      <c r="O33" s="152">
        <v>0</v>
      </c>
      <c r="P33" s="152">
        <v>0</v>
      </c>
      <c r="Q33" s="153">
        <v>0</v>
      </c>
      <c r="R33" s="154">
        <v>0</v>
      </c>
      <c r="S33" s="149">
        <v>0</v>
      </c>
      <c r="T33" s="149">
        <v>0</v>
      </c>
      <c r="U33" s="149">
        <v>0</v>
      </c>
      <c r="V33" s="149">
        <v>0</v>
      </c>
      <c r="W33" s="150">
        <v>0</v>
      </c>
      <c r="X33" s="151">
        <v>0</v>
      </c>
      <c r="Y33" s="155">
        <v>0</v>
      </c>
      <c r="Z33" s="156">
        <v>0</v>
      </c>
      <c r="AA33" s="207"/>
      <c r="AB33" s="208"/>
      <c r="AC33" s="60"/>
      <c r="AD33" s="61"/>
      <c r="AE33" s="61"/>
      <c r="AF33" s="61"/>
      <c r="AG33" s="62"/>
      <c r="AH33" s="63"/>
      <c r="AI33" s="64"/>
    </row>
    <row r="34" spans="1:35" s="45" customFormat="1" ht="15.75" hidden="1" x14ac:dyDescent="0.25">
      <c r="A34" s="147">
        <v>32</v>
      </c>
      <c r="B34" s="147" t="s">
        <v>451</v>
      </c>
      <c r="C34" s="147" t="s">
        <v>90</v>
      </c>
      <c r="D34" s="147" t="s">
        <v>76</v>
      </c>
      <c r="E34" s="147" t="s">
        <v>91</v>
      </c>
      <c r="F34" s="147">
        <v>2</v>
      </c>
      <c r="G34" s="147">
        <v>2.1</v>
      </c>
      <c r="H34" s="147" t="s">
        <v>1592</v>
      </c>
      <c r="I34" s="147">
        <v>558</v>
      </c>
      <c r="J34" s="148">
        <v>0</v>
      </c>
      <c r="K34" s="149">
        <v>0</v>
      </c>
      <c r="L34" s="149">
        <v>0</v>
      </c>
      <c r="M34" s="150">
        <v>0</v>
      </c>
      <c r="N34" s="151">
        <v>0</v>
      </c>
      <c r="O34" s="152">
        <v>0</v>
      </c>
      <c r="P34" s="152">
        <v>0</v>
      </c>
      <c r="Q34" s="153">
        <v>0</v>
      </c>
      <c r="R34" s="154">
        <v>0</v>
      </c>
      <c r="S34" s="149">
        <v>0</v>
      </c>
      <c r="T34" s="149">
        <v>0</v>
      </c>
      <c r="U34" s="149">
        <v>0</v>
      </c>
      <c r="V34" s="149">
        <v>0</v>
      </c>
      <c r="W34" s="150">
        <v>0</v>
      </c>
      <c r="X34" s="151">
        <v>0</v>
      </c>
      <c r="Y34" s="155">
        <v>0</v>
      </c>
      <c r="Z34" s="156">
        <v>0</v>
      </c>
      <c r="AA34" s="207"/>
      <c r="AB34" s="208"/>
      <c r="AC34" s="60"/>
      <c r="AD34" s="61"/>
      <c r="AE34" s="61"/>
      <c r="AF34" s="61"/>
      <c r="AG34" s="62"/>
      <c r="AH34" s="63"/>
      <c r="AI34" s="64"/>
    </row>
    <row r="35" spans="1:35" s="45" customFormat="1" ht="15.75" hidden="1" x14ac:dyDescent="0.25">
      <c r="A35" s="147">
        <v>33</v>
      </c>
      <c r="B35" s="147" t="s">
        <v>451</v>
      </c>
      <c r="C35" s="147" t="s">
        <v>90</v>
      </c>
      <c r="D35" s="147" t="s">
        <v>76</v>
      </c>
      <c r="E35" s="147" t="s">
        <v>91</v>
      </c>
      <c r="F35" s="147">
        <v>2</v>
      </c>
      <c r="G35" s="147">
        <v>2.1</v>
      </c>
      <c r="H35" s="147" t="s">
        <v>1592</v>
      </c>
      <c r="I35" s="147">
        <v>559</v>
      </c>
      <c r="J35" s="148">
        <v>0</v>
      </c>
      <c r="K35" s="149">
        <v>0</v>
      </c>
      <c r="L35" s="149">
        <v>0</v>
      </c>
      <c r="M35" s="150">
        <v>0</v>
      </c>
      <c r="N35" s="151">
        <v>0</v>
      </c>
      <c r="O35" s="152">
        <v>0</v>
      </c>
      <c r="P35" s="152">
        <v>0</v>
      </c>
      <c r="Q35" s="153">
        <v>0</v>
      </c>
      <c r="R35" s="154">
        <v>0</v>
      </c>
      <c r="S35" s="149">
        <v>0</v>
      </c>
      <c r="T35" s="149">
        <v>0</v>
      </c>
      <c r="U35" s="149">
        <v>0</v>
      </c>
      <c r="V35" s="149">
        <v>0</v>
      </c>
      <c r="W35" s="150">
        <v>0</v>
      </c>
      <c r="X35" s="151">
        <v>0</v>
      </c>
      <c r="Y35" s="155">
        <v>0</v>
      </c>
      <c r="Z35" s="156">
        <v>0</v>
      </c>
      <c r="AA35" s="207"/>
      <c r="AB35" s="208"/>
      <c r="AC35" s="60"/>
      <c r="AD35" s="61"/>
      <c r="AE35" s="61"/>
      <c r="AF35" s="61"/>
      <c r="AG35" s="62"/>
      <c r="AH35" s="63"/>
      <c r="AI35" s="64"/>
    </row>
    <row r="36" spans="1:35" s="45" customFormat="1" ht="31.5" hidden="1" x14ac:dyDescent="0.25">
      <c r="A36" s="147">
        <v>34</v>
      </c>
      <c r="B36" s="147" t="s">
        <v>451</v>
      </c>
      <c r="C36" s="147" t="s">
        <v>90</v>
      </c>
      <c r="D36" s="147" t="s">
        <v>76</v>
      </c>
      <c r="E36" s="147" t="s">
        <v>91</v>
      </c>
      <c r="F36" s="147">
        <v>2</v>
      </c>
      <c r="G36" s="147">
        <v>2.1</v>
      </c>
      <c r="H36" s="147" t="s">
        <v>1592</v>
      </c>
      <c r="I36" s="147">
        <v>575</v>
      </c>
      <c r="J36" s="148">
        <v>0</v>
      </c>
      <c r="K36" s="149">
        <v>0</v>
      </c>
      <c r="L36" s="149">
        <v>0</v>
      </c>
      <c r="M36" s="150">
        <v>0</v>
      </c>
      <c r="N36" s="151">
        <v>0</v>
      </c>
      <c r="O36" s="152">
        <v>0</v>
      </c>
      <c r="P36" s="152">
        <v>0</v>
      </c>
      <c r="Q36" s="153">
        <v>0</v>
      </c>
      <c r="R36" s="154">
        <v>0</v>
      </c>
      <c r="S36" s="149">
        <v>1</v>
      </c>
      <c r="T36" s="149">
        <v>0</v>
      </c>
      <c r="U36" s="149">
        <v>0</v>
      </c>
      <c r="V36" s="149">
        <v>0</v>
      </c>
      <c r="W36" s="150">
        <v>0</v>
      </c>
      <c r="X36" s="151">
        <v>0</v>
      </c>
      <c r="Y36" s="155">
        <v>0</v>
      </c>
      <c r="Z36" s="156">
        <v>1</v>
      </c>
      <c r="AA36" s="207" t="s">
        <v>1593</v>
      </c>
      <c r="AB36" s="208"/>
      <c r="AC36" s="60"/>
      <c r="AD36" s="61"/>
      <c r="AE36" s="61"/>
      <c r="AF36" s="61"/>
      <c r="AG36" s="62"/>
      <c r="AH36" s="63"/>
      <c r="AI36" s="64"/>
    </row>
    <row r="37" spans="1:35" s="45" customFormat="1" ht="15.75" hidden="1" x14ac:dyDescent="0.25">
      <c r="A37" s="147">
        <v>35</v>
      </c>
      <c r="B37" s="147" t="s">
        <v>451</v>
      </c>
      <c r="C37" s="147" t="s">
        <v>90</v>
      </c>
      <c r="D37" s="147" t="s">
        <v>76</v>
      </c>
      <c r="E37" s="147" t="s">
        <v>91</v>
      </c>
      <c r="F37" s="147">
        <v>2</v>
      </c>
      <c r="G37" s="147">
        <v>2.1</v>
      </c>
      <c r="H37" s="147" t="s">
        <v>1592</v>
      </c>
      <c r="I37" s="147">
        <v>580</v>
      </c>
      <c r="J37" s="148">
        <v>0</v>
      </c>
      <c r="K37" s="149">
        <v>0</v>
      </c>
      <c r="L37" s="149">
        <v>0</v>
      </c>
      <c r="M37" s="150">
        <v>0</v>
      </c>
      <c r="N37" s="151">
        <v>0</v>
      </c>
      <c r="O37" s="152">
        <v>0</v>
      </c>
      <c r="P37" s="152">
        <v>0</v>
      </c>
      <c r="Q37" s="153">
        <v>0</v>
      </c>
      <c r="R37" s="154">
        <v>0</v>
      </c>
      <c r="S37" s="149">
        <v>0</v>
      </c>
      <c r="T37" s="149">
        <v>0</v>
      </c>
      <c r="U37" s="149">
        <v>0</v>
      </c>
      <c r="V37" s="149">
        <v>0</v>
      </c>
      <c r="W37" s="150">
        <v>0</v>
      </c>
      <c r="X37" s="151">
        <v>0</v>
      </c>
      <c r="Y37" s="155">
        <v>0</v>
      </c>
      <c r="Z37" s="156">
        <v>0</v>
      </c>
      <c r="AA37" s="207"/>
      <c r="AB37" s="208"/>
      <c r="AC37" s="60"/>
      <c r="AD37" s="61"/>
      <c r="AE37" s="61"/>
      <c r="AF37" s="61"/>
      <c r="AG37" s="62"/>
      <c r="AH37" s="63"/>
      <c r="AI37" s="64"/>
    </row>
    <row r="38" spans="1:35" s="45" customFormat="1" ht="110.25" x14ac:dyDescent="0.25">
      <c r="A38" s="147">
        <v>36</v>
      </c>
      <c r="B38" s="147" t="s">
        <v>451</v>
      </c>
      <c r="C38" s="147" t="s">
        <v>90</v>
      </c>
      <c r="D38" s="147" t="s">
        <v>76</v>
      </c>
      <c r="E38" s="147" t="s">
        <v>91</v>
      </c>
      <c r="F38" s="147">
        <v>2</v>
      </c>
      <c r="G38" s="147">
        <v>2.1</v>
      </c>
      <c r="H38" s="248" t="s">
        <v>1594</v>
      </c>
      <c r="I38" s="147">
        <v>565</v>
      </c>
      <c r="J38" s="148">
        <v>1</v>
      </c>
      <c r="K38" s="149">
        <v>1</v>
      </c>
      <c r="L38" s="149">
        <v>0</v>
      </c>
      <c r="M38" s="150">
        <v>0</v>
      </c>
      <c r="N38" s="151">
        <v>0</v>
      </c>
      <c r="O38" s="152">
        <v>0</v>
      </c>
      <c r="P38" s="152">
        <v>0</v>
      </c>
      <c r="Q38" s="153">
        <v>0</v>
      </c>
      <c r="R38" s="154">
        <v>0</v>
      </c>
      <c r="S38" s="149">
        <v>0</v>
      </c>
      <c r="T38" s="149">
        <v>0</v>
      </c>
      <c r="U38" s="149">
        <v>0</v>
      </c>
      <c r="V38" s="149">
        <v>0</v>
      </c>
      <c r="W38" s="150">
        <v>0</v>
      </c>
      <c r="X38" s="151">
        <v>0</v>
      </c>
      <c r="Y38" s="155">
        <v>0</v>
      </c>
      <c r="Z38" s="156">
        <v>1</v>
      </c>
      <c r="AA38" s="249" t="s">
        <v>1595</v>
      </c>
      <c r="AB38" s="208"/>
      <c r="AC38" s="60"/>
      <c r="AD38" s="61"/>
      <c r="AE38" s="61"/>
      <c r="AF38" s="61"/>
      <c r="AG38" s="62"/>
      <c r="AH38" s="63"/>
      <c r="AI38" s="64"/>
    </row>
    <row r="39" spans="1:35" s="45" customFormat="1" ht="173.25" x14ac:dyDescent="0.25">
      <c r="A39" s="147">
        <v>37</v>
      </c>
      <c r="B39" s="147" t="s">
        <v>451</v>
      </c>
      <c r="C39" s="147" t="s">
        <v>90</v>
      </c>
      <c r="D39" s="147" t="s">
        <v>76</v>
      </c>
      <c r="E39" s="147" t="s">
        <v>91</v>
      </c>
      <c r="F39" s="147">
        <v>2</v>
      </c>
      <c r="G39" s="147">
        <v>2.1</v>
      </c>
      <c r="H39" s="147" t="s">
        <v>1594</v>
      </c>
      <c r="I39" s="147">
        <v>567</v>
      </c>
      <c r="J39" s="148">
        <v>1</v>
      </c>
      <c r="K39" s="149">
        <v>0</v>
      </c>
      <c r="L39" s="149">
        <v>0</v>
      </c>
      <c r="M39" s="150">
        <v>1</v>
      </c>
      <c r="N39" s="151">
        <v>0</v>
      </c>
      <c r="O39" s="152">
        <v>0</v>
      </c>
      <c r="P39" s="152">
        <v>0</v>
      </c>
      <c r="Q39" s="153">
        <v>1</v>
      </c>
      <c r="R39" s="154">
        <v>0</v>
      </c>
      <c r="S39" s="149">
        <v>0</v>
      </c>
      <c r="T39" s="149">
        <v>0</v>
      </c>
      <c r="U39" s="149">
        <v>0</v>
      </c>
      <c r="V39" s="149">
        <v>0</v>
      </c>
      <c r="W39" s="150">
        <v>0</v>
      </c>
      <c r="X39" s="151">
        <v>0</v>
      </c>
      <c r="Y39" s="155">
        <v>0</v>
      </c>
      <c r="Z39" s="156">
        <v>1</v>
      </c>
      <c r="AA39" s="249" t="s">
        <v>1596</v>
      </c>
      <c r="AB39" s="208"/>
      <c r="AC39" s="60"/>
      <c r="AD39" s="61"/>
      <c r="AE39" s="61"/>
      <c r="AF39" s="61"/>
      <c r="AG39" s="62"/>
      <c r="AH39" s="63"/>
      <c r="AI39" s="64"/>
    </row>
    <row r="40" spans="1:35" s="45" customFormat="1" ht="110.25" x14ac:dyDescent="0.25">
      <c r="A40" s="147">
        <v>38</v>
      </c>
      <c r="B40" s="147" t="s">
        <v>451</v>
      </c>
      <c r="C40" s="147" t="s">
        <v>90</v>
      </c>
      <c r="D40" s="147" t="s">
        <v>76</v>
      </c>
      <c r="E40" s="147" t="s">
        <v>91</v>
      </c>
      <c r="F40" s="147">
        <v>2</v>
      </c>
      <c r="G40" s="147">
        <v>2.1</v>
      </c>
      <c r="H40" s="147" t="s">
        <v>1594</v>
      </c>
      <c r="I40" s="147">
        <v>577</v>
      </c>
      <c r="J40" s="148">
        <v>1</v>
      </c>
      <c r="K40" s="149">
        <v>0</v>
      </c>
      <c r="L40" s="149">
        <v>0</v>
      </c>
      <c r="M40" s="150">
        <v>0</v>
      </c>
      <c r="N40" s="151">
        <v>0</v>
      </c>
      <c r="O40" s="152">
        <v>0</v>
      </c>
      <c r="P40" s="152">
        <v>0</v>
      </c>
      <c r="Q40" s="153">
        <v>0</v>
      </c>
      <c r="R40" s="154">
        <v>0</v>
      </c>
      <c r="S40" s="149">
        <v>0</v>
      </c>
      <c r="T40" s="149">
        <v>0</v>
      </c>
      <c r="U40" s="149">
        <v>0</v>
      </c>
      <c r="V40" s="149">
        <v>0</v>
      </c>
      <c r="W40" s="150">
        <v>0</v>
      </c>
      <c r="X40" s="151">
        <v>0</v>
      </c>
      <c r="Y40" s="155">
        <v>0</v>
      </c>
      <c r="Z40" s="156">
        <v>1</v>
      </c>
      <c r="AA40" s="249" t="s">
        <v>1597</v>
      </c>
      <c r="AB40" s="208"/>
      <c r="AC40" s="60"/>
      <c r="AD40" s="61"/>
      <c r="AE40" s="61"/>
      <c r="AF40" s="61"/>
      <c r="AG40" s="62"/>
      <c r="AH40" s="63"/>
      <c r="AI40" s="64"/>
    </row>
    <row r="41" spans="1:35" s="45" customFormat="1" ht="15.75" hidden="1" x14ac:dyDescent="0.25">
      <c r="A41" s="147">
        <v>39</v>
      </c>
      <c r="B41" s="147" t="s">
        <v>451</v>
      </c>
      <c r="C41" s="147" t="s">
        <v>90</v>
      </c>
      <c r="D41" s="147" t="s">
        <v>76</v>
      </c>
      <c r="E41" s="147" t="s">
        <v>91</v>
      </c>
      <c r="F41" s="147">
        <v>2</v>
      </c>
      <c r="G41" s="147">
        <v>2.1</v>
      </c>
      <c r="H41" s="147" t="s">
        <v>1594</v>
      </c>
      <c r="I41" s="147">
        <v>611</v>
      </c>
      <c r="J41" s="148">
        <v>0</v>
      </c>
      <c r="K41" s="149">
        <v>0</v>
      </c>
      <c r="L41" s="149">
        <v>0</v>
      </c>
      <c r="M41" s="150">
        <v>0</v>
      </c>
      <c r="N41" s="151">
        <v>0</v>
      </c>
      <c r="O41" s="152">
        <v>0</v>
      </c>
      <c r="P41" s="152">
        <v>0</v>
      </c>
      <c r="Q41" s="153">
        <v>0</v>
      </c>
      <c r="R41" s="154">
        <v>0</v>
      </c>
      <c r="S41" s="149">
        <v>0</v>
      </c>
      <c r="T41" s="149">
        <v>0</v>
      </c>
      <c r="U41" s="149">
        <v>0</v>
      </c>
      <c r="V41" s="149">
        <v>0</v>
      </c>
      <c r="W41" s="150">
        <v>0</v>
      </c>
      <c r="X41" s="151">
        <v>0</v>
      </c>
      <c r="Y41" s="155">
        <v>0</v>
      </c>
      <c r="Z41" s="156">
        <v>0</v>
      </c>
      <c r="AA41" s="209"/>
      <c r="AB41" s="208"/>
      <c r="AC41" s="60"/>
      <c r="AD41" s="61"/>
      <c r="AE41" s="61"/>
      <c r="AF41" s="61"/>
      <c r="AG41" s="62"/>
      <c r="AH41" s="63"/>
      <c r="AI41" s="64"/>
    </row>
    <row r="42" spans="1:35" s="45" customFormat="1" ht="15.75" hidden="1" x14ac:dyDescent="0.25">
      <c r="A42" s="147">
        <v>40</v>
      </c>
      <c r="B42" s="147" t="s">
        <v>451</v>
      </c>
      <c r="C42" s="147" t="s">
        <v>90</v>
      </c>
      <c r="D42" s="147" t="s">
        <v>76</v>
      </c>
      <c r="E42" s="147" t="s">
        <v>91</v>
      </c>
      <c r="F42" s="147">
        <v>2</v>
      </c>
      <c r="G42" s="147">
        <v>2.1</v>
      </c>
      <c r="H42" s="147" t="s">
        <v>1594</v>
      </c>
      <c r="I42" s="147">
        <v>612</v>
      </c>
      <c r="J42" s="148">
        <v>0</v>
      </c>
      <c r="K42" s="149">
        <v>0</v>
      </c>
      <c r="L42" s="149">
        <v>0</v>
      </c>
      <c r="M42" s="150">
        <v>0</v>
      </c>
      <c r="N42" s="151">
        <v>0</v>
      </c>
      <c r="O42" s="152">
        <v>0</v>
      </c>
      <c r="P42" s="152">
        <v>0</v>
      </c>
      <c r="Q42" s="153">
        <v>0</v>
      </c>
      <c r="R42" s="154">
        <v>0</v>
      </c>
      <c r="S42" s="149">
        <v>0</v>
      </c>
      <c r="T42" s="149">
        <v>0</v>
      </c>
      <c r="U42" s="149">
        <v>0</v>
      </c>
      <c r="V42" s="149">
        <v>0</v>
      </c>
      <c r="W42" s="150">
        <v>0</v>
      </c>
      <c r="X42" s="151">
        <v>0</v>
      </c>
      <c r="Y42" s="155">
        <v>0</v>
      </c>
      <c r="Z42" s="156">
        <v>0</v>
      </c>
      <c r="AA42" s="209"/>
      <c r="AB42" s="208"/>
      <c r="AC42" s="60"/>
      <c r="AD42" s="61"/>
      <c r="AE42" s="61"/>
      <c r="AF42" s="61"/>
      <c r="AG42" s="62"/>
      <c r="AH42" s="63"/>
      <c r="AI42" s="64"/>
    </row>
    <row r="43" spans="1:35" s="45" customFormat="1" ht="15.75" hidden="1" x14ac:dyDescent="0.25">
      <c r="A43" s="147">
        <v>41</v>
      </c>
      <c r="B43" s="147" t="s">
        <v>451</v>
      </c>
      <c r="C43" s="147" t="s">
        <v>90</v>
      </c>
      <c r="D43" s="147" t="s">
        <v>76</v>
      </c>
      <c r="E43" s="147" t="s">
        <v>91</v>
      </c>
      <c r="F43" s="147">
        <v>2</v>
      </c>
      <c r="G43" s="147">
        <v>2.1</v>
      </c>
      <c r="H43" s="147" t="s">
        <v>1594</v>
      </c>
      <c r="I43" s="147">
        <v>614</v>
      </c>
      <c r="J43" s="148">
        <v>0</v>
      </c>
      <c r="K43" s="149">
        <v>0</v>
      </c>
      <c r="L43" s="149">
        <v>0</v>
      </c>
      <c r="M43" s="150">
        <v>0</v>
      </c>
      <c r="N43" s="151">
        <v>0</v>
      </c>
      <c r="O43" s="152">
        <v>0</v>
      </c>
      <c r="P43" s="152">
        <v>0</v>
      </c>
      <c r="Q43" s="153">
        <v>0</v>
      </c>
      <c r="R43" s="154">
        <v>0</v>
      </c>
      <c r="S43" s="149">
        <v>0</v>
      </c>
      <c r="T43" s="149">
        <v>0</v>
      </c>
      <c r="U43" s="149">
        <v>0</v>
      </c>
      <c r="V43" s="149">
        <v>0</v>
      </c>
      <c r="W43" s="150">
        <v>0</v>
      </c>
      <c r="X43" s="151">
        <v>0</v>
      </c>
      <c r="Y43" s="155">
        <v>0</v>
      </c>
      <c r="Z43" s="156">
        <v>0</v>
      </c>
      <c r="AA43" s="207"/>
      <c r="AB43" s="208"/>
      <c r="AC43" s="60"/>
      <c r="AD43" s="61"/>
      <c r="AE43" s="61"/>
      <c r="AF43" s="61"/>
      <c r="AG43" s="62"/>
      <c r="AH43" s="63"/>
      <c r="AI43" s="64"/>
    </row>
    <row r="44" spans="1:35" s="45" customFormat="1" ht="15.75" hidden="1" x14ac:dyDescent="0.25">
      <c r="A44" s="147">
        <v>42</v>
      </c>
      <c r="B44" s="147" t="s">
        <v>451</v>
      </c>
      <c r="C44" s="147" t="s">
        <v>90</v>
      </c>
      <c r="D44" s="147" t="s">
        <v>76</v>
      </c>
      <c r="E44" s="147" t="s">
        <v>91</v>
      </c>
      <c r="F44" s="147">
        <v>2</v>
      </c>
      <c r="G44" s="147">
        <v>2.1</v>
      </c>
      <c r="H44" s="147" t="s">
        <v>1594</v>
      </c>
      <c r="I44" s="147">
        <v>630</v>
      </c>
      <c r="J44" s="148">
        <v>0</v>
      </c>
      <c r="K44" s="149">
        <v>0</v>
      </c>
      <c r="L44" s="149">
        <v>0</v>
      </c>
      <c r="M44" s="150">
        <v>0</v>
      </c>
      <c r="N44" s="151">
        <v>0</v>
      </c>
      <c r="O44" s="152">
        <v>0</v>
      </c>
      <c r="P44" s="152">
        <v>0</v>
      </c>
      <c r="Q44" s="153">
        <v>0</v>
      </c>
      <c r="R44" s="154">
        <v>0</v>
      </c>
      <c r="S44" s="149">
        <v>0</v>
      </c>
      <c r="T44" s="149">
        <v>0</v>
      </c>
      <c r="U44" s="149">
        <v>0</v>
      </c>
      <c r="V44" s="149">
        <v>0</v>
      </c>
      <c r="W44" s="150">
        <v>0</v>
      </c>
      <c r="X44" s="151">
        <v>0</v>
      </c>
      <c r="Y44" s="155">
        <v>0</v>
      </c>
      <c r="Z44" s="156">
        <v>0</v>
      </c>
      <c r="AA44" s="207"/>
      <c r="AB44" s="208"/>
      <c r="AC44" s="60"/>
      <c r="AD44" s="61"/>
      <c r="AE44" s="61"/>
      <c r="AF44" s="61"/>
      <c r="AG44" s="62"/>
      <c r="AH44" s="63"/>
      <c r="AI44" s="64"/>
    </row>
    <row r="45" spans="1:35" s="45" customFormat="1" ht="78.75" hidden="1" x14ac:dyDescent="0.25">
      <c r="A45" s="147">
        <v>43</v>
      </c>
      <c r="B45" s="147" t="s">
        <v>451</v>
      </c>
      <c r="C45" s="147" t="s">
        <v>90</v>
      </c>
      <c r="D45" s="147" t="s">
        <v>76</v>
      </c>
      <c r="E45" s="147" t="s">
        <v>91</v>
      </c>
      <c r="F45" s="147">
        <v>2</v>
      </c>
      <c r="G45" s="147">
        <v>2.2000000000000002</v>
      </c>
      <c r="H45" s="147" t="s">
        <v>1663</v>
      </c>
      <c r="I45" s="147">
        <v>571</v>
      </c>
      <c r="J45" s="148">
        <v>0</v>
      </c>
      <c r="K45" s="149">
        <v>0</v>
      </c>
      <c r="L45" s="149">
        <v>0</v>
      </c>
      <c r="M45" s="150">
        <v>0</v>
      </c>
      <c r="N45" s="151">
        <v>1</v>
      </c>
      <c r="O45" s="152">
        <v>0</v>
      </c>
      <c r="P45" s="152">
        <v>0</v>
      </c>
      <c r="Q45" s="153">
        <v>0</v>
      </c>
      <c r="R45" s="154">
        <v>1</v>
      </c>
      <c r="S45" s="149">
        <v>0</v>
      </c>
      <c r="T45" s="149">
        <v>0</v>
      </c>
      <c r="U45" s="149">
        <v>0</v>
      </c>
      <c r="V45" s="149">
        <v>0</v>
      </c>
      <c r="W45" s="150">
        <v>0</v>
      </c>
      <c r="X45" s="151">
        <v>0</v>
      </c>
      <c r="Y45" s="155">
        <v>0</v>
      </c>
      <c r="Z45" s="156">
        <v>1</v>
      </c>
      <c r="AA45" s="210" t="s">
        <v>2057</v>
      </c>
      <c r="AB45" s="208"/>
      <c r="AC45" s="60"/>
      <c r="AD45" s="61"/>
      <c r="AE45" s="61"/>
      <c r="AF45" s="61"/>
      <c r="AG45" s="62"/>
      <c r="AH45" s="63"/>
      <c r="AI45" s="64"/>
    </row>
    <row r="46" spans="1:35" s="45" customFormat="1" ht="15.75" hidden="1" x14ac:dyDescent="0.25">
      <c r="A46" s="147">
        <v>44</v>
      </c>
      <c r="B46" s="147" t="s">
        <v>451</v>
      </c>
      <c r="C46" s="147" t="s">
        <v>90</v>
      </c>
      <c r="D46" s="147" t="s">
        <v>76</v>
      </c>
      <c r="E46" s="147" t="s">
        <v>91</v>
      </c>
      <c r="F46" s="147">
        <v>2</v>
      </c>
      <c r="G46" s="147">
        <v>2.2000000000000002</v>
      </c>
      <c r="H46" s="147" t="s">
        <v>1663</v>
      </c>
      <c r="I46" s="147">
        <v>572</v>
      </c>
      <c r="J46" s="148">
        <v>0</v>
      </c>
      <c r="K46" s="149">
        <v>0</v>
      </c>
      <c r="L46" s="149">
        <v>0</v>
      </c>
      <c r="M46" s="150">
        <v>0</v>
      </c>
      <c r="N46" s="151">
        <v>0</v>
      </c>
      <c r="O46" s="152">
        <v>0</v>
      </c>
      <c r="P46" s="152">
        <v>0</v>
      </c>
      <c r="Q46" s="153">
        <v>0</v>
      </c>
      <c r="R46" s="154">
        <v>0</v>
      </c>
      <c r="S46" s="149">
        <v>0</v>
      </c>
      <c r="T46" s="149">
        <v>0</v>
      </c>
      <c r="U46" s="149">
        <v>0</v>
      </c>
      <c r="V46" s="149">
        <v>0</v>
      </c>
      <c r="W46" s="150">
        <v>0</v>
      </c>
      <c r="X46" s="151">
        <v>0</v>
      </c>
      <c r="Y46" s="155">
        <v>0</v>
      </c>
      <c r="Z46" s="156">
        <v>0</v>
      </c>
      <c r="AA46" s="207"/>
      <c r="AB46" s="208"/>
      <c r="AC46" s="60"/>
      <c r="AD46" s="61"/>
      <c r="AE46" s="61"/>
      <c r="AF46" s="61"/>
      <c r="AG46" s="62"/>
      <c r="AH46" s="63"/>
      <c r="AI46" s="64"/>
    </row>
    <row r="47" spans="1:35" s="45" customFormat="1" ht="31.5" hidden="1" x14ac:dyDescent="0.25">
      <c r="A47" s="147">
        <v>45</v>
      </c>
      <c r="B47" s="147" t="s">
        <v>451</v>
      </c>
      <c r="C47" s="147" t="s">
        <v>90</v>
      </c>
      <c r="D47" s="147" t="s">
        <v>76</v>
      </c>
      <c r="E47" s="147" t="s">
        <v>91</v>
      </c>
      <c r="F47" s="147">
        <v>2</v>
      </c>
      <c r="G47" s="147">
        <v>2.2000000000000002</v>
      </c>
      <c r="H47" s="147" t="s">
        <v>1663</v>
      </c>
      <c r="I47" s="147">
        <v>576</v>
      </c>
      <c r="J47" s="148">
        <v>0</v>
      </c>
      <c r="K47" s="149">
        <v>0</v>
      </c>
      <c r="L47" s="149">
        <v>0</v>
      </c>
      <c r="M47" s="150">
        <v>0</v>
      </c>
      <c r="N47" s="151">
        <v>0</v>
      </c>
      <c r="O47" s="152">
        <v>0</v>
      </c>
      <c r="P47" s="152">
        <v>0</v>
      </c>
      <c r="Q47" s="153">
        <v>0</v>
      </c>
      <c r="R47" s="154">
        <v>0</v>
      </c>
      <c r="S47" s="149">
        <v>0</v>
      </c>
      <c r="T47" s="149">
        <v>0</v>
      </c>
      <c r="U47" s="149">
        <v>1</v>
      </c>
      <c r="V47" s="149">
        <v>0</v>
      </c>
      <c r="W47" s="150">
        <v>0</v>
      </c>
      <c r="X47" s="151">
        <v>0</v>
      </c>
      <c r="Y47" s="155">
        <v>0</v>
      </c>
      <c r="Z47" s="156">
        <v>1</v>
      </c>
      <c r="AA47" s="210" t="s">
        <v>2053</v>
      </c>
      <c r="AB47" s="208"/>
      <c r="AC47" s="60"/>
      <c r="AD47" s="61"/>
      <c r="AE47" s="61"/>
      <c r="AF47" s="61"/>
      <c r="AG47" s="62"/>
      <c r="AH47" s="63"/>
      <c r="AI47" s="64"/>
    </row>
    <row r="48" spans="1:35" s="45" customFormat="1" ht="15.75" hidden="1" x14ac:dyDescent="0.25">
      <c r="A48" s="147">
        <v>46</v>
      </c>
      <c r="B48" s="147" t="s">
        <v>451</v>
      </c>
      <c r="C48" s="147" t="s">
        <v>90</v>
      </c>
      <c r="D48" s="147" t="s">
        <v>76</v>
      </c>
      <c r="E48" s="147" t="s">
        <v>91</v>
      </c>
      <c r="F48" s="147">
        <v>2</v>
      </c>
      <c r="G48" s="147">
        <v>2.2000000000000002</v>
      </c>
      <c r="H48" s="147" t="s">
        <v>1663</v>
      </c>
      <c r="I48" s="147">
        <v>582</v>
      </c>
      <c r="J48" s="148">
        <v>0</v>
      </c>
      <c r="K48" s="149">
        <v>0</v>
      </c>
      <c r="L48" s="149">
        <v>0</v>
      </c>
      <c r="M48" s="150">
        <v>0</v>
      </c>
      <c r="N48" s="151">
        <v>0</v>
      </c>
      <c r="O48" s="152">
        <v>0</v>
      </c>
      <c r="P48" s="152">
        <v>0</v>
      </c>
      <c r="Q48" s="153">
        <v>0</v>
      </c>
      <c r="R48" s="154">
        <v>0</v>
      </c>
      <c r="S48" s="149">
        <v>0</v>
      </c>
      <c r="T48" s="149">
        <v>0</v>
      </c>
      <c r="U48" s="149">
        <v>0</v>
      </c>
      <c r="V48" s="149">
        <v>0</v>
      </c>
      <c r="W48" s="150">
        <v>0</v>
      </c>
      <c r="X48" s="151">
        <v>0</v>
      </c>
      <c r="Y48" s="155">
        <v>0</v>
      </c>
      <c r="Z48" s="156">
        <v>0</v>
      </c>
      <c r="AA48" s="207"/>
      <c r="AB48" s="208"/>
      <c r="AC48" s="60"/>
      <c r="AD48" s="61"/>
      <c r="AE48" s="61"/>
      <c r="AF48" s="61"/>
      <c r="AG48" s="62"/>
      <c r="AH48" s="63"/>
      <c r="AI48" s="64"/>
    </row>
    <row r="49" spans="1:35" s="45" customFormat="1" ht="15.75" hidden="1" x14ac:dyDescent="0.25">
      <c r="A49" s="147">
        <v>47</v>
      </c>
      <c r="B49" s="147" t="s">
        <v>451</v>
      </c>
      <c r="C49" s="147" t="s">
        <v>90</v>
      </c>
      <c r="D49" s="147" t="s">
        <v>76</v>
      </c>
      <c r="E49" s="147" t="s">
        <v>91</v>
      </c>
      <c r="F49" s="147">
        <v>2</v>
      </c>
      <c r="G49" s="147">
        <v>2.2000000000000002</v>
      </c>
      <c r="H49" s="147" t="s">
        <v>1663</v>
      </c>
      <c r="I49" s="147">
        <v>583</v>
      </c>
      <c r="J49" s="148">
        <v>0</v>
      </c>
      <c r="K49" s="149">
        <v>0</v>
      </c>
      <c r="L49" s="149">
        <v>0</v>
      </c>
      <c r="M49" s="150">
        <v>0</v>
      </c>
      <c r="N49" s="151">
        <v>0</v>
      </c>
      <c r="O49" s="152">
        <v>0</v>
      </c>
      <c r="P49" s="152">
        <v>0</v>
      </c>
      <c r="Q49" s="153">
        <v>0</v>
      </c>
      <c r="R49" s="154">
        <v>0</v>
      </c>
      <c r="S49" s="149">
        <v>0</v>
      </c>
      <c r="T49" s="149">
        <v>0</v>
      </c>
      <c r="U49" s="149">
        <v>0</v>
      </c>
      <c r="V49" s="149">
        <v>0</v>
      </c>
      <c r="W49" s="150">
        <v>0</v>
      </c>
      <c r="X49" s="151">
        <v>0</v>
      </c>
      <c r="Y49" s="155">
        <v>0</v>
      </c>
      <c r="Z49" s="156">
        <v>0</v>
      </c>
      <c r="AA49" s="207"/>
      <c r="AB49" s="208"/>
      <c r="AC49" s="60"/>
      <c r="AD49" s="61"/>
      <c r="AE49" s="61"/>
      <c r="AF49" s="61"/>
      <c r="AG49" s="62"/>
      <c r="AH49" s="63"/>
      <c r="AI49" s="64"/>
    </row>
    <row r="50" spans="1:35" s="45" customFormat="1" ht="15.75" hidden="1" x14ac:dyDescent="0.25">
      <c r="A50" s="147">
        <v>48</v>
      </c>
      <c r="B50" s="147" t="s">
        <v>451</v>
      </c>
      <c r="C50" s="147" t="s">
        <v>90</v>
      </c>
      <c r="D50" s="147" t="s">
        <v>76</v>
      </c>
      <c r="E50" s="147" t="s">
        <v>91</v>
      </c>
      <c r="F50" s="147">
        <v>2</v>
      </c>
      <c r="G50" s="147">
        <v>2.2000000000000002</v>
      </c>
      <c r="H50" s="147" t="s">
        <v>1663</v>
      </c>
      <c r="I50" s="147">
        <v>613</v>
      </c>
      <c r="J50" s="148">
        <v>0</v>
      </c>
      <c r="K50" s="149">
        <v>0</v>
      </c>
      <c r="L50" s="149">
        <v>0</v>
      </c>
      <c r="M50" s="150">
        <v>0</v>
      </c>
      <c r="N50" s="151">
        <v>0</v>
      </c>
      <c r="O50" s="152">
        <v>0</v>
      </c>
      <c r="P50" s="152">
        <v>0</v>
      </c>
      <c r="Q50" s="153">
        <v>0</v>
      </c>
      <c r="R50" s="154">
        <v>0</v>
      </c>
      <c r="S50" s="149">
        <v>0</v>
      </c>
      <c r="T50" s="149">
        <v>0</v>
      </c>
      <c r="U50" s="149">
        <v>0</v>
      </c>
      <c r="V50" s="149">
        <v>0</v>
      </c>
      <c r="W50" s="150">
        <v>0</v>
      </c>
      <c r="X50" s="151">
        <v>0</v>
      </c>
      <c r="Y50" s="155">
        <v>0</v>
      </c>
      <c r="Z50" s="156">
        <v>0</v>
      </c>
      <c r="AA50" s="207"/>
      <c r="AB50" s="208"/>
      <c r="AC50" s="60"/>
      <c r="AD50" s="61"/>
      <c r="AE50" s="61"/>
      <c r="AF50" s="61"/>
      <c r="AG50" s="62"/>
      <c r="AH50" s="63"/>
      <c r="AI50" s="64"/>
    </row>
    <row r="51" spans="1:35" s="45" customFormat="1" ht="15.75" hidden="1" x14ac:dyDescent="0.25">
      <c r="A51" s="147">
        <v>49</v>
      </c>
      <c r="B51" s="147" t="s">
        <v>451</v>
      </c>
      <c r="C51" s="147" t="s">
        <v>90</v>
      </c>
      <c r="D51" s="147" t="s">
        <v>76</v>
      </c>
      <c r="E51" s="147" t="s">
        <v>99</v>
      </c>
      <c r="F51" s="147">
        <v>2</v>
      </c>
      <c r="G51" s="147">
        <v>2.2000000000000002</v>
      </c>
      <c r="H51" s="147" t="s">
        <v>1663</v>
      </c>
      <c r="I51" s="147">
        <v>622</v>
      </c>
      <c r="J51" s="148">
        <v>0</v>
      </c>
      <c r="K51" s="149">
        <v>0</v>
      </c>
      <c r="L51" s="149">
        <v>0</v>
      </c>
      <c r="M51" s="150">
        <v>0</v>
      </c>
      <c r="N51" s="151">
        <v>0</v>
      </c>
      <c r="O51" s="152">
        <v>0</v>
      </c>
      <c r="P51" s="152">
        <v>0</v>
      </c>
      <c r="Q51" s="153">
        <v>0</v>
      </c>
      <c r="R51" s="154">
        <v>0</v>
      </c>
      <c r="S51" s="149">
        <v>0</v>
      </c>
      <c r="T51" s="149">
        <v>0</v>
      </c>
      <c r="U51" s="149">
        <v>0</v>
      </c>
      <c r="V51" s="149">
        <v>0</v>
      </c>
      <c r="W51" s="150">
        <v>0</v>
      </c>
      <c r="X51" s="151">
        <v>0</v>
      </c>
      <c r="Y51" s="155">
        <v>0</v>
      </c>
      <c r="Z51" s="156">
        <v>0</v>
      </c>
      <c r="AA51" s="207"/>
      <c r="AB51" s="208"/>
      <c r="AC51" s="60"/>
      <c r="AD51" s="61"/>
      <c r="AE51" s="61"/>
      <c r="AF51" s="61"/>
      <c r="AG51" s="62"/>
      <c r="AH51" s="63"/>
      <c r="AI51" s="64"/>
    </row>
    <row r="52" spans="1:35" s="45" customFormat="1" ht="47.25" x14ac:dyDescent="0.25">
      <c r="A52" s="147">
        <v>50</v>
      </c>
      <c r="B52" s="147" t="s">
        <v>451</v>
      </c>
      <c r="C52" s="147" t="s">
        <v>90</v>
      </c>
      <c r="D52" s="147" t="s">
        <v>76</v>
      </c>
      <c r="E52" s="147" t="s">
        <v>91</v>
      </c>
      <c r="F52" s="147">
        <v>2</v>
      </c>
      <c r="G52" s="147">
        <v>2.2000000000000002</v>
      </c>
      <c r="H52" s="147" t="s">
        <v>1664</v>
      </c>
      <c r="I52" s="147">
        <v>556</v>
      </c>
      <c r="J52" s="148">
        <v>1</v>
      </c>
      <c r="K52" s="149">
        <v>0</v>
      </c>
      <c r="L52" s="149">
        <v>0</v>
      </c>
      <c r="M52" s="150">
        <v>0</v>
      </c>
      <c r="N52" s="151">
        <v>0</v>
      </c>
      <c r="O52" s="152">
        <v>0</v>
      </c>
      <c r="P52" s="152">
        <v>0</v>
      </c>
      <c r="Q52" s="153">
        <v>0</v>
      </c>
      <c r="R52" s="154">
        <v>0</v>
      </c>
      <c r="S52" s="149">
        <v>0</v>
      </c>
      <c r="T52" s="149">
        <v>0</v>
      </c>
      <c r="U52" s="149">
        <v>0</v>
      </c>
      <c r="V52" s="149">
        <v>0</v>
      </c>
      <c r="W52" s="150">
        <v>0</v>
      </c>
      <c r="X52" s="151">
        <v>0</v>
      </c>
      <c r="Y52" s="155">
        <v>0</v>
      </c>
      <c r="Z52" s="156">
        <v>1</v>
      </c>
      <c r="AA52" s="250" t="s">
        <v>2054</v>
      </c>
      <c r="AB52" s="208"/>
      <c r="AC52" s="60"/>
      <c r="AD52" s="61"/>
      <c r="AE52" s="61"/>
      <c r="AF52" s="61"/>
      <c r="AG52" s="62"/>
      <c r="AH52" s="63"/>
      <c r="AI52" s="64"/>
    </row>
    <row r="53" spans="1:35" s="45" customFormat="1" ht="47.25" x14ac:dyDescent="0.25">
      <c r="A53" s="147">
        <v>51</v>
      </c>
      <c r="B53" s="147" t="s">
        <v>451</v>
      </c>
      <c r="C53" s="147" t="s">
        <v>90</v>
      </c>
      <c r="D53" s="147" t="s">
        <v>76</v>
      </c>
      <c r="E53" s="147" t="s">
        <v>91</v>
      </c>
      <c r="F53" s="147">
        <v>2</v>
      </c>
      <c r="G53" s="147">
        <v>2.2000000000000002</v>
      </c>
      <c r="H53" s="248" t="s">
        <v>1664</v>
      </c>
      <c r="I53" s="147">
        <v>557</v>
      </c>
      <c r="J53" s="148">
        <v>1</v>
      </c>
      <c r="K53" s="149">
        <v>0</v>
      </c>
      <c r="L53" s="149">
        <v>0</v>
      </c>
      <c r="M53" s="150">
        <v>0</v>
      </c>
      <c r="N53" s="151">
        <v>0</v>
      </c>
      <c r="O53" s="152">
        <v>0</v>
      </c>
      <c r="P53" s="152">
        <v>0</v>
      </c>
      <c r="Q53" s="153">
        <v>0</v>
      </c>
      <c r="R53" s="154">
        <v>0</v>
      </c>
      <c r="S53" s="149">
        <v>0</v>
      </c>
      <c r="T53" s="149">
        <v>0</v>
      </c>
      <c r="U53" s="149">
        <v>0</v>
      </c>
      <c r="V53" s="149">
        <v>0</v>
      </c>
      <c r="W53" s="150">
        <v>0</v>
      </c>
      <c r="X53" s="151">
        <v>0</v>
      </c>
      <c r="Y53" s="155">
        <v>0</v>
      </c>
      <c r="Z53" s="156">
        <v>1</v>
      </c>
      <c r="AA53" s="250" t="s">
        <v>2054</v>
      </c>
      <c r="AB53" s="208"/>
      <c r="AC53" s="60"/>
      <c r="AD53" s="61"/>
      <c r="AE53" s="61"/>
      <c r="AF53" s="61"/>
      <c r="AG53" s="62"/>
      <c r="AH53" s="63"/>
      <c r="AI53" s="64"/>
    </row>
    <row r="54" spans="1:35" s="45" customFormat="1" ht="47.25" x14ac:dyDescent="0.25">
      <c r="A54" s="147">
        <v>52</v>
      </c>
      <c r="B54" s="147" t="s">
        <v>451</v>
      </c>
      <c r="C54" s="147" t="s">
        <v>90</v>
      </c>
      <c r="D54" s="147" t="s">
        <v>76</v>
      </c>
      <c r="E54" s="147" t="s">
        <v>91</v>
      </c>
      <c r="F54" s="147">
        <v>2</v>
      </c>
      <c r="G54" s="147">
        <v>2.2000000000000002</v>
      </c>
      <c r="H54" s="147" t="s">
        <v>1664</v>
      </c>
      <c r="I54" s="147">
        <v>569</v>
      </c>
      <c r="J54" s="148">
        <v>1</v>
      </c>
      <c r="K54" s="149">
        <v>0</v>
      </c>
      <c r="L54" s="149">
        <v>0</v>
      </c>
      <c r="M54" s="150">
        <v>0</v>
      </c>
      <c r="N54" s="151">
        <v>0</v>
      </c>
      <c r="O54" s="152">
        <v>0</v>
      </c>
      <c r="P54" s="152">
        <v>0</v>
      </c>
      <c r="Q54" s="153">
        <v>0</v>
      </c>
      <c r="R54" s="154">
        <v>0</v>
      </c>
      <c r="S54" s="149">
        <v>0</v>
      </c>
      <c r="T54" s="149">
        <v>0</v>
      </c>
      <c r="U54" s="149">
        <v>0</v>
      </c>
      <c r="V54" s="149">
        <v>0</v>
      </c>
      <c r="W54" s="150">
        <v>0</v>
      </c>
      <c r="X54" s="151">
        <v>0</v>
      </c>
      <c r="Y54" s="155">
        <v>0</v>
      </c>
      <c r="Z54" s="156">
        <v>1</v>
      </c>
      <c r="AA54" s="250" t="s">
        <v>2054</v>
      </c>
      <c r="AB54" s="208"/>
      <c r="AC54" s="60"/>
      <c r="AD54" s="61"/>
      <c r="AE54" s="61"/>
      <c r="AF54" s="61"/>
      <c r="AG54" s="62"/>
      <c r="AH54" s="63"/>
      <c r="AI54" s="64"/>
    </row>
    <row r="55" spans="1:35" s="45" customFormat="1" ht="47.25" x14ac:dyDescent="0.25">
      <c r="A55" s="147">
        <v>53</v>
      </c>
      <c r="B55" s="147" t="s">
        <v>451</v>
      </c>
      <c r="C55" s="147" t="s">
        <v>90</v>
      </c>
      <c r="D55" s="147" t="s">
        <v>76</v>
      </c>
      <c r="E55" s="147" t="s">
        <v>91</v>
      </c>
      <c r="F55" s="147">
        <v>2</v>
      </c>
      <c r="G55" s="147">
        <v>2.2000000000000002</v>
      </c>
      <c r="H55" s="147" t="s">
        <v>1664</v>
      </c>
      <c r="I55" s="147">
        <v>599</v>
      </c>
      <c r="J55" s="148">
        <v>1</v>
      </c>
      <c r="K55" s="149">
        <v>0</v>
      </c>
      <c r="L55" s="149">
        <v>0</v>
      </c>
      <c r="M55" s="150">
        <v>0</v>
      </c>
      <c r="N55" s="151">
        <v>0</v>
      </c>
      <c r="O55" s="152">
        <v>0</v>
      </c>
      <c r="P55" s="152">
        <v>0</v>
      </c>
      <c r="Q55" s="153">
        <v>0</v>
      </c>
      <c r="R55" s="154">
        <v>0</v>
      </c>
      <c r="S55" s="149">
        <v>0</v>
      </c>
      <c r="T55" s="149">
        <v>0</v>
      </c>
      <c r="U55" s="149">
        <v>0</v>
      </c>
      <c r="V55" s="149">
        <v>0</v>
      </c>
      <c r="W55" s="150">
        <v>0</v>
      </c>
      <c r="X55" s="151">
        <v>0</v>
      </c>
      <c r="Y55" s="155">
        <v>0</v>
      </c>
      <c r="Z55" s="156">
        <v>1</v>
      </c>
      <c r="AA55" s="250" t="s">
        <v>2054</v>
      </c>
      <c r="AB55" s="208"/>
      <c r="AC55" s="60"/>
      <c r="AD55" s="61"/>
      <c r="AE55" s="61"/>
      <c r="AF55" s="61"/>
      <c r="AG55" s="62"/>
      <c r="AH55" s="63"/>
      <c r="AI55" s="64"/>
    </row>
    <row r="56" spans="1:35" s="45" customFormat="1" ht="47.25" x14ac:dyDescent="0.25">
      <c r="A56" s="147">
        <v>54</v>
      </c>
      <c r="B56" s="147" t="s">
        <v>451</v>
      </c>
      <c r="C56" s="147" t="s">
        <v>90</v>
      </c>
      <c r="D56" s="147" t="s">
        <v>76</v>
      </c>
      <c r="E56" s="147" t="s">
        <v>91</v>
      </c>
      <c r="F56" s="147">
        <v>2</v>
      </c>
      <c r="G56" s="147">
        <v>2.2000000000000002</v>
      </c>
      <c r="H56" s="147" t="s">
        <v>1664</v>
      </c>
      <c r="I56" s="147">
        <v>615</v>
      </c>
      <c r="J56" s="148">
        <v>1</v>
      </c>
      <c r="K56" s="149">
        <v>0</v>
      </c>
      <c r="L56" s="149">
        <v>0</v>
      </c>
      <c r="M56" s="150">
        <v>0</v>
      </c>
      <c r="N56" s="151">
        <v>0</v>
      </c>
      <c r="O56" s="152">
        <v>0</v>
      </c>
      <c r="P56" s="152">
        <v>0</v>
      </c>
      <c r="Q56" s="153">
        <v>0</v>
      </c>
      <c r="R56" s="154">
        <v>0</v>
      </c>
      <c r="S56" s="149">
        <v>0</v>
      </c>
      <c r="T56" s="149">
        <v>0</v>
      </c>
      <c r="U56" s="149">
        <v>0</v>
      </c>
      <c r="V56" s="149">
        <v>0</v>
      </c>
      <c r="W56" s="150">
        <v>0</v>
      </c>
      <c r="X56" s="151">
        <v>0</v>
      </c>
      <c r="Y56" s="155">
        <v>0</v>
      </c>
      <c r="Z56" s="156">
        <v>1</v>
      </c>
      <c r="AA56" s="250" t="s">
        <v>2054</v>
      </c>
      <c r="AB56" s="208"/>
      <c r="AC56" s="60"/>
      <c r="AD56" s="61"/>
      <c r="AE56" s="61"/>
      <c r="AF56" s="61"/>
      <c r="AG56" s="62"/>
      <c r="AH56" s="63"/>
      <c r="AI56" s="64"/>
    </row>
    <row r="57" spans="1:35" s="45" customFormat="1" ht="47.25" x14ac:dyDescent="0.25">
      <c r="A57" s="147">
        <v>55</v>
      </c>
      <c r="B57" s="147" t="s">
        <v>451</v>
      </c>
      <c r="C57" s="147" t="s">
        <v>90</v>
      </c>
      <c r="D57" s="147" t="s">
        <v>76</v>
      </c>
      <c r="E57" s="147" t="s">
        <v>91</v>
      </c>
      <c r="F57" s="147">
        <v>2</v>
      </c>
      <c r="G57" s="147">
        <v>2.2000000000000002</v>
      </c>
      <c r="H57" s="147" t="s">
        <v>1664</v>
      </c>
      <c r="I57" s="147">
        <v>652</v>
      </c>
      <c r="J57" s="148">
        <v>1</v>
      </c>
      <c r="K57" s="149">
        <v>0</v>
      </c>
      <c r="L57" s="149">
        <v>0</v>
      </c>
      <c r="M57" s="150">
        <v>0</v>
      </c>
      <c r="N57" s="151">
        <v>0</v>
      </c>
      <c r="O57" s="152">
        <v>0</v>
      </c>
      <c r="P57" s="152">
        <v>0</v>
      </c>
      <c r="Q57" s="153">
        <v>0</v>
      </c>
      <c r="R57" s="154">
        <v>0</v>
      </c>
      <c r="S57" s="149">
        <v>0</v>
      </c>
      <c r="T57" s="149">
        <v>0</v>
      </c>
      <c r="U57" s="149">
        <v>0</v>
      </c>
      <c r="V57" s="149">
        <v>0</v>
      </c>
      <c r="W57" s="150">
        <v>0</v>
      </c>
      <c r="X57" s="151">
        <v>0</v>
      </c>
      <c r="Y57" s="155">
        <v>0</v>
      </c>
      <c r="Z57" s="156">
        <v>1</v>
      </c>
      <c r="AA57" s="250" t="s">
        <v>2054</v>
      </c>
      <c r="AB57" s="208"/>
      <c r="AC57" s="60"/>
      <c r="AD57" s="61"/>
      <c r="AE57" s="61"/>
      <c r="AF57" s="61"/>
      <c r="AG57" s="62"/>
      <c r="AH57" s="63"/>
      <c r="AI57" s="64"/>
    </row>
    <row r="58" spans="1:35" s="45" customFormat="1" ht="15.75" hidden="1" x14ac:dyDescent="0.25">
      <c r="A58" s="147">
        <v>56</v>
      </c>
      <c r="B58" s="147" t="s">
        <v>451</v>
      </c>
      <c r="C58" s="147" t="s">
        <v>90</v>
      </c>
      <c r="D58" s="147" t="s">
        <v>76</v>
      </c>
      <c r="E58" s="147" t="s">
        <v>99</v>
      </c>
      <c r="F58" s="147">
        <v>2</v>
      </c>
      <c r="G58" s="147">
        <v>2.2000000000000002</v>
      </c>
      <c r="H58" s="147" t="s">
        <v>1665</v>
      </c>
      <c r="I58" s="147">
        <v>639</v>
      </c>
      <c r="J58" s="148">
        <v>0</v>
      </c>
      <c r="K58" s="149">
        <v>0</v>
      </c>
      <c r="L58" s="149">
        <v>0</v>
      </c>
      <c r="M58" s="150">
        <v>0</v>
      </c>
      <c r="N58" s="151">
        <v>0</v>
      </c>
      <c r="O58" s="152">
        <v>0</v>
      </c>
      <c r="P58" s="152">
        <v>0</v>
      </c>
      <c r="Q58" s="153">
        <v>0</v>
      </c>
      <c r="R58" s="154">
        <v>0</v>
      </c>
      <c r="S58" s="149">
        <v>0</v>
      </c>
      <c r="T58" s="149">
        <v>0</v>
      </c>
      <c r="U58" s="149">
        <v>0</v>
      </c>
      <c r="V58" s="149">
        <v>0</v>
      </c>
      <c r="W58" s="150">
        <v>0</v>
      </c>
      <c r="X58" s="151">
        <v>0</v>
      </c>
      <c r="Y58" s="155">
        <v>0</v>
      </c>
      <c r="Z58" s="156">
        <v>0</v>
      </c>
      <c r="AA58" s="207"/>
      <c r="AB58" s="208"/>
      <c r="AC58" s="60"/>
      <c r="AD58" s="61"/>
      <c r="AE58" s="61"/>
      <c r="AF58" s="61"/>
      <c r="AG58" s="62"/>
      <c r="AH58" s="63"/>
      <c r="AI58" s="64"/>
    </row>
    <row r="59" spans="1:35" s="45" customFormat="1" ht="15.75" hidden="1" x14ac:dyDescent="0.25">
      <c r="A59" s="147">
        <v>57</v>
      </c>
      <c r="B59" s="147" t="s">
        <v>451</v>
      </c>
      <c r="C59" s="147" t="s">
        <v>90</v>
      </c>
      <c r="D59" s="147" t="s">
        <v>76</v>
      </c>
      <c r="E59" s="147" t="s">
        <v>91</v>
      </c>
      <c r="F59" s="147">
        <v>2</v>
      </c>
      <c r="G59" s="147">
        <v>2.2000000000000002</v>
      </c>
      <c r="H59" s="147" t="s">
        <v>1666</v>
      </c>
      <c r="I59" s="147">
        <v>574</v>
      </c>
      <c r="J59" s="148">
        <v>0</v>
      </c>
      <c r="K59" s="149">
        <v>0</v>
      </c>
      <c r="L59" s="149">
        <v>0</v>
      </c>
      <c r="M59" s="150">
        <v>0</v>
      </c>
      <c r="N59" s="151">
        <v>0</v>
      </c>
      <c r="O59" s="152">
        <v>0</v>
      </c>
      <c r="P59" s="152">
        <v>0</v>
      </c>
      <c r="Q59" s="153">
        <v>0</v>
      </c>
      <c r="R59" s="154">
        <v>0</v>
      </c>
      <c r="S59" s="149">
        <v>0</v>
      </c>
      <c r="T59" s="149">
        <v>0</v>
      </c>
      <c r="U59" s="149">
        <v>0</v>
      </c>
      <c r="V59" s="149">
        <v>0</v>
      </c>
      <c r="W59" s="150">
        <v>0</v>
      </c>
      <c r="X59" s="151">
        <v>0</v>
      </c>
      <c r="Y59" s="155">
        <v>0</v>
      </c>
      <c r="Z59" s="156">
        <v>0</v>
      </c>
      <c r="AA59" s="207"/>
      <c r="AB59" s="208"/>
      <c r="AC59" s="60"/>
      <c r="AD59" s="61"/>
      <c r="AE59" s="61"/>
      <c r="AF59" s="61"/>
      <c r="AG59" s="62"/>
      <c r="AH59" s="63"/>
      <c r="AI59" s="64"/>
    </row>
    <row r="60" spans="1:35" s="45" customFormat="1" ht="15.75" hidden="1" x14ac:dyDescent="0.25">
      <c r="A60" s="147">
        <v>58</v>
      </c>
      <c r="B60" s="147" t="s">
        <v>451</v>
      </c>
      <c r="C60" s="147" t="s">
        <v>90</v>
      </c>
      <c r="D60" s="147" t="s">
        <v>76</v>
      </c>
      <c r="E60" s="147" t="s">
        <v>91</v>
      </c>
      <c r="F60" s="147">
        <v>2</v>
      </c>
      <c r="G60" s="147">
        <v>2.2000000000000002</v>
      </c>
      <c r="H60" s="147" t="s">
        <v>1666</v>
      </c>
      <c r="I60" s="147">
        <v>616</v>
      </c>
      <c r="J60" s="148">
        <v>0</v>
      </c>
      <c r="K60" s="149">
        <v>0</v>
      </c>
      <c r="L60" s="149">
        <v>0</v>
      </c>
      <c r="M60" s="150">
        <v>0</v>
      </c>
      <c r="N60" s="151">
        <v>0</v>
      </c>
      <c r="O60" s="152">
        <v>0</v>
      </c>
      <c r="P60" s="152">
        <v>0</v>
      </c>
      <c r="Q60" s="153">
        <v>0</v>
      </c>
      <c r="R60" s="154">
        <v>0</v>
      </c>
      <c r="S60" s="149">
        <v>0</v>
      </c>
      <c r="T60" s="149">
        <v>0</v>
      </c>
      <c r="U60" s="149">
        <v>0</v>
      </c>
      <c r="V60" s="149">
        <v>0</v>
      </c>
      <c r="W60" s="150">
        <v>0</v>
      </c>
      <c r="X60" s="151">
        <v>0</v>
      </c>
      <c r="Y60" s="155">
        <v>0</v>
      </c>
      <c r="Z60" s="156">
        <v>0</v>
      </c>
      <c r="AA60" s="207"/>
      <c r="AB60" s="208"/>
      <c r="AC60" s="60"/>
      <c r="AD60" s="61"/>
      <c r="AE60" s="61"/>
      <c r="AF60" s="61"/>
      <c r="AG60" s="62"/>
      <c r="AH60" s="63"/>
      <c r="AI60" s="64"/>
    </row>
    <row r="61" spans="1:35" s="45" customFormat="1" ht="15.75" hidden="1" x14ac:dyDescent="0.25">
      <c r="A61" s="147">
        <v>59</v>
      </c>
      <c r="B61" s="147" t="s">
        <v>451</v>
      </c>
      <c r="C61" s="147" t="s">
        <v>90</v>
      </c>
      <c r="D61" s="147" t="s">
        <v>76</v>
      </c>
      <c r="E61" s="147" t="s">
        <v>91</v>
      </c>
      <c r="F61" s="147">
        <v>2</v>
      </c>
      <c r="G61" s="147">
        <v>2.2000000000000002</v>
      </c>
      <c r="H61" s="147" t="s">
        <v>1666</v>
      </c>
      <c r="I61" s="147">
        <v>618</v>
      </c>
      <c r="J61" s="148">
        <v>0</v>
      </c>
      <c r="K61" s="149">
        <v>0</v>
      </c>
      <c r="L61" s="149">
        <v>0</v>
      </c>
      <c r="M61" s="150">
        <v>0</v>
      </c>
      <c r="N61" s="151">
        <v>0</v>
      </c>
      <c r="O61" s="152">
        <v>0</v>
      </c>
      <c r="P61" s="152">
        <v>0</v>
      </c>
      <c r="Q61" s="153">
        <v>0</v>
      </c>
      <c r="R61" s="154">
        <v>0</v>
      </c>
      <c r="S61" s="149">
        <v>0</v>
      </c>
      <c r="T61" s="149">
        <v>0</v>
      </c>
      <c r="U61" s="149">
        <v>0</v>
      </c>
      <c r="V61" s="149">
        <v>0</v>
      </c>
      <c r="W61" s="150">
        <v>0</v>
      </c>
      <c r="X61" s="151">
        <v>0</v>
      </c>
      <c r="Y61" s="155">
        <v>0</v>
      </c>
      <c r="Z61" s="156">
        <v>0</v>
      </c>
      <c r="AA61" s="207"/>
      <c r="AB61" s="208"/>
      <c r="AC61" s="60"/>
      <c r="AD61" s="61"/>
      <c r="AE61" s="61"/>
      <c r="AF61" s="61"/>
      <c r="AG61" s="62"/>
      <c r="AH61" s="63"/>
      <c r="AI61" s="64"/>
    </row>
    <row r="62" spans="1:35" s="45" customFormat="1" ht="15.75" hidden="1" x14ac:dyDescent="0.25">
      <c r="A62" s="147">
        <v>60</v>
      </c>
      <c r="B62" s="147" t="s">
        <v>451</v>
      </c>
      <c r="C62" s="147" t="s">
        <v>90</v>
      </c>
      <c r="D62" s="147" t="s">
        <v>76</v>
      </c>
      <c r="E62" s="147" t="s">
        <v>91</v>
      </c>
      <c r="F62" s="147">
        <v>2</v>
      </c>
      <c r="G62" s="147">
        <v>2.2000000000000002</v>
      </c>
      <c r="H62" s="147" t="s">
        <v>1666</v>
      </c>
      <c r="I62" s="147">
        <v>626</v>
      </c>
      <c r="J62" s="148">
        <v>0</v>
      </c>
      <c r="K62" s="149">
        <v>0</v>
      </c>
      <c r="L62" s="149">
        <v>0</v>
      </c>
      <c r="M62" s="150">
        <v>0</v>
      </c>
      <c r="N62" s="151">
        <v>0</v>
      </c>
      <c r="O62" s="152">
        <v>0</v>
      </c>
      <c r="P62" s="152">
        <v>0</v>
      </c>
      <c r="Q62" s="153">
        <v>0</v>
      </c>
      <c r="R62" s="154">
        <v>0</v>
      </c>
      <c r="S62" s="149">
        <v>0</v>
      </c>
      <c r="T62" s="149">
        <v>0</v>
      </c>
      <c r="U62" s="149">
        <v>0</v>
      </c>
      <c r="V62" s="149">
        <v>0</v>
      </c>
      <c r="W62" s="150">
        <v>0</v>
      </c>
      <c r="X62" s="151">
        <v>0</v>
      </c>
      <c r="Y62" s="155">
        <v>0</v>
      </c>
      <c r="Z62" s="156">
        <v>0</v>
      </c>
      <c r="AA62" s="207"/>
      <c r="AB62" s="208"/>
      <c r="AC62" s="60"/>
      <c r="AD62" s="61"/>
      <c r="AE62" s="61"/>
      <c r="AF62" s="61"/>
      <c r="AG62" s="62"/>
      <c r="AH62" s="63"/>
      <c r="AI62" s="64"/>
    </row>
    <row r="63" spans="1:35" s="45" customFormat="1" ht="63" hidden="1" x14ac:dyDescent="0.25">
      <c r="A63" s="147">
        <v>61</v>
      </c>
      <c r="B63" s="147" t="s">
        <v>451</v>
      </c>
      <c r="C63" s="147" t="s">
        <v>90</v>
      </c>
      <c r="D63" s="147" t="s">
        <v>76</v>
      </c>
      <c r="E63" s="147" t="s">
        <v>91</v>
      </c>
      <c r="F63" s="147">
        <v>2</v>
      </c>
      <c r="G63" s="147">
        <v>2.2000000000000002</v>
      </c>
      <c r="H63" s="147" t="s">
        <v>1666</v>
      </c>
      <c r="I63" s="147">
        <v>628</v>
      </c>
      <c r="J63" s="148">
        <v>0</v>
      </c>
      <c r="K63" s="149">
        <v>0</v>
      </c>
      <c r="L63" s="149">
        <v>0</v>
      </c>
      <c r="M63" s="150">
        <v>0</v>
      </c>
      <c r="N63" s="151">
        <v>0</v>
      </c>
      <c r="O63" s="152">
        <v>0</v>
      </c>
      <c r="P63" s="152">
        <v>0</v>
      </c>
      <c r="Q63" s="153">
        <v>0</v>
      </c>
      <c r="R63" s="154">
        <v>0</v>
      </c>
      <c r="S63" s="149">
        <v>0</v>
      </c>
      <c r="T63" s="149">
        <v>1</v>
      </c>
      <c r="U63" s="149">
        <v>0</v>
      </c>
      <c r="V63" s="149">
        <v>1</v>
      </c>
      <c r="W63" s="150">
        <v>0</v>
      </c>
      <c r="X63" s="151">
        <v>0</v>
      </c>
      <c r="Y63" s="155">
        <v>0</v>
      </c>
      <c r="Z63" s="156">
        <v>1</v>
      </c>
      <c r="AA63" s="207" t="s">
        <v>1690</v>
      </c>
      <c r="AB63" s="208"/>
      <c r="AC63" s="60"/>
      <c r="AD63" s="61"/>
      <c r="AE63" s="61"/>
      <c r="AF63" s="61"/>
      <c r="AG63" s="62"/>
      <c r="AH63" s="63"/>
      <c r="AI63" s="64"/>
    </row>
    <row r="64" spans="1:35" s="45" customFormat="1" ht="31.5" hidden="1" x14ac:dyDescent="0.25">
      <c r="A64" s="147">
        <v>62</v>
      </c>
      <c r="B64" s="147" t="s">
        <v>451</v>
      </c>
      <c r="C64" s="147" t="s">
        <v>90</v>
      </c>
      <c r="D64" s="147" t="s">
        <v>76</v>
      </c>
      <c r="E64" s="147" t="s">
        <v>91</v>
      </c>
      <c r="F64" s="147">
        <v>2</v>
      </c>
      <c r="G64" s="147">
        <v>2.2000000000000002</v>
      </c>
      <c r="H64" s="147" t="s">
        <v>1666</v>
      </c>
      <c r="I64" s="147">
        <v>633</v>
      </c>
      <c r="J64" s="148">
        <v>0</v>
      </c>
      <c r="K64" s="149">
        <v>0</v>
      </c>
      <c r="L64" s="149">
        <v>0</v>
      </c>
      <c r="M64" s="150">
        <v>0</v>
      </c>
      <c r="N64" s="151">
        <v>0</v>
      </c>
      <c r="O64" s="152">
        <v>0</v>
      </c>
      <c r="P64" s="152">
        <v>0</v>
      </c>
      <c r="Q64" s="153">
        <v>1</v>
      </c>
      <c r="R64" s="154">
        <v>0</v>
      </c>
      <c r="S64" s="149">
        <v>0</v>
      </c>
      <c r="T64" s="149">
        <v>0</v>
      </c>
      <c r="U64" s="149">
        <v>0</v>
      </c>
      <c r="V64" s="149">
        <v>0</v>
      </c>
      <c r="W64" s="150">
        <v>0</v>
      </c>
      <c r="X64" s="151">
        <v>0</v>
      </c>
      <c r="Y64" s="155">
        <v>0</v>
      </c>
      <c r="Z64" s="156">
        <v>1</v>
      </c>
      <c r="AA64" s="207" t="s">
        <v>1691</v>
      </c>
      <c r="AB64" s="208"/>
      <c r="AC64" s="60"/>
      <c r="AD64" s="61"/>
      <c r="AE64" s="61"/>
      <c r="AF64" s="61"/>
      <c r="AG64" s="62"/>
      <c r="AH64" s="63"/>
      <c r="AI64" s="64"/>
    </row>
    <row r="65" spans="1:35" s="45" customFormat="1" ht="15.75" hidden="1" x14ac:dyDescent="0.25">
      <c r="A65" s="147">
        <v>63</v>
      </c>
      <c r="B65" s="147" t="s">
        <v>451</v>
      </c>
      <c r="C65" s="147" t="s">
        <v>90</v>
      </c>
      <c r="D65" s="147" t="s">
        <v>76</v>
      </c>
      <c r="E65" s="147" t="s">
        <v>99</v>
      </c>
      <c r="F65" s="147">
        <v>2</v>
      </c>
      <c r="G65" s="147">
        <v>2.2000000000000002</v>
      </c>
      <c r="H65" s="147" t="s">
        <v>1666</v>
      </c>
      <c r="I65" s="147">
        <v>660</v>
      </c>
      <c r="J65" s="148">
        <v>0</v>
      </c>
      <c r="K65" s="149">
        <v>0</v>
      </c>
      <c r="L65" s="149">
        <v>0</v>
      </c>
      <c r="M65" s="150">
        <v>0</v>
      </c>
      <c r="N65" s="151">
        <v>0</v>
      </c>
      <c r="O65" s="152">
        <v>0</v>
      </c>
      <c r="P65" s="152">
        <v>0</v>
      </c>
      <c r="Q65" s="153">
        <v>0</v>
      </c>
      <c r="R65" s="154">
        <v>0</v>
      </c>
      <c r="S65" s="149">
        <v>0</v>
      </c>
      <c r="T65" s="149">
        <v>0</v>
      </c>
      <c r="U65" s="149">
        <v>0</v>
      </c>
      <c r="V65" s="149">
        <v>0</v>
      </c>
      <c r="W65" s="150">
        <v>0</v>
      </c>
      <c r="X65" s="151">
        <v>0</v>
      </c>
      <c r="Y65" s="155">
        <v>0</v>
      </c>
      <c r="Z65" s="156">
        <v>0</v>
      </c>
      <c r="AA65" s="207"/>
      <c r="AB65" s="208"/>
      <c r="AC65" s="60"/>
      <c r="AD65" s="61"/>
      <c r="AE65" s="61"/>
      <c r="AF65" s="61"/>
      <c r="AG65" s="62"/>
      <c r="AH65" s="63"/>
      <c r="AI65" s="64"/>
    </row>
    <row r="66" spans="1:35" s="45" customFormat="1" ht="15.75" hidden="1" x14ac:dyDescent="0.25">
      <c r="A66" s="147">
        <v>64</v>
      </c>
      <c r="B66" s="147" t="s">
        <v>451</v>
      </c>
      <c r="C66" s="147" t="s">
        <v>90</v>
      </c>
      <c r="D66" s="147" t="s">
        <v>76</v>
      </c>
      <c r="E66" s="147" t="s">
        <v>91</v>
      </c>
      <c r="F66" s="147">
        <v>2</v>
      </c>
      <c r="G66" s="147">
        <v>2.2999999999999998</v>
      </c>
      <c r="H66" s="147" t="s">
        <v>1687</v>
      </c>
      <c r="I66" s="147">
        <v>564</v>
      </c>
      <c r="J66" s="148">
        <v>0</v>
      </c>
      <c r="K66" s="149">
        <v>0</v>
      </c>
      <c r="L66" s="149">
        <v>0</v>
      </c>
      <c r="M66" s="150">
        <v>0</v>
      </c>
      <c r="N66" s="151">
        <v>0</v>
      </c>
      <c r="O66" s="152">
        <v>0</v>
      </c>
      <c r="P66" s="152">
        <v>0</v>
      </c>
      <c r="Q66" s="153">
        <v>0</v>
      </c>
      <c r="R66" s="154">
        <v>0</v>
      </c>
      <c r="S66" s="149">
        <v>0</v>
      </c>
      <c r="T66" s="149">
        <v>0</v>
      </c>
      <c r="U66" s="149">
        <v>0</v>
      </c>
      <c r="V66" s="149">
        <v>0</v>
      </c>
      <c r="W66" s="150">
        <v>0</v>
      </c>
      <c r="X66" s="151">
        <v>0</v>
      </c>
      <c r="Y66" s="155">
        <v>0</v>
      </c>
      <c r="Z66" s="156">
        <v>0</v>
      </c>
      <c r="AA66" s="207"/>
      <c r="AB66" s="208"/>
      <c r="AC66" s="60"/>
      <c r="AD66" s="61"/>
      <c r="AE66" s="61"/>
      <c r="AF66" s="61"/>
      <c r="AG66" s="62"/>
      <c r="AH66" s="63"/>
      <c r="AI66" s="64"/>
    </row>
    <row r="67" spans="1:35" s="45" customFormat="1" ht="15.75" hidden="1" x14ac:dyDescent="0.25">
      <c r="A67" s="147">
        <v>65</v>
      </c>
      <c r="B67" s="147" t="s">
        <v>451</v>
      </c>
      <c r="C67" s="147" t="s">
        <v>90</v>
      </c>
      <c r="D67" s="147" t="s">
        <v>76</v>
      </c>
      <c r="E67" s="147" t="s">
        <v>91</v>
      </c>
      <c r="F67" s="147">
        <v>2</v>
      </c>
      <c r="G67" s="147">
        <v>2.2999999999999998</v>
      </c>
      <c r="H67" s="147" t="s">
        <v>1687</v>
      </c>
      <c r="I67" s="147">
        <v>579</v>
      </c>
      <c r="J67" s="148">
        <v>0</v>
      </c>
      <c r="K67" s="149">
        <v>0</v>
      </c>
      <c r="L67" s="149">
        <v>0</v>
      </c>
      <c r="M67" s="150">
        <v>0</v>
      </c>
      <c r="N67" s="151">
        <v>0</v>
      </c>
      <c r="O67" s="152">
        <v>0</v>
      </c>
      <c r="P67" s="152">
        <v>0</v>
      </c>
      <c r="Q67" s="153">
        <v>0</v>
      </c>
      <c r="R67" s="154">
        <v>0</v>
      </c>
      <c r="S67" s="149">
        <v>0</v>
      </c>
      <c r="T67" s="149">
        <v>0</v>
      </c>
      <c r="U67" s="149">
        <v>0</v>
      </c>
      <c r="V67" s="149">
        <v>0</v>
      </c>
      <c r="W67" s="150">
        <v>0</v>
      </c>
      <c r="X67" s="151">
        <v>0</v>
      </c>
      <c r="Y67" s="155">
        <v>0</v>
      </c>
      <c r="Z67" s="156">
        <v>0</v>
      </c>
      <c r="AA67" s="207"/>
      <c r="AB67" s="208"/>
      <c r="AC67" s="60"/>
      <c r="AD67" s="61"/>
      <c r="AE67" s="61"/>
      <c r="AF67" s="61"/>
      <c r="AG67" s="62"/>
      <c r="AH67" s="63"/>
      <c r="AI67" s="64"/>
    </row>
    <row r="68" spans="1:35" s="45" customFormat="1" ht="15.75" hidden="1" x14ac:dyDescent="0.25">
      <c r="A68" s="147">
        <v>66</v>
      </c>
      <c r="B68" s="147" t="s">
        <v>451</v>
      </c>
      <c r="C68" s="147" t="s">
        <v>90</v>
      </c>
      <c r="D68" s="147" t="s">
        <v>76</v>
      </c>
      <c r="E68" s="147" t="s">
        <v>91</v>
      </c>
      <c r="F68" s="147">
        <v>2</v>
      </c>
      <c r="G68" s="147">
        <v>2.2999999999999998</v>
      </c>
      <c r="H68" s="147" t="s">
        <v>1687</v>
      </c>
      <c r="I68" s="147">
        <v>607</v>
      </c>
      <c r="J68" s="148">
        <v>0</v>
      </c>
      <c r="K68" s="149">
        <v>0</v>
      </c>
      <c r="L68" s="149">
        <v>0</v>
      </c>
      <c r="M68" s="150">
        <v>0</v>
      </c>
      <c r="N68" s="151">
        <v>0</v>
      </c>
      <c r="O68" s="152">
        <v>0</v>
      </c>
      <c r="P68" s="152">
        <v>0</v>
      </c>
      <c r="Q68" s="153">
        <v>0</v>
      </c>
      <c r="R68" s="154">
        <v>0</v>
      </c>
      <c r="S68" s="149">
        <v>0</v>
      </c>
      <c r="T68" s="149">
        <v>0</v>
      </c>
      <c r="U68" s="149">
        <v>0</v>
      </c>
      <c r="V68" s="149">
        <v>0</v>
      </c>
      <c r="W68" s="150">
        <v>0</v>
      </c>
      <c r="X68" s="151">
        <v>0</v>
      </c>
      <c r="Y68" s="155">
        <v>0</v>
      </c>
      <c r="Z68" s="156">
        <v>0</v>
      </c>
      <c r="AA68" s="207"/>
      <c r="AB68" s="208"/>
      <c r="AC68" s="60"/>
      <c r="AD68" s="61"/>
      <c r="AE68" s="61"/>
      <c r="AF68" s="61"/>
      <c r="AG68" s="62"/>
      <c r="AH68" s="63"/>
      <c r="AI68" s="64"/>
    </row>
    <row r="69" spans="1:35" s="45" customFormat="1" ht="15.75" hidden="1" x14ac:dyDescent="0.25">
      <c r="A69" s="147">
        <v>67</v>
      </c>
      <c r="B69" s="147" t="s">
        <v>451</v>
      </c>
      <c r="C69" s="147" t="s">
        <v>90</v>
      </c>
      <c r="D69" s="147" t="s">
        <v>76</v>
      </c>
      <c r="E69" s="147" t="s">
        <v>99</v>
      </c>
      <c r="F69" s="147">
        <v>2</v>
      </c>
      <c r="G69" s="147">
        <v>2.2999999999999998</v>
      </c>
      <c r="H69" s="147" t="s">
        <v>1687</v>
      </c>
      <c r="I69" s="147">
        <v>617</v>
      </c>
      <c r="J69" s="148">
        <v>0</v>
      </c>
      <c r="K69" s="149">
        <v>0</v>
      </c>
      <c r="L69" s="149">
        <v>0</v>
      </c>
      <c r="M69" s="150">
        <v>0</v>
      </c>
      <c r="N69" s="151">
        <v>0</v>
      </c>
      <c r="O69" s="152">
        <v>0</v>
      </c>
      <c r="P69" s="152">
        <v>0</v>
      </c>
      <c r="Q69" s="153">
        <v>0</v>
      </c>
      <c r="R69" s="154">
        <v>0</v>
      </c>
      <c r="S69" s="149">
        <v>0</v>
      </c>
      <c r="T69" s="149">
        <v>0</v>
      </c>
      <c r="U69" s="149">
        <v>0</v>
      </c>
      <c r="V69" s="149">
        <v>0</v>
      </c>
      <c r="W69" s="150">
        <v>0</v>
      </c>
      <c r="X69" s="151">
        <v>0</v>
      </c>
      <c r="Y69" s="155">
        <v>0</v>
      </c>
      <c r="Z69" s="156">
        <v>0</v>
      </c>
      <c r="AA69" s="207"/>
      <c r="AB69" s="208"/>
      <c r="AC69" s="60"/>
      <c r="AD69" s="61"/>
      <c r="AE69" s="61"/>
      <c r="AF69" s="61"/>
      <c r="AG69" s="62"/>
      <c r="AH69" s="63"/>
      <c r="AI69" s="64"/>
    </row>
    <row r="70" spans="1:35" s="45" customFormat="1" ht="15.75" hidden="1" x14ac:dyDescent="0.25">
      <c r="A70" s="147">
        <v>68</v>
      </c>
      <c r="B70" s="147" t="s">
        <v>451</v>
      </c>
      <c r="C70" s="147" t="s">
        <v>90</v>
      </c>
      <c r="D70" s="147" t="s">
        <v>76</v>
      </c>
      <c r="E70" s="147" t="s">
        <v>91</v>
      </c>
      <c r="F70" s="147">
        <v>2</v>
      </c>
      <c r="G70" s="147">
        <v>2.2999999999999998</v>
      </c>
      <c r="H70" s="147" t="s">
        <v>1688</v>
      </c>
      <c r="I70" s="147">
        <v>587</v>
      </c>
      <c r="J70" s="148">
        <v>0</v>
      </c>
      <c r="K70" s="149">
        <v>0</v>
      </c>
      <c r="L70" s="149">
        <v>0</v>
      </c>
      <c r="M70" s="150">
        <v>0</v>
      </c>
      <c r="N70" s="151">
        <v>0</v>
      </c>
      <c r="O70" s="152">
        <v>0</v>
      </c>
      <c r="P70" s="152">
        <v>0</v>
      </c>
      <c r="Q70" s="153">
        <v>0</v>
      </c>
      <c r="R70" s="154">
        <v>0</v>
      </c>
      <c r="S70" s="149">
        <v>0</v>
      </c>
      <c r="T70" s="149">
        <v>0</v>
      </c>
      <c r="U70" s="149">
        <v>0</v>
      </c>
      <c r="V70" s="149">
        <v>0</v>
      </c>
      <c r="W70" s="150">
        <v>0</v>
      </c>
      <c r="X70" s="151">
        <v>0</v>
      </c>
      <c r="Y70" s="155">
        <v>0</v>
      </c>
      <c r="Z70" s="156">
        <v>0</v>
      </c>
      <c r="AA70" s="213"/>
      <c r="AB70" s="208"/>
      <c r="AC70" s="60"/>
      <c r="AD70" s="61"/>
      <c r="AE70" s="61"/>
      <c r="AF70" s="61"/>
      <c r="AG70" s="62"/>
      <c r="AH70" s="63"/>
      <c r="AI70" s="64"/>
    </row>
    <row r="71" spans="1:35" s="45" customFormat="1" ht="15.75" hidden="1" x14ac:dyDescent="0.25">
      <c r="A71" s="147">
        <v>69</v>
      </c>
      <c r="B71" s="147" t="s">
        <v>451</v>
      </c>
      <c r="C71" s="147" t="s">
        <v>90</v>
      </c>
      <c r="D71" s="147" t="s">
        <v>76</v>
      </c>
      <c r="E71" s="147" t="s">
        <v>91</v>
      </c>
      <c r="F71" s="147">
        <v>2</v>
      </c>
      <c r="G71" s="147">
        <v>2.2999999999999998</v>
      </c>
      <c r="H71" s="147" t="s">
        <v>1688</v>
      </c>
      <c r="I71" s="147">
        <v>589</v>
      </c>
      <c r="J71" s="148">
        <v>0</v>
      </c>
      <c r="K71" s="149">
        <v>0</v>
      </c>
      <c r="L71" s="149">
        <v>0</v>
      </c>
      <c r="M71" s="150">
        <v>0</v>
      </c>
      <c r="N71" s="151">
        <v>0</v>
      </c>
      <c r="O71" s="152">
        <v>0</v>
      </c>
      <c r="P71" s="152">
        <v>0</v>
      </c>
      <c r="Q71" s="153">
        <v>0</v>
      </c>
      <c r="R71" s="154">
        <v>0</v>
      </c>
      <c r="S71" s="149">
        <v>0</v>
      </c>
      <c r="T71" s="149">
        <v>0</v>
      </c>
      <c r="U71" s="149">
        <v>0</v>
      </c>
      <c r="V71" s="149">
        <v>0</v>
      </c>
      <c r="W71" s="150">
        <v>0</v>
      </c>
      <c r="X71" s="151">
        <v>0</v>
      </c>
      <c r="Y71" s="155">
        <v>0</v>
      </c>
      <c r="Z71" s="156">
        <v>0</v>
      </c>
      <c r="AA71" s="210"/>
      <c r="AB71" s="208"/>
      <c r="AC71" s="60"/>
      <c r="AD71" s="61"/>
      <c r="AE71" s="61"/>
      <c r="AF71" s="61"/>
      <c r="AG71" s="62"/>
      <c r="AH71" s="63"/>
      <c r="AI71" s="64"/>
    </row>
    <row r="72" spans="1:35" s="45" customFormat="1" ht="15.75" hidden="1" x14ac:dyDescent="0.25">
      <c r="A72" s="147">
        <v>70</v>
      </c>
      <c r="B72" s="147" t="s">
        <v>451</v>
      </c>
      <c r="C72" s="147" t="s">
        <v>90</v>
      </c>
      <c r="D72" s="147" t="s">
        <v>76</v>
      </c>
      <c r="E72" s="147" t="s">
        <v>91</v>
      </c>
      <c r="F72" s="147">
        <v>2</v>
      </c>
      <c r="G72" s="147">
        <v>2.2999999999999998</v>
      </c>
      <c r="H72" s="147" t="s">
        <v>1688</v>
      </c>
      <c r="I72" s="147">
        <v>593</v>
      </c>
      <c r="J72" s="148">
        <v>0</v>
      </c>
      <c r="K72" s="149">
        <v>0</v>
      </c>
      <c r="L72" s="149">
        <v>0</v>
      </c>
      <c r="M72" s="150">
        <v>0</v>
      </c>
      <c r="N72" s="151">
        <v>0</v>
      </c>
      <c r="O72" s="152">
        <v>0</v>
      </c>
      <c r="P72" s="152">
        <v>0</v>
      </c>
      <c r="Q72" s="153">
        <v>0</v>
      </c>
      <c r="R72" s="154">
        <v>0</v>
      </c>
      <c r="S72" s="149">
        <v>0</v>
      </c>
      <c r="T72" s="149">
        <v>0</v>
      </c>
      <c r="U72" s="149">
        <v>0</v>
      </c>
      <c r="V72" s="149">
        <v>0</v>
      </c>
      <c r="W72" s="150">
        <v>0</v>
      </c>
      <c r="X72" s="151">
        <v>0</v>
      </c>
      <c r="Y72" s="155">
        <v>0</v>
      </c>
      <c r="Z72" s="156">
        <v>0</v>
      </c>
      <c r="AA72" s="180"/>
      <c r="AB72" s="208"/>
      <c r="AC72" s="60"/>
      <c r="AD72" s="61"/>
      <c r="AE72" s="61"/>
      <c r="AF72" s="61"/>
      <c r="AG72" s="62"/>
      <c r="AH72" s="63"/>
      <c r="AI72" s="64"/>
    </row>
    <row r="73" spans="1:35" s="45" customFormat="1" ht="15.75" hidden="1" x14ac:dyDescent="0.25">
      <c r="A73" s="147">
        <v>71</v>
      </c>
      <c r="B73" s="147" t="s">
        <v>451</v>
      </c>
      <c r="C73" s="147" t="s">
        <v>90</v>
      </c>
      <c r="D73" s="147" t="s">
        <v>76</v>
      </c>
      <c r="E73" s="147" t="s">
        <v>91</v>
      </c>
      <c r="F73" s="147">
        <v>2</v>
      </c>
      <c r="G73" s="147">
        <v>2.2999999999999998</v>
      </c>
      <c r="H73" s="147" t="s">
        <v>1689</v>
      </c>
      <c r="I73" s="147">
        <v>581</v>
      </c>
      <c r="J73" s="148">
        <v>0</v>
      </c>
      <c r="K73" s="149">
        <v>0</v>
      </c>
      <c r="L73" s="149">
        <v>0</v>
      </c>
      <c r="M73" s="150">
        <v>0</v>
      </c>
      <c r="N73" s="151">
        <v>0</v>
      </c>
      <c r="O73" s="152">
        <v>0</v>
      </c>
      <c r="P73" s="152">
        <v>0</v>
      </c>
      <c r="Q73" s="153">
        <v>0</v>
      </c>
      <c r="R73" s="154">
        <v>0</v>
      </c>
      <c r="S73" s="149">
        <v>0</v>
      </c>
      <c r="T73" s="149">
        <v>0</v>
      </c>
      <c r="U73" s="149">
        <v>0</v>
      </c>
      <c r="V73" s="149">
        <v>0</v>
      </c>
      <c r="W73" s="150">
        <v>0</v>
      </c>
      <c r="X73" s="151">
        <v>0</v>
      </c>
      <c r="Y73" s="155">
        <v>0</v>
      </c>
      <c r="Z73" s="156">
        <v>0</v>
      </c>
      <c r="AA73" s="180"/>
      <c r="AB73" s="208"/>
      <c r="AC73" s="60"/>
      <c r="AD73" s="61"/>
      <c r="AE73" s="61"/>
      <c r="AF73" s="61"/>
      <c r="AG73" s="62"/>
      <c r="AH73" s="63"/>
      <c r="AI73" s="64"/>
    </row>
    <row r="74" spans="1:35" s="45" customFormat="1" ht="15.75" hidden="1" x14ac:dyDescent="0.25">
      <c r="A74" s="147">
        <v>72</v>
      </c>
      <c r="B74" s="147" t="s">
        <v>451</v>
      </c>
      <c r="C74" s="147" t="s">
        <v>90</v>
      </c>
      <c r="D74" s="147" t="s">
        <v>76</v>
      </c>
      <c r="E74" s="147" t="s">
        <v>91</v>
      </c>
      <c r="F74" s="147">
        <v>2</v>
      </c>
      <c r="G74" s="147">
        <v>2.2999999999999998</v>
      </c>
      <c r="H74" s="147" t="s">
        <v>1689</v>
      </c>
      <c r="I74" s="147">
        <v>594</v>
      </c>
      <c r="J74" s="148">
        <v>0</v>
      </c>
      <c r="K74" s="149">
        <v>0</v>
      </c>
      <c r="L74" s="149">
        <v>0</v>
      </c>
      <c r="M74" s="150">
        <v>0</v>
      </c>
      <c r="N74" s="151">
        <v>0</v>
      </c>
      <c r="O74" s="152">
        <v>0</v>
      </c>
      <c r="P74" s="152">
        <v>0</v>
      </c>
      <c r="Q74" s="153">
        <v>0</v>
      </c>
      <c r="R74" s="154">
        <v>0</v>
      </c>
      <c r="S74" s="149">
        <v>0</v>
      </c>
      <c r="T74" s="149">
        <v>0</v>
      </c>
      <c r="U74" s="149">
        <v>0</v>
      </c>
      <c r="V74" s="149">
        <v>0</v>
      </c>
      <c r="W74" s="150">
        <v>0</v>
      </c>
      <c r="X74" s="151">
        <v>0</v>
      </c>
      <c r="Y74" s="155">
        <v>0</v>
      </c>
      <c r="Z74" s="156">
        <v>0</v>
      </c>
      <c r="AA74" s="180"/>
      <c r="AB74" s="208"/>
      <c r="AC74" s="60"/>
      <c r="AD74" s="61"/>
      <c r="AE74" s="61"/>
      <c r="AF74" s="61"/>
      <c r="AG74" s="62"/>
      <c r="AH74" s="63"/>
      <c r="AI74" s="64"/>
    </row>
    <row r="75" spans="1:35" s="45" customFormat="1" ht="15.75" hidden="1" x14ac:dyDescent="0.25">
      <c r="A75" s="147">
        <v>73</v>
      </c>
      <c r="B75" s="147" t="s">
        <v>451</v>
      </c>
      <c r="C75" s="147" t="s">
        <v>90</v>
      </c>
      <c r="D75" s="147" t="s">
        <v>76</v>
      </c>
      <c r="E75" s="147" t="s">
        <v>91</v>
      </c>
      <c r="F75" s="147">
        <v>2</v>
      </c>
      <c r="G75" s="147">
        <v>2.2999999999999998</v>
      </c>
      <c r="H75" s="147" t="s">
        <v>1689</v>
      </c>
      <c r="I75" s="147">
        <v>595</v>
      </c>
      <c r="J75" s="148">
        <v>0</v>
      </c>
      <c r="K75" s="149">
        <v>0</v>
      </c>
      <c r="L75" s="149">
        <v>0</v>
      </c>
      <c r="M75" s="150">
        <v>0</v>
      </c>
      <c r="N75" s="151">
        <v>0</v>
      </c>
      <c r="O75" s="152">
        <v>0</v>
      </c>
      <c r="P75" s="152">
        <v>0</v>
      </c>
      <c r="Q75" s="153">
        <v>0</v>
      </c>
      <c r="R75" s="154">
        <v>0</v>
      </c>
      <c r="S75" s="149">
        <v>0</v>
      </c>
      <c r="T75" s="149">
        <v>0</v>
      </c>
      <c r="U75" s="149">
        <v>0</v>
      </c>
      <c r="V75" s="149">
        <v>0</v>
      </c>
      <c r="W75" s="150">
        <v>0</v>
      </c>
      <c r="X75" s="151">
        <v>0</v>
      </c>
      <c r="Y75" s="155">
        <v>0</v>
      </c>
      <c r="Z75" s="156">
        <v>0</v>
      </c>
      <c r="AA75" s="180"/>
      <c r="AB75" s="208"/>
      <c r="AC75" s="60"/>
      <c r="AD75" s="61"/>
      <c r="AE75" s="61"/>
      <c r="AF75" s="61"/>
      <c r="AG75" s="62"/>
      <c r="AH75" s="63"/>
      <c r="AI75" s="64"/>
    </row>
    <row r="76" spans="1:35" s="45" customFormat="1" ht="15.75" hidden="1" x14ac:dyDescent="0.25">
      <c r="A76" s="147">
        <v>74</v>
      </c>
      <c r="B76" s="147" t="s">
        <v>451</v>
      </c>
      <c r="C76" s="147" t="s">
        <v>90</v>
      </c>
      <c r="D76" s="147" t="s">
        <v>76</v>
      </c>
      <c r="E76" s="147" t="s">
        <v>91</v>
      </c>
      <c r="F76" s="147">
        <v>2</v>
      </c>
      <c r="G76" s="147">
        <v>2.2999999999999998</v>
      </c>
      <c r="H76" s="147" t="s">
        <v>1689</v>
      </c>
      <c r="I76" s="147">
        <v>596</v>
      </c>
      <c r="J76" s="148">
        <v>0</v>
      </c>
      <c r="K76" s="149">
        <v>0</v>
      </c>
      <c r="L76" s="149">
        <v>0</v>
      </c>
      <c r="M76" s="150">
        <v>0</v>
      </c>
      <c r="N76" s="151">
        <v>0</v>
      </c>
      <c r="O76" s="152">
        <v>0</v>
      </c>
      <c r="P76" s="152">
        <v>0</v>
      </c>
      <c r="Q76" s="153">
        <v>0</v>
      </c>
      <c r="R76" s="154">
        <v>0</v>
      </c>
      <c r="S76" s="149">
        <v>0</v>
      </c>
      <c r="T76" s="149">
        <v>0</v>
      </c>
      <c r="U76" s="149">
        <v>0</v>
      </c>
      <c r="V76" s="149">
        <v>0</v>
      </c>
      <c r="W76" s="150">
        <v>0</v>
      </c>
      <c r="X76" s="151">
        <v>0</v>
      </c>
      <c r="Y76" s="155">
        <v>0</v>
      </c>
      <c r="Z76" s="156">
        <v>0</v>
      </c>
      <c r="AA76" s="207"/>
      <c r="AB76" s="208"/>
      <c r="AC76" s="60"/>
      <c r="AD76" s="61"/>
      <c r="AE76" s="61"/>
      <c r="AF76" s="61"/>
      <c r="AG76" s="62"/>
      <c r="AH76" s="63"/>
      <c r="AI76" s="64"/>
    </row>
    <row r="77" spans="1:35" s="45" customFormat="1" ht="15.75" hidden="1" x14ac:dyDescent="0.25">
      <c r="A77" s="147">
        <v>75</v>
      </c>
      <c r="B77" s="147" t="s">
        <v>451</v>
      </c>
      <c r="C77" s="147" t="s">
        <v>90</v>
      </c>
      <c r="D77" s="147" t="s">
        <v>76</v>
      </c>
      <c r="E77" s="147" t="s">
        <v>91</v>
      </c>
      <c r="F77" s="147">
        <v>2</v>
      </c>
      <c r="G77" s="147">
        <v>2.2999999999999998</v>
      </c>
      <c r="H77" s="147" t="s">
        <v>1689</v>
      </c>
      <c r="I77" s="147">
        <v>597</v>
      </c>
      <c r="J77" s="148">
        <v>0</v>
      </c>
      <c r="K77" s="149">
        <v>0</v>
      </c>
      <c r="L77" s="149">
        <v>0</v>
      </c>
      <c r="M77" s="150">
        <v>0</v>
      </c>
      <c r="N77" s="151">
        <v>0</v>
      </c>
      <c r="O77" s="152">
        <v>0</v>
      </c>
      <c r="P77" s="152">
        <v>0</v>
      </c>
      <c r="Q77" s="153">
        <v>0</v>
      </c>
      <c r="R77" s="154">
        <v>0</v>
      </c>
      <c r="S77" s="149">
        <v>0</v>
      </c>
      <c r="T77" s="149">
        <v>0</v>
      </c>
      <c r="U77" s="149">
        <v>0</v>
      </c>
      <c r="V77" s="149">
        <v>0</v>
      </c>
      <c r="W77" s="150">
        <v>0</v>
      </c>
      <c r="X77" s="151">
        <v>0</v>
      </c>
      <c r="Y77" s="155">
        <v>0</v>
      </c>
      <c r="Z77" s="156">
        <v>0</v>
      </c>
      <c r="AA77" s="207"/>
      <c r="AB77" s="208"/>
      <c r="AC77" s="60"/>
      <c r="AD77" s="61"/>
      <c r="AE77" s="61"/>
      <c r="AF77" s="61"/>
      <c r="AG77" s="62"/>
      <c r="AH77" s="63"/>
      <c r="AI77" s="64"/>
    </row>
    <row r="78" spans="1:35" s="45" customFormat="1" ht="15.75" hidden="1" x14ac:dyDescent="0.25">
      <c r="A78" s="147">
        <v>76</v>
      </c>
      <c r="B78" s="147" t="s">
        <v>451</v>
      </c>
      <c r="C78" s="147" t="s">
        <v>90</v>
      </c>
      <c r="D78" s="147" t="s">
        <v>76</v>
      </c>
      <c r="E78" s="147" t="s">
        <v>91</v>
      </c>
      <c r="F78" s="147">
        <v>2</v>
      </c>
      <c r="G78" s="147">
        <v>2.2999999999999998</v>
      </c>
      <c r="H78" s="147" t="s">
        <v>1689</v>
      </c>
      <c r="I78" s="147">
        <v>604</v>
      </c>
      <c r="J78" s="148">
        <v>0</v>
      </c>
      <c r="K78" s="149">
        <v>0</v>
      </c>
      <c r="L78" s="149">
        <v>0</v>
      </c>
      <c r="M78" s="150">
        <v>0</v>
      </c>
      <c r="N78" s="151">
        <v>0</v>
      </c>
      <c r="O78" s="152">
        <v>0</v>
      </c>
      <c r="P78" s="152">
        <v>0</v>
      </c>
      <c r="Q78" s="153">
        <v>0</v>
      </c>
      <c r="R78" s="154">
        <v>0</v>
      </c>
      <c r="S78" s="149">
        <v>0</v>
      </c>
      <c r="T78" s="149">
        <v>0</v>
      </c>
      <c r="U78" s="149">
        <v>0</v>
      </c>
      <c r="V78" s="149">
        <v>0</v>
      </c>
      <c r="W78" s="150">
        <v>0</v>
      </c>
      <c r="X78" s="151">
        <v>0</v>
      </c>
      <c r="Y78" s="155">
        <v>0</v>
      </c>
      <c r="Z78" s="156">
        <v>0</v>
      </c>
      <c r="AA78" s="207"/>
      <c r="AB78" s="208"/>
      <c r="AC78" s="60"/>
      <c r="AD78" s="61"/>
      <c r="AE78" s="61"/>
      <c r="AF78" s="61"/>
      <c r="AG78" s="62"/>
      <c r="AH78" s="63"/>
      <c r="AI78" s="64"/>
    </row>
    <row r="79" spans="1:35" s="45" customFormat="1" ht="15.75" hidden="1" x14ac:dyDescent="0.25">
      <c r="A79" s="147">
        <v>77</v>
      </c>
      <c r="B79" s="147" t="s">
        <v>451</v>
      </c>
      <c r="C79" s="147" t="s">
        <v>90</v>
      </c>
      <c r="D79" s="147" t="s">
        <v>76</v>
      </c>
      <c r="E79" s="147" t="s">
        <v>99</v>
      </c>
      <c r="F79" s="147">
        <v>2</v>
      </c>
      <c r="G79" s="147">
        <v>2.2999999999999998</v>
      </c>
      <c r="H79" s="147" t="s">
        <v>1689</v>
      </c>
      <c r="I79" s="147">
        <v>606</v>
      </c>
      <c r="J79" s="148">
        <v>0</v>
      </c>
      <c r="K79" s="149">
        <v>0</v>
      </c>
      <c r="L79" s="149">
        <v>0</v>
      </c>
      <c r="M79" s="150">
        <v>0</v>
      </c>
      <c r="N79" s="151">
        <v>0</v>
      </c>
      <c r="O79" s="152">
        <v>0</v>
      </c>
      <c r="P79" s="152">
        <v>0</v>
      </c>
      <c r="Q79" s="153">
        <v>0</v>
      </c>
      <c r="R79" s="154">
        <v>0</v>
      </c>
      <c r="S79" s="149">
        <v>0</v>
      </c>
      <c r="T79" s="149">
        <v>0</v>
      </c>
      <c r="U79" s="149">
        <v>0</v>
      </c>
      <c r="V79" s="149">
        <v>0</v>
      </c>
      <c r="W79" s="150">
        <v>0</v>
      </c>
      <c r="X79" s="151">
        <v>0</v>
      </c>
      <c r="Y79" s="155">
        <v>0</v>
      </c>
      <c r="Z79" s="156">
        <v>0</v>
      </c>
      <c r="AA79" s="207"/>
      <c r="AB79" s="208"/>
      <c r="AC79" s="60"/>
      <c r="AD79" s="61"/>
      <c r="AE79" s="61"/>
      <c r="AF79" s="61"/>
      <c r="AG79" s="62"/>
      <c r="AH79" s="63"/>
      <c r="AI79" s="64"/>
    </row>
    <row r="80" spans="1:35" s="45" customFormat="1" ht="15.75" hidden="1" x14ac:dyDescent="0.25">
      <c r="A80" s="147">
        <v>78</v>
      </c>
      <c r="B80" s="147" t="s">
        <v>451</v>
      </c>
      <c r="C80" s="147" t="s">
        <v>90</v>
      </c>
      <c r="D80" s="147" t="s">
        <v>76</v>
      </c>
      <c r="E80" s="147" t="s">
        <v>91</v>
      </c>
      <c r="F80" s="147">
        <v>2</v>
      </c>
      <c r="G80" s="147">
        <v>2.2999999999999998</v>
      </c>
      <c r="H80" s="147" t="s">
        <v>1732</v>
      </c>
      <c r="I80" s="147">
        <v>584</v>
      </c>
      <c r="J80" s="148">
        <v>0</v>
      </c>
      <c r="K80" s="149">
        <v>1</v>
      </c>
      <c r="L80" s="149">
        <v>0</v>
      </c>
      <c r="M80" s="150">
        <v>0</v>
      </c>
      <c r="N80" s="151">
        <v>0</v>
      </c>
      <c r="O80" s="152">
        <v>0</v>
      </c>
      <c r="P80" s="152">
        <v>0</v>
      </c>
      <c r="Q80" s="153">
        <v>0</v>
      </c>
      <c r="R80" s="154">
        <v>0</v>
      </c>
      <c r="S80" s="149">
        <v>0</v>
      </c>
      <c r="T80" s="149">
        <v>0</v>
      </c>
      <c r="U80" s="149">
        <v>0</v>
      </c>
      <c r="V80" s="149">
        <v>0</v>
      </c>
      <c r="W80" s="150">
        <v>0</v>
      </c>
      <c r="X80" s="151">
        <v>0</v>
      </c>
      <c r="Y80" s="155">
        <v>0</v>
      </c>
      <c r="Z80" s="156">
        <v>1</v>
      </c>
      <c r="AA80" s="207" t="s">
        <v>250</v>
      </c>
      <c r="AB80" s="208"/>
      <c r="AC80" s="60"/>
      <c r="AD80" s="61"/>
      <c r="AE80" s="61"/>
      <c r="AF80" s="61"/>
      <c r="AG80" s="62"/>
      <c r="AH80" s="63"/>
      <c r="AI80" s="64"/>
    </row>
    <row r="81" spans="1:35" s="45" customFormat="1" ht="15.75" hidden="1" x14ac:dyDescent="0.25">
      <c r="A81" s="147">
        <v>79</v>
      </c>
      <c r="B81" s="147" t="s">
        <v>451</v>
      </c>
      <c r="C81" s="147" t="s">
        <v>90</v>
      </c>
      <c r="D81" s="147" t="s">
        <v>76</v>
      </c>
      <c r="E81" s="147" t="s">
        <v>91</v>
      </c>
      <c r="F81" s="147">
        <v>2</v>
      </c>
      <c r="G81" s="147">
        <v>2.2999999999999998</v>
      </c>
      <c r="H81" s="147" t="s">
        <v>1732</v>
      </c>
      <c r="I81" s="147">
        <v>586</v>
      </c>
      <c r="J81" s="148">
        <v>0</v>
      </c>
      <c r="K81" s="149">
        <v>1</v>
      </c>
      <c r="L81" s="149">
        <v>0</v>
      </c>
      <c r="M81" s="150">
        <v>0</v>
      </c>
      <c r="N81" s="151">
        <v>0</v>
      </c>
      <c r="O81" s="152">
        <v>0</v>
      </c>
      <c r="P81" s="152">
        <v>0</v>
      </c>
      <c r="Q81" s="153">
        <v>0</v>
      </c>
      <c r="R81" s="154">
        <v>0</v>
      </c>
      <c r="S81" s="149">
        <v>0</v>
      </c>
      <c r="T81" s="149">
        <v>0</v>
      </c>
      <c r="U81" s="149">
        <v>0</v>
      </c>
      <c r="V81" s="149">
        <v>0</v>
      </c>
      <c r="W81" s="150">
        <v>0</v>
      </c>
      <c r="X81" s="151">
        <v>0</v>
      </c>
      <c r="Y81" s="155">
        <v>0</v>
      </c>
      <c r="Z81" s="156">
        <v>1</v>
      </c>
      <c r="AA81" s="207" t="s">
        <v>250</v>
      </c>
      <c r="AB81" s="208"/>
      <c r="AC81" s="60"/>
      <c r="AD81" s="61"/>
      <c r="AE81" s="61"/>
      <c r="AF81" s="61"/>
      <c r="AG81" s="62"/>
      <c r="AH81" s="63"/>
      <c r="AI81" s="64"/>
    </row>
    <row r="82" spans="1:35" s="45" customFormat="1" ht="15.75" hidden="1" x14ac:dyDescent="0.25">
      <c r="A82" s="147">
        <v>80</v>
      </c>
      <c r="B82" s="147" t="s">
        <v>451</v>
      </c>
      <c r="C82" s="147" t="s">
        <v>90</v>
      </c>
      <c r="D82" s="147" t="s">
        <v>76</v>
      </c>
      <c r="E82" s="147" t="s">
        <v>91</v>
      </c>
      <c r="F82" s="147">
        <v>2</v>
      </c>
      <c r="G82" s="147">
        <v>2.2999999999999998</v>
      </c>
      <c r="H82" s="147" t="s">
        <v>1732</v>
      </c>
      <c r="I82" s="147">
        <v>591</v>
      </c>
      <c r="J82" s="148">
        <v>0</v>
      </c>
      <c r="K82" s="149">
        <v>0</v>
      </c>
      <c r="L82" s="149">
        <v>0</v>
      </c>
      <c r="M82" s="150">
        <v>0</v>
      </c>
      <c r="N82" s="151">
        <v>0</v>
      </c>
      <c r="O82" s="152">
        <v>0</v>
      </c>
      <c r="P82" s="152">
        <v>0</v>
      </c>
      <c r="Q82" s="153">
        <v>0</v>
      </c>
      <c r="R82" s="154">
        <v>0</v>
      </c>
      <c r="S82" s="149">
        <v>0</v>
      </c>
      <c r="T82" s="149">
        <v>0</v>
      </c>
      <c r="U82" s="149">
        <v>0</v>
      </c>
      <c r="V82" s="149">
        <v>0</v>
      </c>
      <c r="W82" s="150">
        <v>0</v>
      </c>
      <c r="X82" s="151">
        <v>0</v>
      </c>
      <c r="Y82" s="155">
        <v>0</v>
      </c>
      <c r="Z82" s="156">
        <v>0</v>
      </c>
      <c r="AA82" s="207"/>
      <c r="AB82" s="208"/>
      <c r="AC82" s="60"/>
      <c r="AD82" s="61"/>
      <c r="AE82" s="61"/>
      <c r="AF82" s="61"/>
      <c r="AG82" s="62"/>
      <c r="AH82" s="63"/>
      <c r="AI82" s="64"/>
    </row>
    <row r="83" spans="1:35" s="45" customFormat="1" ht="15.75" hidden="1" x14ac:dyDescent="0.25">
      <c r="A83" s="147">
        <v>81</v>
      </c>
      <c r="B83" s="147" t="s">
        <v>451</v>
      </c>
      <c r="C83" s="147" t="s">
        <v>90</v>
      </c>
      <c r="D83" s="147" t="s">
        <v>76</v>
      </c>
      <c r="E83" s="147" t="s">
        <v>91</v>
      </c>
      <c r="F83" s="147">
        <v>2</v>
      </c>
      <c r="G83" s="147">
        <v>2.2999999999999998</v>
      </c>
      <c r="H83" s="147" t="s">
        <v>1732</v>
      </c>
      <c r="I83" s="147">
        <v>598</v>
      </c>
      <c r="J83" s="148">
        <v>0</v>
      </c>
      <c r="K83" s="149">
        <v>1</v>
      </c>
      <c r="L83" s="149">
        <v>0</v>
      </c>
      <c r="M83" s="150">
        <v>0</v>
      </c>
      <c r="N83" s="151">
        <v>0</v>
      </c>
      <c r="O83" s="152">
        <v>0</v>
      </c>
      <c r="P83" s="152">
        <v>0</v>
      </c>
      <c r="Q83" s="153">
        <v>0</v>
      </c>
      <c r="R83" s="154">
        <v>0</v>
      </c>
      <c r="S83" s="149">
        <v>0</v>
      </c>
      <c r="T83" s="149">
        <v>0</v>
      </c>
      <c r="U83" s="149">
        <v>0</v>
      </c>
      <c r="V83" s="149">
        <v>0</v>
      </c>
      <c r="W83" s="150">
        <v>0</v>
      </c>
      <c r="X83" s="151">
        <v>0</v>
      </c>
      <c r="Y83" s="155">
        <v>0</v>
      </c>
      <c r="Z83" s="156">
        <v>1</v>
      </c>
      <c r="AA83" s="207" t="s">
        <v>250</v>
      </c>
      <c r="AB83" s="208"/>
      <c r="AC83" s="60"/>
      <c r="AD83" s="61"/>
      <c r="AE83" s="61"/>
      <c r="AF83" s="61"/>
      <c r="AG83" s="62"/>
      <c r="AH83" s="63"/>
      <c r="AI83" s="64"/>
    </row>
    <row r="84" spans="1:35" s="45" customFormat="1" ht="15.75" hidden="1" x14ac:dyDescent="0.25">
      <c r="A84" s="147">
        <v>82</v>
      </c>
      <c r="B84" s="147" t="s">
        <v>451</v>
      </c>
      <c r="C84" s="147" t="s">
        <v>90</v>
      </c>
      <c r="D84" s="147" t="s">
        <v>76</v>
      </c>
      <c r="E84" s="147" t="s">
        <v>91</v>
      </c>
      <c r="F84" s="147">
        <v>2</v>
      </c>
      <c r="G84" s="147">
        <v>2.2999999999999998</v>
      </c>
      <c r="H84" s="147" t="s">
        <v>1732</v>
      </c>
      <c r="I84" s="147">
        <v>632</v>
      </c>
      <c r="J84" s="148">
        <v>0</v>
      </c>
      <c r="K84" s="149">
        <v>1</v>
      </c>
      <c r="L84" s="149">
        <v>0</v>
      </c>
      <c r="M84" s="150">
        <v>0</v>
      </c>
      <c r="N84" s="151">
        <v>0</v>
      </c>
      <c r="O84" s="152">
        <v>0</v>
      </c>
      <c r="P84" s="152">
        <v>0</v>
      </c>
      <c r="Q84" s="153">
        <v>0</v>
      </c>
      <c r="R84" s="154">
        <v>0</v>
      </c>
      <c r="S84" s="149">
        <v>0</v>
      </c>
      <c r="T84" s="149">
        <v>0</v>
      </c>
      <c r="U84" s="149">
        <v>0</v>
      </c>
      <c r="V84" s="149">
        <v>0</v>
      </c>
      <c r="W84" s="150">
        <v>0</v>
      </c>
      <c r="X84" s="151">
        <v>0</v>
      </c>
      <c r="Y84" s="155">
        <v>0</v>
      </c>
      <c r="Z84" s="156">
        <v>1</v>
      </c>
      <c r="AA84" s="207" t="s">
        <v>250</v>
      </c>
      <c r="AB84" s="208"/>
      <c r="AC84" s="60"/>
      <c r="AD84" s="61"/>
      <c r="AE84" s="61"/>
      <c r="AF84" s="61"/>
      <c r="AG84" s="62"/>
      <c r="AH84" s="63"/>
      <c r="AI84" s="64"/>
    </row>
    <row r="85" spans="1:35" s="45" customFormat="1" ht="15.75" hidden="1" x14ac:dyDescent="0.25">
      <c r="A85" s="147">
        <v>83</v>
      </c>
      <c r="B85" s="147" t="s">
        <v>451</v>
      </c>
      <c r="C85" s="147" t="s">
        <v>90</v>
      </c>
      <c r="D85" s="147" t="s">
        <v>76</v>
      </c>
      <c r="E85" s="147" t="s">
        <v>91</v>
      </c>
      <c r="F85" s="147">
        <v>2</v>
      </c>
      <c r="G85" s="147">
        <v>2.2999999999999998</v>
      </c>
      <c r="H85" s="147" t="s">
        <v>1732</v>
      </c>
      <c r="I85" s="147">
        <v>634</v>
      </c>
      <c r="J85" s="148">
        <v>0</v>
      </c>
      <c r="K85" s="149">
        <v>1</v>
      </c>
      <c r="L85" s="149">
        <v>0</v>
      </c>
      <c r="M85" s="150">
        <v>0</v>
      </c>
      <c r="N85" s="151">
        <v>0</v>
      </c>
      <c r="O85" s="152">
        <v>0</v>
      </c>
      <c r="P85" s="152">
        <v>0</v>
      </c>
      <c r="Q85" s="153">
        <v>0</v>
      </c>
      <c r="R85" s="154">
        <v>0</v>
      </c>
      <c r="S85" s="149">
        <v>0</v>
      </c>
      <c r="T85" s="149">
        <v>0</v>
      </c>
      <c r="U85" s="149">
        <v>0</v>
      </c>
      <c r="V85" s="149">
        <v>0</v>
      </c>
      <c r="W85" s="150">
        <v>0</v>
      </c>
      <c r="X85" s="151">
        <v>0</v>
      </c>
      <c r="Y85" s="155">
        <v>0</v>
      </c>
      <c r="Z85" s="156">
        <v>1</v>
      </c>
      <c r="AA85" s="207" t="s">
        <v>250</v>
      </c>
      <c r="AB85" s="208"/>
      <c r="AC85" s="60"/>
      <c r="AD85" s="61"/>
      <c r="AE85" s="61"/>
      <c r="AF85" s="61"/>
      <c r="AG85" s="62"/>
      <c r="AH85" s="63"/>
      <c r="AI85" s="64"/>
    </row>
    <row r="86" spans="1:35" s="45" customFormat="1" ht="15.75" hidden="1" x14ac:dyDescent="0.25">
      <c r="A86" s="147">
        <v>84</v>
      </c>
      <c r="B86" s="147" t="s">
        <v>451</v>
      </c>
      <c r="C86" s="147" t="s">
        <v>90</v>
      </c>
      <c r="D86" s="147" t="s">
        <v>76</v>
      </c>
      <c r="E86" s="147" t="s">
        <v>91</v>
      </c>
      <c r="F86" s="147">
        <v>2</v>
      </c>
      <c r="G86" s="147">
        <v>2.2999999999999998</v>
      </c>
      <c r="H86" s="147" t="s">
        <v>1733</v>
      </c>
      <c r="I86" s="147">
        <v>585</v>
      </c>
      <c r="J86" s="148">
        <v>0</v>
      </c>
      <c r="K86" s="149">
        <v>0</v>
      </c>
      <c r="L86" s="149">
        <v>0</v>
      </c>
      <c r="M86" s="150">
        <v>0</v>
      </c>
      <c r="N86" s="151">
        <v>0</v>
      </c>
      <c r="O86" s="152">
        <v>0</v>
      </c>
      <c r="P86" s="152">
        <v>0</v>
      </c>
      <c r="Q86" s="153">
        <v>0</v>
      </c>
      <c r="R86" s="154">
        <v>0</v>
      </c>
      <c r="S86" s="149">
        <v>0</v>
      </c>
      <c r="T86" s="149">
        <v>0</v>
      </c>
      <c r="U86" s="149">
        <v>0</v>
      </c>
      <c r="V86" s="149">
        <v>0</v>
      </c>
      <c r="W86" s="150">
        <v>0</v>
      </c>
      <c r="X86" s="151">
        <v>0</v>
      </c>
      <c r="Y86" s="155">
        <v>0</v>
      </c>
      <c r="Z86" s="156">
        <v>0</v>
      </c>
      <c r="AA86" s="207"/>
      <c r="AB86" s="208"/>
      <c r="AC86" s="60"/>
      <c r="AD86" s="61"/>
      <c r="AE86" s="61"/>
      <c r="AF86" s="61"/>
      <c r="AG86" s="62"/>
      <c r="AH86" s="63"/>
      <c r="AI86" s="64"/>
    </row>
    <row r="87" spans="1:35" s="45" customFormat="1" ht="15.75" hidden="1" x14ac:dyDescent="0.25">
      <c r="A87" s="147">
        <v>85</v>
      </c>
      <c r="B87" s="147" t="s">
        <v>451</v>
      </c>
      <c r="C87" s="147" t="s">
        <v>90</v>
      </c>
      <c r="D87" s="147" t="s">
        <v>76</v>
      </c>
      <c r="E87" s="147" t="s">
        <v>91</v>
      </c>
      <c r="F87" s="147">
        <v>2</v>
      </c>
      <c r="G87" s="147">
        <v>2.2999999999999998</v>
      </c>
      <c r="H87" s="147" t="s">
        <v>1733</v>
      </c>
      <c r="I87" s="147">
        <v>588</v>
      </c>
      <c r="J87" s="148">
        <v>0</v>
      </c>
      <c r="K87" s="149">
        <v>0</v>
      </c>
      <c r="L87" s="149">
        <v>0</v>
      </c>
      <c r="M87" s="150">
        <v>0</v>
      </c>
      <c r="N87" s="151">
        <v>0</v>
      </c>
      <c r="O87" s="152">
        <v>0</v>
      </c>
      <c r="P87" s="152">
        <v>0</v>
      </c>
      <c r="Q87" s="153">
        <v>0</v>
      </c>
      <c r="R87" s="154">
        <v>0</v>
      </c>
      <c r="S87" s="149">
        <v>0</v>
      </c>
      <c r="T87" s="149">
        <v>0</v>
      </c>
      <c r="U87" s="149">
        <v>0</v>
      </c>
      <c r="V87" s="149">
        <v>0</v>
      </c>
      <c r="W87" s="150">
        <v>0</v>
      </c>
      <c r="X87" s="151">
        <v>0</v>
      </c>
      <c r="Y87" s="155">
        <v>0</v>
      </c>
      <c r="Z87" s="156">
        <v>0</v>
      </c>
      <c r="AA87" s="207"/>
      <c r="AB87" s="208"/>
      <c r="AC87" s="60"/>
      <c r="AD87" s="61"/>
      <c r="AE87" s="61"/>
      <c r="AF87" s="61"/>
      <c r="AG87" s="62"/>
      <c r="AH87" s="63"/>
      <c r="AI87" s="64"/>
    </row>
    <row r="88" spans="1:35" s="45" customFormat="1" ht="15.75" hidden="1" x14ac:dyDescent="0.25">
      <c r="A88" s="147">
        <v>86</v>
      </c>
      <c r="B88" s="147" t="s">
        <v>451</v>
      </c>
      <c r="C88" s="147" t="s">
        <v>90</v>
      </c>
      <c r="D88" s="147" t="s">
        <v>76</v>
      </c>
      <c r="E88" s="147" t="s">
        <v>91</v>
      </c>
      <c r="F88" s="147">
        <v>2</v>
      </c>
      <c r="G88" s="147">
        <v>2.2999999999999998</v>
      </c>
      <c r="H88" s="147" t="s">
        <v>1733</v>
      </c>
      <c r="I88" s="147">
        <v>592</v>
      </c>
      <c r="J88" s="148">
        <v>0</v>
      </c>
      <c r="K88" s="149">
        <v>0</v>
      </c>
      <c r="L88" s="149">
        <v>0</v>
      </c>
      <c r="M88" s="150">
        <v>0</v>
      </c>
      <c r="N88" s="151">
        <v>0</v>
      </c>
      <c r="O88" s="152">
        <v>0</v>
      </c>
      <c r="P88" s="152">
        <v>0</v>
      </c>
      <c r="Q88" s="153">
        <v>0</v>
      </c>
      <c r="R88" s="154">
        <v>0</v>
      </c>
      <c r="S88" s="149">
        <v>0</v>
      </c>
      <c r="T88" s="149">
        <v>0</v>
      </c>
      <c r="U88" s="149">
        <v>0</v>
      </c>
      <c r="V88" s="149">
        <v>0</v>
      </c>
      <c r="W88" s="150">
        <v>0</v>
      </c>
      <c r="X88" s="151">
        <v>0</v>
      </c>
      <c r="Y88" s="155">
        <v>0</v>
      </c>
      <c r="Z88" s="156">
        <v>0</v>
      </c>
      <c r="AA88" s="207"/>
      <c r="AB88" s="208"/>
      <c r="AC88" s="60"/>
      <c r="AD88" s="61"/>
      <c r="AE88" s="61"/>
      <c r="AF88" s="61"/>
      <c r="AG88" s="62"/>
      <c r="AH88" s="63"/>
      <c r="AI88" s="64"/>
    </row>
    <row r="89" spans="1:35" s="45" customFormat="1" ht="15.75" hidden="1" x14ac:dyDescent="0.25">
      <c r="A89" s="147">
        <v>87</v>
      </c>
      <c r="B89" s="147" t="s">
        <v>451</v>
      </c>
      <c r="C89" s="147" t="s">
        <v>90</v>
      </c>
      <c r="D89" s="147" t="s">
        <v>76</v>
      </c>
      <c r="E89" s="147" t="s">
        <v>99</v>
      </c>
      <c r="F89" s="147">
        <v>2</v>
      </c>
      <c r="G89" s="147">
        <v>2.2999999999999998</v>
      </c>
      <c r="H89" s="147" t="s">
        <v>1733</v>
      </c>
      <c r="I89" s="147">
        <v>623</v>
      </c>
      <c r="J89" s="148">
        <v>0</v>
      </c>
      <c r="K89" s="149">
        <v>0</v>
      </c>
      <c r="L89" s="149">
        <v>0</v>
      </c>
      <c r="M89" s="150">
        <v>0</v>
      </c>
      <c r="N89" s="151">
        <v>0</v>
      </c>
      <c r="O89" s="152">
        <v>0</v>
      </c>
      <c r="P89" s="152">
        <v>0</v>
      </c>
      <c r="Q89" s="153">
        <v>0</v>
      </c>
      <c r="R89" s="154">
        <v>0</v>
      </c>
      <c r="S89" s="149">
        <v>0</v>
      </c>
      <c r="T89" s="149">
        <v>0</v>
      </c>
      <c r="U89" s="149">
        <v>0</v>
      </c>
      <c r="V89" s="149">
        <v>0</v>
      </c>
      <c r="W89" s="150">
        <v>0</v>
      </c>
      <c r="X89" s="151">
        <v>0</v>
      </c>
      <c r="Y89" s="155">
        <v>0</v>
      </c>
      <c r="Z89" s="156">
        <v>0</v>
      </c>
      <c r="AA89" s="207"/>
      <c r="AB89" s="208"/>
      <c r="AC89" s="60"/>
      <c r="AD89" s="61"/>
      <c r="AE89" s="61"/>
      <c r="AF89" s="61"/>
      <c r="AG89" s="62"/>
      <c r="AH89" s="63"/>
      <c r="AI89" s="64"/>
    </row>
    <row r="90" spans="1:35" s="45" customFormat="1" ht="15.75" hidden="1" x14ac:dyDescent="0.25">
      <c r="A90" s="147">
        <v>88</v>
      </c>
      <c r="B90" s="147" t="s">
        <v>451</v>
      </c>
      <c r="C90" s="147" t="s">
        <v>90</v>
      </c>
      <c r="D90" s="147" t="s">
        <v>76</v>
      </c>
      <c r="E90" s="147" t="s">
        <v>99</v>
      </c>
      <c r="F90" s="147">
        <v>2</v>
      </c>
      <c r="G90" s="147">
        <v>2.4</v>
      </c>
      <c r="H90" s="147" t="s">
        <v>1734</v>
      </c>
      <c r="I90" s="147">
        <v>619</v>
      </c>
      <c r="J90" s="148">
        <v>0</v>
      </c>
      <c r="K90" s="149">
        <v>0</v>
      </c>
      <c r="L90" s="149">
        <v>0</v>
      </c>
      <c r="M90" s="150">
        <v>0</v>
      </c>
      <c r="N90" s="151">
        <v>0</v>
      </c>
      <c r="O90" s="152">
        <v>0</v>
      </c>
      <c r="P90" s="152">
        <v>0</v>
      </c>
      <c r="Q90" s="153">
        <v>0</v>
      </c>
      <c r="R90" s="154">
        <v>0</v>
      </c>
      <c r="S90" s="149">
        <v>0</v>
      </c>
      <c r="T90" s="149">
        <v>0</v>
      </c>
      <c r="U90" s="149">
        <v>0</v>
      </c>
      <c r="V90" s="149">
        <v>0</v>
      </c>
      <c r="W90" s="150">
        <v>0</v>
      </c>
      <c r="X90" s="151">
        <v>0</v>
      </c>
      <c r="Y90" s="155">
        <v>0</v>
      </c>
      <c r="Z90" s="156">
        <v>0</v>
      </c>
      <c r="AA90" s="207"/>
      <c r="AB90" s="208"/>
      <c r="AC90" s="60"/>
      <c r="AD90" s="61"/>
      <c r="AE90" s="61"/>
      <c r="AF90" s="61"/>
      <c r="AG90" s="62"/>
      <c r="AH90" s="63"/>
      <c r="AI90" s="64"/>
    </row>
    <row r="91" spans="1:35" s="45" customFormat="1" ht="31.5" hidden="1" x14ac:dyDescent="0.25">
      <c r="A91" s="147">
        <v>89</v>
      </c>
      <c r="B91" s="147" t="s">
        <v>451</v>
      </c>
      <c r="C91" s="147" t="s">
        <v>90</v>
      </c>
      <c r="D91" s="147" t="s">
        <v>76</v>
      </c>
      <c r="E91" s="147" t="s">
        <v>99</v>
      </c>
      <c r="F91" s="147">
        <v>2</v>
      </c>
      <c r="G91" s="147">
        <v>2.4</v>
      </c>
      <c r="H91" s="147" t="s">
        <v>1735</v>
      </c>
      <c r="I91" s="147">
        <v>621</v>
      </c>
      <c r="J91" s="148">
        <v>0</v>
      </c>
      <c r="K91" s="149">
        <v>0</v>
      </c>
      <c r="L91" s="149">
        <v>0</v>
      </c>
      <c r="M91" s="150">
        <v>0</v>
      </c>
      <c r="N91" s="151">
        <v>0</v>
      </c>
      <c r="O91" s="152">
        <v>0</v>
      </c>
      <c r="P91" s="152">
        <v>0</v>
      </c>
      <c r="Q91" s="153">
        <v>0</v>
      </c>
      <c r="R91" s="154">
        <v>0</v>
      </c>
      <c r="S91" s="149">
        <v>0</v>
      </c>
      <c r="T91" s="149">
        <v>0</v>
      </c>
      <c r="U91" s="149">
        <v>1</v>
      </c>
      <c r="V91" s="149">
        <v>0</v>
      </c>
      <c r="W91" s="150">
        <v>0</v>
      </c>
      <c r="X91" s="151">
        <v>0</v>
      </c>
      <c r="Y91" s="155">
        <v>0</v>
      </c>
      <c r="Z91" s="156">
        <v>1</v>
      </c>
      <c r="AA91" s="207" t="s">
        <v>1736</v>
      </c>
      <c r="AB91" s="208"/>
      <c r="AC91" s="60"/>
      <c r="AD91" s="61"/>
      <c r="AE91" s="61"/>
      <c r="AF91" s="61"/>
      <c r="AG91" s="62"/>
      <c r="AH91" s="63"/>
      <c r="AI91" s="64"/>
    </row>
    <row r="92" spans="1:35" s="45" customFormat="1" ht="16.5" hidden="1" thickBot="1" x14ac:dyDescent="0.3">
      <c r="A92" s="166"/>
      <c r="B92" s="166"/>
      <c r="C92" s="166"/>
      <c r="D92" s="166"/>
      <c r="E92" s="166"/>
      <c r="F92" s="166"/>
      <c r="G92" s="166"/>
      <c r="H92" s="166"/>
      <c r="I92" s="166">
        <f>COUNTA(I3:I91)</f>
        <v>89</v>
      </c>
      <c r="J92" s="167">
        <f t="shared" ref="J92:Z92" si="0">SUM(J3:J91)</f>
        <v>22</v>
      </c>
      <c r="K92" s="168">
        <f t="shared" si="0"/>
        <v>14</v>
      </c>
      <c r="L92" s="168">
        <f t="shared" si="0"/>
        <v>0</v>
      </c>
      <c r="M92" s="169">
        <f t="shared" si="0"/>
        <v>1</v>
      </c>
      <c r="N92" s="167">
        <f t="shared" si="0"/>
        <v>1</v>
      </c>
      <c r="O92" s="168">
        <f t="shared" si="0"/>
        <v>0</v>
      </c>
      <c r="P92" s="168">
        <f t="shared" si="0"/>
        <v>0</v>
      </c>
      <c r="Q92" s="169">
        <f t="shared" si="0"/>
        <v>3</v>
      </c>
      <c r="R92" s="167">
        <f t="shared" si="0"/>
        <v>1</v>
      </c>
      <c r="S92" s="168">
        <f t="shared" si="0"/>
        <v>3</v>
      </c>
      <c r="T92" s="168">
        <f t="shared" si="0"/>
        <v>1</v>
      </c>
      <c r="U92" s="168">
        <f t="shared" si="0"/>
        <v>2</v>
      </c>
      <c r="V92" s="168">
        <f t="shared" si="0"/>
        <v>1</v>
      </c>
      <c r="W92" s="169">
        <f t="shared" si="0"/>
        <v>0</v>
      </c>
      <c r="X92" s="167">
        <f t="shared" si="0"/>
        <v>0</v>
      </c>
      <c r="Y92" s="170">
        <f t="shared" si="0"/>
        <v>0</v>
      </c>
      <c r="Z92" s="171">
        <f t="shared" si="0"/>
        <v>36</v>
      </c>
      <c r="AA92" s="90">
        <f>COUNTA(AA3:AA91)</f>
        <v>37</v>
      </c>
      <c r="AB92" s="90">
        <f>COUNTA(AB3:AB91)</f>
        <v>0</v>
      </c>
      <c r="AC92" s="91">
        <f>COUNTA(AC3:AC91)</f>
        <v>0</v>
      </c>
      <c r="AD92" s="92">
        <f>SUM(AD3:AD91)</f>
        <v>0</v>
      </c>
      <c r="AE92" s="92">
        <f>SUM(AE3:AE91)</f>
        <v>0</v>
      </c>
      <c r="AF92" s="92">
        <f>SUM(AF3:AF91)</f>
        <v>0</v>
      </c>
      <c r="AG92" s="93">
        <f>COUNTA(AG3:AG91)</f>
        <v>0</v>
      </c>
      <c r="AH92" s="92">
        <f>SUM(AH3:AH91)</f>
        <v>0</v>
      </c>
      <c r="AI92" s="94">
        <f>COUNTA(AI3:AI91)</f>
        <v>0</v>
      </c>
    </row>
    <row r="93" spans="1:35" x14ac:dyDescent="0.2">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row>
    <row r="94" spans="1:35" x14ac:dyDescent="0.2">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row>
    <row r="95" spans="1:35" x14ac:dyDescent="0.2">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row>
    <row r="96" spans="1:35" x14ac:dyDescent="0.2">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row>
    <row r="97" spans="1:26" x14ac:dyDescent="0.2">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row>
    <row r="98" spans="1:26" x14ac:dyDescent="0.2">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row>
    <row r="99" spans="1:26" x14ac:dyDescent="0.2">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row>
    <row r="100" spans="1:26" x14ac:dyDescent="0.2">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spans="1:26" x14ac:dyDescent="0.2">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spans="1:26" x14ac:dyDescent="0.2">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spans="1:26" x14ac:dyDescent="0.2">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spans="1:26" x14ac:dyDescent="0.2">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spans="1:26" x14ac:dyDescent="0.2">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spans="1:26" x14ac:dyDescent="0.2">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sheetData>
  <autoFilter ref="A2:AI92">
    <filterColumn colId="9">
      <filters>
        <filter val="1"/>
      </filters>
    </filterColumn>
    <sortState ref="A15:AI57">
      <sortCondition ref="H2:H92"/>
    </sortState>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31" fitToHeight="0" orientation="landscape" horizontalDpi="1200" verticalDpi="1200" r:id="rId1"/>
  <headerFooter>
    <oddHeader>&amp;C&amp;"Arial,Normal"&amp;14Revisión técnica de los instrumentos de opción múltiple del proceso de Ingreso Educación Básica. Secundaria
Ciclo escolar 2018-2019.</oddHeader>
    <oddFooter xml:space="preserve">&amp;L&amp;12Siglas y firma del revisor 1               &amp;C&amp;"Arial,Negrita"&amp;12&amp;A&amp;R&amp;12Siglas y firma del revisor 2  </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filterMode="1">
    <pageSetUpPr fitToPage="1"/>
  </sheetPr>
  <dimension ref="A1:AI107"/>
  <sheetViews>
    <sheetView zoomScale="115" zoomScaleNormal="115" workbookViewId="0">
      <pane ySplit="2" topLeftCell="A53" activePane="bottomLeft" state="frozen"/>
      <selection activeCell="M22" sqref="M22"/>
      <selection pane="bottomLeft" activeCell="H3" sqref="H3"/>
    </sheetView>
  </sheetViews>
  <sheetFormatPr baseColWidth="10" defaultRowHeight="15" x14ac:dyDescent="0.2"/>
  <cols>
    <col min="1" max="1" width="7" style="95" customWidth="1"/>
    <col min="2" max="3" width="11.42578125" style="95" hidden="1" customWidth="1"/>
    <col min="4" max="4" width="27" style="95" bestFit="1" customWidth="1"/>
    <col min="5" max="5" width="11.42578125" style="95" hidden="1" customWidth="1"/>
    <col min="6" max="7" width="11.42578125" style="95" customWidth="1"/>
    <col min="8" max="8" width="21.5703125" style="95" customWidth="1"/>
    <col min="9" max="26" width="11.42578125" style="95" hidden="1" customWidth="1"/>
    <col min="27" max="27" width="62.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63" x14ac:dyDescent="0.25">
      <c r="A3" s="134">
        <v>1</v>
      </c>
      <c r="B3" s="134" t="s">
        <v>451</v>
      </c>
      <c r="C3" s="134" t="s">
        <v>90</v>
      </c>
      <c r="D3" s="134" t="s">
        <v>77</v>
      </c>
      <c r="E3" s="134" t="s">
        <v>91</v>
      </c>
      <c r="F3" s="134">
        <v>1</v>
      </c>
      <c r="G3" s="134">
        <v>1.1000000000000001</v>
      </c>
      <c r="H3" s="134" t="s">
        <v>1770</v>
      </c>
      <c r="I3" s="134">
        <v>565</v>
      </c>
      <c r="J3" s="135">
        <v>1</v>
      </c>
      <c r="K3" s="136">
        <v>0</v>
      </c>
      <c r="L3" s="136">
        <v>0</v>
      </c>
      <c r="M3" s="137">
        <v>0</v>
      </c>
      <c r="N3" s="138">
        <v>0</v>
      </c>
      <c r="O3" s="139">
        <v>0</v>
      </c>
      <c r="P3" s="139">
        <v>0</v>
      </c>
      <c r="Q3" s="140">
        <v>0</v>
      </c>
      <c r="R3" s="141">
        <v>0</v>
      </c>
      <c r="S3" s="136">
        <v>0</v>
      </c>
      <c r="T3" s="136">
        <v>0</v>
      </c>
      <c r="U3" s="136">
        <v>0</v>
      </c>
      <c r="V3" s="136">
        <v>0</v>
      </c>
      <c r="W3" s="137">
        <v>0</v>
      </c>
      <c r="X3" s="142">
        <v>0</v>
      </c>
      <c r="Y3" s="143">
        <v>0</v>
      </c>
      <c r="Z3" s="144">
        <v>1</v>
      </c>
      <c r="AA3" s="201" t="s">
        <v>1771</v>
      </c>
      <c r="AB3" s="225"/>
      <c r="AC3" s="60"/>
      <c r="AD3" s="61"/>
      <c r="AE3" s="61"/>
      <c r="AF3" s="61"/>
      <c r="AG3" s="62"/>
      <c r="AH3" s="63"/>
      <c r="AI3" s="64"/>
    </row>
    <row r="4" spans="1:35" s="45" customFormat="1" ht="110.25" x14ac:dyDescent="0.25">
      <c r="A4" s="145">
        <v>2</v>
      </c>
      <c r="B4" s="145" t="s">
        <v>451</v>
      </c>
      <c r="C4" s="145" t="s">
        <v>90</v>
      </c>
      <c r="D4" s="145" t="s">
        <v>77</v>
      </c>
      <c r="E4" s="145" t="s">
        <v>91</v>
      </c>
      <c r="F4" s="145">
        <v>1</v>
      </c>
      <c r="G4" s="145">
        <v>1.1000000000000001</v>
      </c>
      <c r="H4" s="145" t="s">
        <v>1770</v>
      </c>
      <c r="I4" s="145">
        <v>569</v>
      </c>
      <c r="J4" s="135">
        <v>1</v>
      </c>
      <c r="K4" s="136">
        <v>0</v>
      </c>
      <c r="L4" s="136">
        <v>0</v>
      </c>
      <c r="M4" s="137">
        <v>0</v>
      </c>
      <c r="N4" s="138">
        <v>0</v>
      </c>
      <c r="O4" s="139">
        <v>0</v>
      </c>
      <c r="P4" s="139">
        <v>0</v>
      </c>
      <c r="Q4" s="140">
        <v>0</v>
      </c>
      <c r="R4" s="141">
        <v>0</v>
      </c>
      <c r="S4" s="136">
        <v>0</v>
      </c>
      <c r="T4" s="136">
        <v>0</v>
      </c>
      <c r="U4" s="136">
        <v>0</v>
      </c>
      <c r="V4" s="136">
        <v>0</v>
      </c>
      <c r="W4" s="137">
        <v>0</v>
      </c>
      <c r="X4" s="138">
        <v>0</v>
      </c>
      <c r="Y4" s="146">
        <v>0</v>
      </c>
      <c r="Z4" s="144">
        <v>1</v>
      </c>
      <c r="AA4" s="201" t="s">
        <v>1772</v>
      </c>
      <c r="AB4" s="203"/>
      <c r="AC4" s="60"/>
      <c r="AD4" s="61"/>
      <c r="AE4" s="61"/>
      <c r="AF4" s="61"/>
      <c r="AG4" s="62"/>
      <c r="AH4" s="63"/>
      <c r="AI4" s="64"/>
    </row>
    <row r="5" spans="1:35" s="45" customFormat="1" ht="110.25" x14ac:dyDescent="0.25">
      <c r="A5" s="145">
        <v>3</v>
      </c>
      <c r="B5" s="145" t="s">
        <v>451</v>
      </c>
      <c r="C5" s="145" t="s">
        <v>90</v>
      </c>
      <c r="D5" s="145" t="s">
        <v>77</v>
      </c>
      <c r="E5" s="145" t="s">
        <v>91</v>
      </c>
      <c r="F5" s="145">
        <v>1</v>
      </c>
      <c r="G5" s="145">
        <v>1.1000000000000001</v>
      </c>
      <c r="H5" s="145" t="s">
        <v>1770</v>
      </c>
      <c r="I5" s="145">
        <v>579</v>
      </c>
      <c r="J5" s="135">
        <v>1</v>
      </c>
      <c r="K5" s="136">
        <v>0</v>
      </c>
      <c r="L5" s="136">
        <v>0</v>
      </c>
      <c r="M5" s="137">
        <v>0</v>
      </c>
      <c r="N5" s="138">
        <v>0</v>
      </c>
      <c r="O5" s="139">
        <v>0</v>
      </c>
      <c r="P5" s="139">
        <v>0</v>
      </c>
      <c r="Q5" s="140">
        <v>0</v>
      </c>
      <c r="R5" s="141">
        <v>0</v>
      </c>
      <c r="S5" s="136">
        <v>0</v>
      </c>
      <c r="T5" s="136">
        <v>0</v>
      </c>
      <c r="U5" s="136">
        <v>0</v>
      </c>
      <c r="V5" s="136">
        <v>0</v>
      </c>
      <c r="W5" s="137">
        <v>0</v>
      </c>
      <c r="X5" s="138">
        <v>0</v>
      </c>
      <c r="Y5" s="146">
        <v>0</v>
      </c>
      <c r="Z5" s="144">
        <v>1</v>
      </c>
      <c r="AA5" s="201" t="s">
        <v>1773</v>
      </c>
      <c r="AB5" s="203"/>
      <c r="AC5" s="60"/>
      <c r="AD5" s="61"/>
      <c r="AE5" s="61"/>
      <c r="AF5" s="61"/>
      <c r="AG5" s="62"/>
      <c r="AH5" s="63"/>
      <c r="AI5" s="64"/>
    </row>
    <row r="6" spans="1:35" s="45" customFormat="1" ht="15.75" hidden="1" x14ac:dyDescent="0.25">
      <c r="A6" s="145">
        <v>4</v>
      </c>
      <c r="B6" s="145" t="s">
        <v>451</v>
      </c>
      <c r="C6" s="145" t="s">
        <v>90</v>
      </c>
      <c r="D6" s="145" t="s">
        <v>77</v>
      </c>
      <c r="E6" s="145" t="s">
        <v>91</v>
      </c>
      <c r="F6" s="145">
        <v>1</v>
      </c>
      <c r="G6" s="145">
        <v>1.1000000000000001</v>
      </c>
      <c r="H6" s="145" t="s">
        <v>1770</v>
      </c>
      <c r="I6" s="145">
        <v>655</v>
      </c>
      <c r="J6" s="135">
        <v>0</v>
      </c>
      <c r="K6" s="136">
        <v>0</v>
      </c>
      <c r="L6" s="136">
        <v>0</v>
      </c>
      <c r="M6" s="137">
        <v>0</v>
      </c>
      <c r="N6" s="138">
        <v>0</v>
      </c>
      <c r="O6" s="139">
        <v>0</v>
      </c>
      <c r="P6" s="139">
        <v>0</v>
      </c>
      <c r="Q6" s="140">
        <v>0</v>
      </c>
      <c r="R6" s="141">
        <v>0</v>
      </c>
      <c r="S6" s="136">
        <v>0</v>
      </c>
      <c r="T6" s="136">
        <v>0</v>
      </c>
      <c r="U6" s="136">
        <v>0</v>
      </c>
      <c r="V6" s="136">
        <v>0</v>
      </c>
      <c r="W6" s="137">
        <v>0</v>
      </c>
      <c r="X6" s="138">
        <v>0</v>
      </c>
      <c r="Y6" s="146">
        <v>0</v>
      </c>
      <c r="Z6" s="144">
        <v>0</v>
      </c>
      <c r="AA6" s="201" t="s">
        <v>93</v>
      </c>
      <c r="AB6" s="203"/>
      <c r="AC6" s="60"/>
      <c r="AD6" s="61"/>
      <c r="AE6" s="61"/>
      <c r="AF6" s="61"/>
      <c r="AG6" s="62"/>
      <c r="AH6" s="63"/>
      <c r="AI6" s="64"/>
    </row>
    <row r="7" spans="1:35" s="45" customFormat="1" ht="15.75" hidden="1" x14ac:dyDescent="0.25">
      <c r="A7" s="145">
        <v>5</v>
      </c>
      <c r="B7" s="145" t="s">
        <v>451</v>
      </c>
      <c r="C7" s="145" t="s">
        <v>90</v>
      </c>
      <c r="D7" s="145" t="s">
        <v>77</v>
      </c>
      <c r="E7" s="145" t="s">
        <v>91</v>
      </c>
      <c r="F7" s="145">
        <v>1</v>
      </c>
      <c r="G7" s="145">
        <v>1.1000000000000001</v>
      </c>
      <c r="H7" s="145" t="s">
        <v>1774</v>
      </c>
      <c r="I7" s="145">
        <v>549</v>
      </c>
      <c r="J7" s="135">
        <v>0</v>
      </c>
      <c r="K7" s="136">
        <v>0</v>
      </c>
      <c r="L7" s="136">
        <v>0</v>
      </c>
      <c r="M7" s="137">
        <v>0</v>
      </c>
      <c r="N7" s="138">
        <v>0</v>
      </c>
      <c r="O7" s="139">
        <v>0</v>
      </c>
      <c r="P7" s="139">
        <v>0</v>
      </c>
      <c r="Q7" s="140">
        <v>0</v>
      </c>
      <c r="R7" s="141">
        <v>0</v>
      </c>
      <c r="S7" s="136">
        <v>0</v>
      </c>
      <c r="T7" s="136">
        <v>0</v>
      </c>
      <c r="U7" s="136">
        <v>0</v>
      </c>
      <c r="V7" s="136">
        <v>0</v>
      </c>
      <c r="W7" s="137">
        <v>0</v>
      </c>
      <c r="X7" s="138">
        <v>0</v>
      </c>
      <c r="Y7" s="146">
        <v>0</v>
      </c>
      <c r="Z7" s="144">
        <v>0</v>
      </c>
      <c r="AA7" s="201" t="s">
        <v>93</v>
      </c>
      <c r="AB7" s="203"/>
      <c r="AC7" s="60"/>
      <c r="AD7" s="61"/>
      <c r="AE7" s="61"/>
      <c r="AF7" s="61"/>
      <c r="AG7" s="62"/>
      <c r="AH7" s="63"/>
      <c r="AI7" s="64"/>
    </row>
    <row r="8" spans="1:35" s="45" customFormat="1" ht="63" x14ac:dyDescent="0.25">
      <c r="A8" s="145">
        <v>48</v>
      </c>
      <c r="B8" s="145" t="s">
        <v>451</v>
      </c>
      <c r="C8" s="145" t="s">
        <v>90</v>
      </c>
      <c r="D8" s="145" t="s">
        <v>77</v>
      </c>
      <c r="E8" s="145" t="s">
        <v>91</v>
      </c>
      <c r="F8" s="145">
        <v>2</v>
      </c>
      <c r="G8" s="145">
        <v>2.1</v>
      </c>
      <c r="H8" s="145" t="s">
        <v>2010</v>
      </c>
      <c r="I8" s="145">
        <v>557</v>
      </c>
      <c r="J8" s="135">
        <v>1</v>
      </c>
      <c r="K8" s="136">
        <v>0</v>
      </c>
      <c r="L8" s="136">
        <v>0</v>
      </c>
      <c r="M8" s="137">
        <v>0</v>
      </c>
      <c r="N8" s="138">
        <v>0</v>
      </c>
      <c r="O8" s="139">
        <v>0</v>
      </c>
      <c r="P8" s="139">
        <v>0</v>
      </c>
      <c r="Q8" s="140">
        <v>0</v>
      </c>
      <c r="R8" s="141">
        <v>0</v>
      </c>
      <c r="S8" s="136">
        <v>0</v>
      </c>
      <c r="T8" s="136">
        <v>0</v>
      </c>
      <c r="U8" s="136">
        <v>0</v>
      </c>
      <c r="V8" s="136">
        <v>0</v>
      </c>
      <c r="W8" s="137">
        <v>0</v>
      </c>
      <c r="X8" s="138">
        <v>0</v>
      </c>
      <c r="Y8" s="146">
        <v>0</v>
      </c>
      <c r="Z8" s="144">
        <v>1</v>
      </c>
      <c r="AA8" s="201" t="s">
        <v>2094</v>
      </c>
      <c r="AB8" s="263" t="s">
        <v>2011</v>
      </c>
      <c r="AC8" s="60"/>
      <c r="AD8" s="61"/>
      <c r="AE8" s="61"/>
      <c r="AF8" s="61"/>
      <c r="AG8" s="62"/>
      <c r="AH8" s="63"/>
      <c r="AI8" s="64"/>
    </row>
    <row r="9" spans="1:35" s="45" customFormat="1" ht="15.75" hidden="1" x14ac:dyDescent="0.25">
      <c r="A9" s="145">
        <v>7</v>
      </c>
      <c r="B9" s="145" t="s">
        <v>451</v>
      </c>
      <c r="C9" s="145" t="s">
        <v>90</v>
      </c>
      <c r="D9" s="145" t="s">
        <v>77</v>
      </c>
      <c r="E9" s="145" t="s">
        <v>91</v>
      </c>
      <c r="F9" s="145">
        <v>1</v>
      </c>
      <c r="G9" s="145">
        <v>1.1000000000000001</v>
      </c>
      <c r="H9" s="145" t="s">
        <v>1774</v>
      </c>
      <c r="I9" s="145">
        <v>588</v>
      </c>
      <c r="J9" s="135">
        <v>0</v>
      </c>
      <c r="K9" s="136">
        <v>0</v>
      </c>
      <c r="L9" s="136">
        <v>0</v>
      </c>
      <c r="M9" s="137">
        <v>0</v>
      </c>
      <c r="N9" s="138">
        <v>0</v>
      </c>
      <c r="O9" s="139">
        <v>0</v>
      </c>
      <c r="P9" s="139">
        <v>0</v>
      </c>
      <c r="Q9" s="140">
        <v>0</v>
      </c>
      <c r="R9" s="141">
        <v>0</v>
      </c>
      <c r="S9" s="136">
        <v>0</v>
      </c>
      <c r="T9" s="136">
        <v>0</v>
      </c>
      <c r="U9" s="136">
        <v>0</v>
      </c>
      <c r="V9" s="136">
        <v>0</v>
      </c>
      <c r="W9" s="137">
        <v>0</v>
      </c>
      <c r="X9" s="138">
        <v>0</v>
      </c>
      <c r="Y9" s="146">
        <v>0</v>
      </c>
      <c r="Z9" s="144">
        <v>0</v>
      </c>
      <c r="AA9" s="201" t="s">
        <v>93</v>
      </c>
      <c r="AB9" s="203"/>
      <c r="AC9" s="60"/>
      <c r="AD9" s="61"/>
      <c r="AE9" s="61"/>
      <c r="AF9" s="61"/>
      <c r="AG9" s="62"/>
      <c r="AH9" s="63"/>
      <c r="AI9" s="64"/>
    </row>
    <row r="10" spans="1:35" s="45" customFormat="1" ht="15.75" hidden="1" x14ac:dyDescent="0.25">
      <c r="A10" s="145">
        <v>8</v>
      </c>
      <c r="B10" s="145" t="s">
        <v>451</v>
      </c>
      <c r="C10" s="145" t="s">
        <v>90</v>
      </c>
      <c r="D10" s="145" t="s">
        <v>77</v>
      </c>
      <c r="E10" s="145" t="s">
        <v>99</v>
      </c>
      <c r="F10" s="145">
        <v>1</v>
      </c>
      <c r="G10" s="145">
        <v>1.1000000000000001</v>
      </c>
      <c r="H10" s="145" t="s">
        <v>1774</v>
      </c>
      <c r="I10" s="145">
        <v>657</v>
      </c>
      <c r="J10" s="135">
        <v>0</v>
      </c>
      <c r="K10" s="136">
        <v>0</v>
      </c>
      <c r="L10" s="136">
        <v>0</v>
      </c>
      <c r="M10" s="137">
        <v>0</v>
      </c>
      <c r="N10" s="138">
        <v>0</v>
      </c>
      <c r="O10" s="139">
        <v>0</v>
      </c>
      <c r="P10" s="139">
        <v>0</v>
      </c>
      <c r="Q10" s="140">
        <v>0</v>
      </c>
      <c r="R10" s="141">
        <v>0</v>
      </c>
      <c r="S10" s="136">
        <v>0</v>
      </c>
      <c r="T10" s="136">
        <v>0</v>
      </c>
      <c r="U10" s="136">
        <v>0</v>
      </c>
      <c r="V10" s="136">
        <v>0</v>
      </c>
      <c r="W10" s="137">
        <v>0</v>
      </c>
      <c r="X10" s="138">
        <v>0</v>
      </c>
      <c r="Y10" s="146">
        <v>0</v>
      </c>
      <c r="Z10" s="144">
        <v>0</v>
      </c>
      <c r="AA10" s="201" t="s">
        <v>93</v>
      </c>
      <c r="AB10" s="203"/>
      <c r="AC10" s="60"/>
      <c r="AD10" s="61"/>
      <c r="AE10" s="61"/>
      <c r="AF10" s="61"/>
      <c r="AG10" s="62"/>
      <c r="AH10" s="63"/>
      <c r="AI10" s="64"/>
    </row>
    <row r="11" spans="1:35" s="45" customFormat="1" ht="47.25" hidden="1" x14ac:dyDescent="0.25">
      <c r="A11" s="145">
        <v>9</v>
      </c>
      <c r="B11" s="145" t="s">
        <v>451</v>
      </c>
      <c r="C11" s="145" t="s">
        <v>90</v>
      </c>
      <c r="D11" s="145" t="s">
        <v>77</v>
      </c>
      <c r="E11" s="145" t="s">
        <v>99</v>
      </c>
      <c r="F11" s="145">
        <v>1</v>
      </c>
      <c r="G11" s="145">
        <v>1.1000000000000001</v>
      </c>
      <c r="H11" s="145" t="s">
        <v>1776</v>
      </c>
      <c r="I11" s="145">
        <v>609</v>
      </c>
      <c r="J11" s="135">
        <v>0</v>
      </c>
      <c r="K11" s="136">
        <v>0</v>
      </c>
      <c r="L11" s="136">
        <v>0</v>
      </c>
      <c r="M11" s="137">
        <v>0</v>
      </c>
      <c r="N11" s="138">
        <v>0</v>
      </c>
      <c r="O11" s="139">
        <v>0</v>
      </c>
      <c r="P11" s="139">
        <v>0</v>
      </c>
      <c r="Q11" s="140">
        <v>1</v>
      </c>
      <c r="R11" s="141">
        <v>0</v>
      </c>
      <c r="S11" s="136">
        <v>0</v>
      </c>
      <c r="T11" s="136">
        <v>0</v>
      </c>
      <c r="U11" s="136">
        <v>0</v>
      </c>
      <c r="V11" s="136">
        <v>0</v>
      </c>
      <c r="W11" s="137">
        <v>0</v>
      </c>
      <c r="X11" s="138">
        <v>0</v>
      </c>
      <c r="Y11" s="146">
        <v>0</v>
      </c>
      <c r="Z11" s="144">
        <v>1</v>
      </c>
      <c r="AA11" s="204" t="s">
        <v>1777</v>
      </c>
      <c r="AB11" s="203"/>
      <c r="AC11" s="60"/>
      <c r="AD11" s="61"/>
      <c r="AE11" s="61"/>
      <c r="AF11" s="61"/>
      <c r="AG11" s="62"/>
      <c r="AH11" s="63"/>
      <c r="AI11" s="64"/>
    </row>
    <row r="12" spans="1:35" s="45" customFormat="1" ht="15.75" hidden="1" x14ac:dyDescent="0.25">
      <c r="A12" s="145">
        <v>10</v>
      </c>
      <c r="B12" s="145" t="s">
        <v>451</v>
      </c>
      <c r="C12" s="145" t="s">
        <v>90</v>
      </c>
      <c r="D12" s="145" t="s">
        <v>77</v>
      </c>
      <c r="E12" s="145" t="s">
        <v>91</v>
      </c>
      <c r="F12" s="145">
        <v>1</v>
      </c>
      <c r="G12" s="145">
        <v>1.2</v>
      </c>
      <c r="H12" s="145" t="s">
        <v>1778</v>
      </c>
      <c r="I12" s="145">
        <v>551</v>
      </c>
      <c r="J12" s="135">
        <v>0</v>
      </c>
      <c r="K12" s="136">
        <v>0</v>
      </c>
      <c r="L12" s="136">
        <v>0</v>
      </c>
      <c r="M12" s="137">
        <v>0</v>
      </c>
      <c r="N12" s="138">
        <v>0</v>
      </c>
      <c r="O12" s="139">
        <v>0</v>
      </c>
      <c r="P12" s="139">
        <v>0</v>
      </c>
      <c r="Q12" s="140">
        <v>0</v>
      </c>
      <c r="R12" s="141">
        <v>0</v>
      </c>
      <c r="S12" s="136">
        <v>0</v>
      </c>
      <c r="T12" s="136">
        <v>0</v>
      </c>
      <c r="U12" s="136">
        <v>0</v>
      </c>
      <c r="V12" s="136">
        <v>0</v>
      </c>
      <c r="W12" s="137">
        <v>0</v>
      </c>
      <c r="X12" s="138">
        <v>0</v>
      </c>
      <c r="Y12" s="146">
        <v>0</v>
      </c>
      <c r="Z12" s="144">
        <v>0</v>
      </c>
      <c r="AA12" s="201" t="s">
        <v>93</v>
      </c>
      <c r="AB12" s="203"/>
      <c r="AC12" s="60"/>
      <c r="AD12" s="61"/>
      <c r="AE12" s="61"/>
      <c r="AF12" s="61"/>
      <c r="AG12" s="62"/>
      <c r="AH12" s="63"/>
      <c r="AI12" s="64"/>
    </row>
    <row r="13" spans="1:35" s="45" customFormat="1" ht="15.75" hidden="1" x14ac:dyDescent="0.25">
      <c r="A13" s="145">
        <v>11</v>
      </c>
      <c r="B13" s="145" t="s">
        <v>451</v>
      </c>
      <c r="C13" s="145" t="s">
        <v>90</v>
      </c>
      <c r="D13" s="145" t="s">
        <v>77</v>
      </c>
      <c r="E13" s="145" t="s">
        <v>91</v>
      </c>
      <c r="F13" s="145">
        <v>1</v>
      </c>
      <c r="G13" s="145">
        <v>1.2</v>
      </c>
      <c r="H13" s="145" t="s">
        <v>1778</v>
      </c>
      <c r="I13" s="145">
        <v>577</v>
      </c>
      <c r="J13" s="135">
        <v>0</v>
      </c>
      <c r="K13" s="136">
        <v>0</v>
      </c>
      <c r="L13" s="136">
        <v>0</v>
      </c>
      <c r="M13" s="137">
        <v>0</v>
      </c>
      <c r="N13" s="138">
        <v>0</v>
      </c>
      <c r="O13" s="139">
        <v>0</v>
      </c>
      <c r="P13" s="139">
        <v>0</v>
      </c>
      <c r="Q13" s="140">
        <v>0</v>
      </c>
      <c r="R13" s="136">
        <v>0</v>
      </c>
      <c r="S13" s="136">
        <v>0</v>
      </c>
      <c r="T13" s="136">
        <v>0</v>
      </c>
      <c r="U13" s="136">
        <v>0</v>
      </c>
      <c r="V13" s="136">
        <v>0</v>
      </c>
      <c r="W13" s="137">
        <v>0</v>
      </c>
      <c r="X13" s="138">
        <v>0</v>
      </c>
      <c r="Y13" s="146">
        <v>0</v>
      </c>
      <c r="Z13" s="144">
        <v>0</v>
      </c>
      <c r="AA13" s="201" t="s">
        <v>93</v>
      </c>
      <c r="AB13" s="203"/>
      <c r="AC13" s="60"/>
      <c r="AD13" s="61"/>
      <c r="AE13" s="61"/>
      <c r="AF13" s="61"/>
      <c r="AG13" s="62"/>
      <c r="AH13" s="63"/>
      <c r="AI13" s="64"/>
    </row>
    <row r="14" spans="1:35" s="45" customFormat="1" ht="15.75" hidden="1" x14ac:dyDescent="0.25">
      <c r="A14" s="145">
        <v>12</v>
      </c>
      <c r="B14" s="145" t="s">
        <v>451</v>
      </c>
      <c r="C14" s="145" t="s">
        <v>90</v>
      </c>
      <c r="D14" s="145" t="s">
        <v>77</v>
      </c>
      <c r="E14" s="145" t="s">
        <v>91</v>
      </c>
      <c r="F14" s="145">
        <v>1</v>
      </c>
      <c r="G14" s="145">
        <v>1.2</v>
      </c>
      <c r="H14" s="145" t="s">
        <v>1778</v>
      </c>
      <c r="I14" s="145">
        <v>586</v>
      </c>
      <c r="J14" s="135">
        <v>0</v>
      </c>
      <c r="K14" s="136">
        <v>0</v>
      </c>
      <c r="L14" s="136">
        <v>0</v>
      </c>
      <c r="M14" s="137">
        <v>0</v>
      </c>
      <c r="N14" s="138">
        <v>0</v>
      </c>
      <c r="O14" s="139">
        <v>0</v>
      </c>
      <c r="P14" s="139">
        <v>0</v>
      </c>
      <c r="Q14" s="140">
        <v>0</v>
      </c>
      <c r="R14" s="141">
        <v>0</v>
      </c>
      <c r="S14" s="136">
        <v>0</v>
      </c>
      <c r="T14" s="136">
        <v>0</v>
      </c>
      <c r="U14" s="136">
        <v>0</v>
      </c>
      <c r="V14" s="136">
        <v>0</v>
      </c>
      <c r="W14" s="137">
        <v>0</v>
      </c>
      <c r="X14" s="138">
        <v>0</v>
      </c>
      <c r="Y14" s="146">
        <v>0</v>
      </c>
      <c r="Z14" s="144">
        <v>0</v>
      </c>
      <c r="AA14" s="201" t="s">
        <v>93</v>
      </c>
      <c r="AB14" s="203"/>
      <c r="AC14" s="60"/>
      <c r="AD14" s="61"/>
      <c r="AE14" s="61"/>
      <c r="AF14" s="61"/>
      <c r="AG14" s="62"/>
      <c r="AH14" s="63"/>
      <c r="AI14" s="64"/>
    </row>
    <row r="15" spans="1:35" s="45" customFormat="1" ht="15.75" hidden="1" x14ac:dyDescent="0.25">
      <c r="A15" s="145">
        <v>13</v>
      </c>
      <c r="B15" s="145" t="s">
        <v>451</v>
      </c>
      <c r="C15" s="145" t="s">
        <v>90</v>
      </c>
      <c r="D15" s="145" t="s">
        <v>77</v>
      </c>
      <c r="E15" s="145" t="s">
        <v>99</v>
      </c>
      <c r="F15" s="145">
        <v>1</v>
      </c>
      <c r="G15" s="145">
        <v>1.2</v>
      </c>
      <c r="H15" s="145" t="s">
        <v>1778</v>
      </c>
      <c r="I15" s="145">
        <v>597</v>
      </c>
      <c r="J15" s="135">
        <v>0</v>
      </c>
      <c r="K15" s="136">
        <v>0</v>
      </c>
      <c r="L15" s="136">
        <v>0</v>
      </c>
      <c r="M15" s="137">
        <v>0</v>
      </c>
      <c r="N15" s="138">
        <v>0</v>
      </c>
      <c r="O15" s="139">
        <v>0</v>
      </c>
      <c r="P15" s="139">
        <v>0</v>
      </c>
      <c r="Q15" s="140">
        <v>0</v>
      </c>
      <c r="R15" s="141">
        <v>0</v>
      </c>
      <c r="S15" s="136">
        <v>1</v>
      </c>
      <c r="T15" s="136">
        <v>0</v>
      </c>
      <c r="U15" s="136">
        <v>0</v>
      </c>
      <c r="V15" s="136">
        <v>0</v>
      </c>
      <c r="W15" s="137">
        <v>0</v>
      </c>
      <c r="X15" s="138">
        <v>0</v>
      </c>
      <c r="Y15" s="146">
        <v>0</v>
      </c>
      <c r="Z15" s="144">
        <v>1</v>
      </c>
      <c r="AA15" s="201" t="s">
        <v>1779</v>
      </c>
      <c r="AB15" s="203"/>
      <c r="AC15" s="60"/>
      <c r="AD15" s="61"/>
      <c r="AE15" s="61"/>
      <c r="AF15" s="61"/>
      <c r="AG15" s="62"/>
      <c r="AH15" s="63"/>
      <c r="AI15" s="64"/>
    </row>
    <row r="16" spans="1:35" s="45" customFormat="1" ht="15.75" hidden="1" x14ac:dyDescent="0.25">
      <c r="A16" s="145">
        <v>14</v>
      </c>
      <c r="B16" s="145" t="s">
        <v>451</v>
      </c>
      <c r="C16" s="145" t="s">
        <v>90</v>
      </c>
      <c r="D16" s="145" t="s">
        <v>77</v>
      </c>
      <c r="E16" s="145" t="s">
        <v>91</v>
      </c>
      <c r="F16" s="145">
        <v>1</v>
      </c>
      <c r="G16" s="145">
        <v>1.2</v>
      </c>
      <c r="H16" s="145" t="s">
        <v>1780</v>
      </c>
      <c r="I16" s="145">
        <v>567</v>
      </c>
      <c r="J16" s="135">
        <v>0</v>
      </c>
      <c r="K16" s="136">
        <v>0</v>
      </c>
      <c r="L16" s="136">
        <v>0</v>
      </c>
      <c r="M16" s="137">
        <v>0</v>
      </c>
      <c r="N16" s="138">
        <v>0</v>
      </c>
      <c r="O16" s="139">
        <v>0</v>
      </c>
      <c r="P16" s="139">
        <v>0</v>
      </c>
      <c r="Q16" s="140">
        <v>0</v>
      </c>
      <c r="R16" s="141">
        <v>0</v>
      </c>
      <c r="S16" s="136">
        <v>0</v>
      </c>
      <c r="T16" s="136">
        <v>0</v>
      </c>
      <c r="U16" s="136">
        <v>0</v>
      </c>
      <c r="V16" s="136">
        <v>0</v>
      </c>
      <c r="W16" s="137">
        <v>0</v>
      </c>
      <c r="X16" s="138">
        <v>0</v>
      </c>
      <c r="Y16" s="146">
        <v>0</v>
      </c>
      <c r="Z16" s="144">
        <v>0</v>
      </c>
      <c r="AA16" s="201" t="s">
        <v>93</v>
      </c>
      <c r="AB16" s="203"/>
      <c r="AC16" s="60"/>
      <c r="AD16" s="61"/>
      <c r="AE16" s="61"/>
      <c r="AF16" s="61"/>
      <c r="AG16" s="62"/>
      <c r="AH16" s="63"/>
      <c r="AI16" s="64"/>
    </row>
    <row r="17" spans="1:35" s="45" customFormat="1" ht="15.75" hidden="1" x14ac:dyDescent="0.25">
      <c r="A17" s="147">
        <v>15</v>
      </c>
      <c r="B17" s="145" t="s">
        <v>451</v>
      </c>
      <c r="C17" s="145" t="s">
        <v>90</v>
      </c>
      <c r="D17" s="147" t="s">
        <v>77</v>
      </c>
      <c r="E17" s="147" t="s">
        <v>91</v>
      </c>
      <c r="F17" s="147">
        <v>1</v>
      </c>
      <c r="G17" s="147">
        <v>1.2</v>
      </c>
      <c r="H17" s="147" t="s">
        <v>1780</v>
      </c>
      <c r="I17" s="147">
        <v>590</v>
      </c>
      <c r="J17" s="148">
        <v>0</v>
      </c>
      <c r="K17" s="149">
        <v>0</v>
      </c>
      <c r="L17" s="149">
        <v>0</v>
      </c>
      <c r="M17" s="150">
        <v>0</v>
      </c>
      <c r="N17" s="151">
        <v>0</v>
      </c>
      <c r="O17" s="152">
        <v>0</v>
      </c>
      <c r="P17" s="152">
        <v>0</v>
      </c>
      <c r="Q17" s="153">
        <v>0</v>
      </c>
      <c r="R17" s="154">
        <v>0</v>
      </c>
      <c r="S17" s="149">
        <v>0</v>
      </c>
      <c r="T17" s="149">
        <v>0</v>
      </c>
      <c r="U17" s="149">
        <v>0</v>
      </c>
      <c r="V17" s="149">
        <v>0</v>
      </c>
      <c r="W17" s="150">
        <v>0</v>
      </c>
      <c r="X17" s="151">
        <v>0</v>
      </c>
      <c r="Y17" s="155">
        <v>0</v>
      </c>
      <c r="Z17" s="156">
        <v>0</v>
      </c>
      <c r="AA17" s="207" t="s">
        <v>93</v>
      </c>
      <c r="AB17" s="208"/>
      <c r="AC17" s="60"/>
      <c r="AD17" s="61"/>
      <c r="AE17" s="61"/>
      <c r="AF17" s="61"/>
      <c r="AG17" s="62"/>
      <c r="AH17" s="63"/>
      <c r="AI17" s="64"/>
    </row>
    <row r="18" spans="1:35" s="45" customFormat="1" ht="15.75" hidden="1" x14ac:dyDescent="0.25">
      <c r="A18" s="147">
        <v>16</v>
      </c>
      <c r="B18" s="145" t="s">
        <v>451</v>
      </c>
      <c r="C18" s="145" t="s">
        <v>90</v>
      </c>
      <c r="D18" s="147" t="s">
        <v>77</v>
      </c>
      <c r="E18" s="147" t="s">
        <v>91</v>
      </c>
      <c r="F18" s="147">
        <v>1</v>
      </c>
      <c r="G18" s="147">
        <v>1.2</v>
      </c>
      <c r="H18" s="147" t="s">
        <v>1780</v>
      </c>
      <c r="I18" s="147">
        <v>603</v>
      </c>
      <c r="J18" s="148">
        <v>0</v>
      </c>
      <c r="K18" s="149">
        <v>0</v>
      </c>
      <c r="L18" s="149">
        <v>0</v>
      </c>
      <c r="M18" s="150">
        <v>0</v>
      </c>
      <c r="N18" s="151">
        <v>0</v>
      </c>
      <c r="O18" s="152">
        <v>0</v>
      </c>
      <c r="P18" s="152">
        <v>0</v>
      </c>
      <c r="Q18" s="153">
        <v>0</v>
      </c>
      <c r="R18" s="154">
        <v>0</v>
      </c>
      <c r="S18" s="149">
        <v>0</v>
      </c>
      <c r="T18" s="149">
        <v>0</v>
      </c>
      <c r="U18" s="149">
        <v>0</v>
      </c>
      <c r="V18" s="149">
        <v>0</v>
      </c>
      <c r="W18" s="150">
        <v>0</v>
      </c>
      <c r="X18" s="151">
        <v>0</v>
      </c>
      <c r="Y18" s="155">
        <v>0</v>
      </c>
      <c r="Z18" s="156">
        <v>0</v>
      </c>
      <c r="AA18" s="209" t="s">
        <v>93</v>
      </c>
      <c r="AB18" s="208"/>
      <c r="AC18" s="60"/>
      <c r="AD18" s="61"/>
      <c r="AE18" s="61"/>
      <c r="AF18" s="61"/>
      <c r="AG18" s="62"/>
      <c r="AH18" s="63"/>
      <c r="AI18" s="64"/>
    </row>
    <row r="19" spans="1:35" s="45" customFormat="1" ht="15.75" hidden="1" x14ac:dyDescent="0.25">
      <c r="A19" s="147">
        <v>17</v>
      </c>
      <c r="B19" s="145" t="s">
        <v>451</v>
      </c>
      <c r="C19" s="145" t="s">
        <v>90</v>
      </c>
      <c r="D19" s="147" t="s">
        <v>77</v>
      </c>
      <c r="E19" s="147" t="s">
        <v>99</v>
      </c>
      <c r="F19" s="147">
        <v>1</v>
      </c>
      <c r="G19" s="147">
        <v>1.2</v>
      </c>
      <c r="H19" s="147" t="s">
        <v>1780</v>
      </c>
      <c r="I19" s="147">
        <v>660</v>
      </c>
      <c r="J19" s="148">
        <v>0</v>
      </c>
      <c r="K19" s="149">
        <v>0</v>
      </c>
      <c r="L19" s="149">
        <v>0</v>
      </c>
      <c r="M19" s="150">
        <v>0</v>
      </c>
      <c r="N19" s="151">
        <v>0</v>
      </c>
      <c r="O19" s="152">
        <v>0</v>
      </c>
      <c r="P19" s="152">
        <v>0</v>
      </c>
      <c r="Q19" s="153">
        <v>0</v>
      </c>
      <c r="R19" s="154">
        <v>0</v>
      </c>
      <c r="S19" s="149">
        <v>0</v>
      </c>
      <c r="T19" s="149">
        <v>0</v>
      </c>
      <c r="U19" s="149">
        <v>0</v>
      </c>
      <c r="V19" s="157">
        <v>0</v>
      </c>
      <c r="W19" s="150">
        <v>0</v>
      </c>
      <c r="X19" s="151">
        <v>0</v>
      </c>
      <c r="Y19" s="155">
        <v>0</v>
      </c>
      <c r="Z19" s="156">
        <v>0</v>
      </c>
      <c r="AA19" s="207" t="s">
        <v>93</v>
      </c>
      <c r="AB19" s="208"/>
      <c r="AC19" s="60"/>
      <c r="AD19" s="61"/>
      <c r="AE19" s="61"/>
      <c r="AF19" s="61"/>
      <c r="AG19" s="62"/>
      <c r="AH19" s="63"/>
      <c r="AI19" s="64"/>
    </row>
    <row r="20" spans="1:35" s="45" customFormat="1" ht="15.75" hidden="1" x14ac:dyDescent="0.25">
      <c r="A20" s="147">
        <v>18</v>
      </c>
      <c r="B20" s="145" t="s">
        <v>451</v>
      </c>
      <c r="C20" s="145" t="s">
        <v>90</v>
      </c>
      <c r="D20" s="147" t="s">
        <v>77</v>
      </c>
      <c r="E20" s="147" t="s">
        <v>91</v>
      </c>
      <c r="F20" s="147">
        <v>1</v>
      </c>
      <c r="G20" s="147">
        <v>1.2</v>
      </c>
      <c r="H20" s="147" t="s">
        <v>1969</v>
      </c>
      <c r="I20" s="147">
        <v>556</v>
      </c>
      <c r="J20" s="148">
        <v>0</v>
      </c>
      <c r="K20" s="149">
        <v>1</v>
      </c>
      <c r="L20" s="149">
        <v>0</v>
      </c>
      <c r="M20" s="150">
        <v>0</v>
      </c>
      <c r="N20" s="151">
        <v>0</v>
      </c>
      <c r="O20" s="152">
        <v>0</v>
      </c>
      <c r="P20" s="152">
        <v>0</v>
      </c>
      <c r="Q20" s="153">
        <v>0</v>
      </c>
      <c r="R20" s="154">
        <v>0</v>
      </c>
      <c r="S20" s="149">
        <v>0</v>
      </c>
      <c r="T20" s="149">
        <v>0</v>
      </c>
      <c r="U20" s="149">
        <v>0</v>
      </c>
      <c r="V20" s="149">
        <v>0</v>
      </c>
      <c r="W20" s="150">
        <v>0</v>
      </c>
      <c r="X20" s="151">
        <v>0</v>
      </c>
      <c r="Y20" s="155">
        <v>0</v>
      </c>
      <c r="Z20" s="156">
        <v>1</v>
      </c>
      <c r="AA20" s="207" t="s">
        <v>201</v>
      </c>
      <c r="AB20" s="208"/>
      <c r="AC20" s="60"/>
      <c r="AD20" s="61"/>
      <c r="AE20" s="61"/>
      <c r="AF20" s="61"/>
      <c r="AG20" s="62"/>
      <c r="AH20" s="63"/>
      <c r="AI20" s="64"/>
    </row>
    <row r="21" spans="1:35" s="45" customFormat="1" ht="31.5" hidden="1" x14ac:dyDescent="0.25">
      <c r="A21" s="147">
        <v>19</v>
      </c>
      <c r="B21" s="145" t="s">
        <v>451</v>
      </c>
      <c r="C21" s="145" t="s">
        <v>90</v>
      </c>
      <c r="D21" s="147" t="s">
        <v>77</v>
      </c>
      <c r="E21" s="147" t="s">
        <v>91</v>
      </c>
      <c r="F21" s="147">
        <v>1</v>
      </c>
      <c r="G21" s="147">
        <v>1.2</v>
      </c>
      <c r="H21" s="147" t="s">
        <v>1969</v>
      </c>
      <c r="I21" s="147">
        <v>582</v>
      </c>
      <c r="J21" s="148">
        <v>0</v>
      </c>
      <c r="K21" s="149">
        <v>1</v>
      </c>
      <c r="L21" s="149">
        <v>0</v>
      </c>
      <c r="M21" s="150">
        <v>0</v>
      </c>
      <c r="N21" s="151">
        <v>0</v>
      </c>
      <c r="O21" s="152">
        <v>0</v>
      </c>
      <c r="P21" s="152">
        <v>0</v>
      </c>
      <c r="Q21" s="153">
        <v>0</v>
      </c>
      <c r="R21" s="154">
        <v>0</v>
      </c>
      <c r="S21" s="149">
        <v>1</v>
      </c>
      <c r="T21" s="149">
        <v>0</v>
      </c>
      <c r="U21" s="149">
        <v>0</v>
      </c>
      <c r="V21" s="149">
        <v>0</v>
      </c>
      <c r="W21" s="150">
        <v>0</v>
      </c>
      <c r="X21" s="151">
        <v>0</v>
      </c>
      <c r="Y21" s="155">
        <v>0</v>
      </c>
      <c r="Z21" s="156">
        <v>1</v>
      </c>
      <c r="AA21" s="207" t="s">
        <v>1972</v>
      </c>
      <c r="AB21" s="208"/>
      <c r="AC21" s="77"/>
      <c r="AD21" s="78"/>
      <c r="AE21" s="78"/>
      <c r="AF21" s="78"/>
      <c r="AG21" s="79"/>
      <c r="AH21" s="80"/>
      <c r="AI21" s="81"/>
    </row>
    <row r="22" spans="1:35" s="45" customFormat="1" ht="15.75" hidden="1" x14ac:dyDescent="0.25">
      <c r="A22" s="147">
        <v>20</v>
      </c>
      <c r="B22" s="145" t="s">
        <v>451</v>
      </c>
      <c r="C22" s="145" t="s">
        <v>90</v>
      </c>
      <c r="D22" s="147" t="s">
        <v>77</v>
      </c>
      <c r="E22" s="147" t="s">
        <v>91</v>
      </c>
      <c r="F22" s="147">
        <v>1</v>
      </c>
      <c r="G22" s="147">
        <v>1.1000000000000001</v>
      </c>
      <c r="H22" s="147" t="s">
        <v>1969</v>
      </c>
      <c r="I22" s="147">
        <v>594</v>
      </c>
      <c r="J22" s="148">
        <v>0</v>
      </c>
      <c r="K22" s="149">
        <v>1</v>
      </c>
      <c r="L22" s="149">
        <v>0</v>
      </c>
      <c r="M22" s="150">
        <v>0</v>
      </c>
      <c r="N22" s="151">
        <v>0</v>
      </c>
      <c r="O22" s="152">
        <v>0</v>
      </c>
      <c r="P22" s="152">
        <v>0</v>
      </c>
      <c r="Q22" s="153">
        <v>0</v>
      </c>
      <c r="R22" s="154">
        <v>0</v>
      </c>
      <c r="S22" s="149">
        <v>0</v>
      </c>
      <c r="T22" s="149">
        <v>0</v>
      </c>
      <c r="U22" s="149">
        <v>0</v>
      </c>
      <c r="V22" s="149">
        <v>0</v>
      </c>
      <c r="W22" s="150">
        <v>0</v>
      </c>
      <c r="X22" s="151">
        <v>0</v>
      </c>
      <c r="Y22" s="155">
        <v>0</v>
      </c>
      <c r="Z22" s="156">
        <v>1</v>
      </c>
      <c r="AA22" s="207" t="s">
        <v>201</v>
      </c>
      <c r="AB22" s="208"/>
      <c r="AC22" s="60"/>
      <c r="AD22" s="61"/>
      <c r="AE22" s="61"/>
      <c r="AF22" s="61"/>
      <c r="AG22" s="62"/>
      <c r="AH22" s="63"/>
      <c r="AI22" s="64"/>
    </row>
    <row r="23" spans="1:35" s="45" customFormat="1" ht="15.75" hidden="1" x14ac:dyDescent="0.25">
      <c r="A23" s="147">
        <v>21</v>
      </c>
      <c r="B23" s="145" t="s">
        <v>451</v>
      </c>
      <c r="C23" s="145" t="s">
        <v>90</v>
      </c>
      <c r="D23" s="147" t="s">
        <v>77</v>
      </c>
      <c r="E23" s="147" t="s">
        <v>91</v>
      </c>
      <c r="F23" s="147">
        <v>1</v>
      </c>
      <c r="G23" s="147">
        <v>1.2</v>
      </c>
      <c r="H23" s="147" t="s">
        <v>1969</v>
      </c>
      <c r="I23" s="147">
        <v>608</v>
      </c>
      <c r="J23" s="148">
        <v>0</v>
      </c>
      <c r="K23" s="149">
        <v>1</v>
      </c>
      <c r="L23" s="149">
        <v>0</v>
      </c>
      <c r="M23" s="150">
        <v>0</v>
      </c>
      <c r="N23" s="151">
        <v>0</v>
      </c>
      <c r="O23" s="152">
        <v>0</v>
      </c>
      <c r="P23" s="152">
        <v>0</v>
      </c>
      <c r="Q23" s="153">
        <v>0</v>
      </c>
      <c r="R23" s="154">
        <v>0</v>
      </c>
      <c r="S23" s="149">
        <v>0</v>
      </c>
      <c r="T23" s="149">
        <v>0</v>
      </c>
      <c r="U23" s="149">
        <v>0</v>
      </c>
      <c r="V23" s="149">
        <v>0</v>
      </c>
      <c r="W23" s="150">
        <v>0</v>
      </c>
      <c r="X23" s="151">
        <v>0</v>
      </c>
      <c r="Y23" s="155">
        <v>0</v>
      </c>
      <c r="Z23" s="156">
        <v>1</v>
      </c>
      <c r="AA23" s="207" t="s">
        <v>201</v>
      </c>
      <c r="AB23" s="208"/>
      <c r="AC23" s="60"/>
      <c r="AD23" s="61"/>
      <c r="AE23" s="61"/>
      <c r="AF23" s="61"/>
      <c r="AG23" s="62"/>
      <c r="AH23" s="63"/>
      <c r="AI23" s="64"/>
    </row>
    <row r="24" spans="1:35" s="45" customFormat="1" ht="15.75" hidden="1" x14ac:dyDescent="0.25">
      <c r="A24" s="147">
        <v>22</v>
      </c>
      <c r="B24" s="145" t="s">
        <v>451</v>
      </c>
      <c r="C24" s="145" t="s">
        <v>90</v>
      </c>
      <c r="D24" s="147" t="s">
        <v>77</v>
      </c>
      <c r="E24" s="147" t="s">
        <v>91</v>
      </c>
      <c r="F24" s="147">
        <v>1</v>
      </c>
      <c r="G24" s="147">
        <v>1.2</v>
      </c>
      <c r="H24" s="147" t="s">
        <v>1969</v>
      </c>
      <c r="I24" s="147">
        <v>667</v>
      </c>
      <c r="J24" s="148">
        <v>0</v>
      </c>
      <c r="K24" s="149">
        <v>1</v>
      </c>
      <c r="L24" s="149">
        <v>0</v>
      </c>
      <c r="M24" s="150">
        <v>0</v>
      </c>
      <c r="N24" s="151">
        <v>0</v>
      </c>
      <c r="O24" s="152">
        <v>0</v>
      </c>
      <c r="P24" s="152">
        <v>0</v>
      </c>
      <c r="Q24" s="153">
        <v>0</v>
      </c>
      <c r="R24" s="154">
        <v>0</v>
      </c>
      <c r="S24" s="149">
        <v>0</v>
      </c>
      <c r="T24" s="149">
        <v>0</v>
      </c>
      <c r="U24" s="149">
        <v>0</v>
      </c>
      <c r="V24" s="149">
        <v>0</v>
      </c>
      <c r="W24" s="150">
        <v>0</v>
      </c>
      <c r="X24" s="151">
        <v>0</v>
      </c>
      <c r="Y24" s="155">
        <v>0</v>
      </c>
      <c r="Z24" s="156">
        <v>1</v>
      </c>
      <c r="AA24" s="207" t="s">
        <v>201</v>
      </c>
      <c r="AB24" s="208"/>
      <c r="AC24" s="60"/>
      <c r="AD24" s="61"/>
      <c r="AE24" s="61"/>
      <c r="AF24" s="61"/>
      <c r="AG24" s="62"/>
      <c r="AH24" s="63"/>
      <c r="AI24" s="64"/>
    </row>
    <row r="25" spans="1:35" s="45" customFormat="1" ht="15.75" hidden="1" x14ac:dyDescent="0.25">
      <c r="A25" s="147">
        <v>23</v>
      </c>
      <c r="B25" s="145" t="s">
        <v>451</v>
      </c>
      <c r="C25" s="145" t="s">
        <v>90</v>
      </c>
      <c r="D25" s="147" t="s">
        <v>77</v>
      </c>
      <c r="E25" s="147" t="s">
        <v>91</v>
      </c>
      <c r="F25" s="147">
        <v>1</v>
      </c>
      <c r="G25" s="147">
        <v>1.2</v>
      </c>
      <c r="H25" s="147" t="s">
        <v>1969</v>
      </c>
      <c r="I25" s="147">
        <v>667</v>
      </c>
      <c r="J25" s="148">
        <v>0</v>
      </c>
      <c r="K25" s="149">
        <v>1</v>
      </c>
      <c r="L25" s="149">
        <v>0</v>
      </c>
      <c r="M25" s="150">
        <v>0</v>
      </c>
      <c r="N25" s="151">
        <v>0</v>
      </c>
      <c r="O25" s="152">
        <v>0</v>
      </c>
      <c r="P25" s="152">
        <v>0</v>
      </c>
      <c r="Q25" s="153">
        <v>0</v>
      </c>
      <c r="R25" s="154">
        <v>0</v>
      </c>
      <c r="S25" s="149">
        <v>0</v>
      </c>
      <c r="T25" s="149">
        <v>0</v>
      </c>
      <c r="U25" s="149">
        <v>0</v>
      </c>
      <c r="V25" s="149">
        <v>0</v>
      </c>
      <c r="W25" s="150">
        <v>0</v>
      </c>
      <c r="X25" s="151">
        <v>0</v>
      </c>
      <c r="Y25" s="155">
        <v>0</v>
      </c>
      <c r="Z25" s="156">
        <v>1</v>
      </c>
      <c r="AA25" s="207" t="s">
        <v>201</v>
      </c>
      <c r="AB25" s="208"/>
      <c r="AC25" s="60"/>
      <c r="AD25" s="61"/>
      <c r="AE25" s="61"/>
      <c r="AF25" s="61"/>
      <c r="AG25" s="62"/>
      <c r="AH25" s="63"/>
      <c r="AI25" s="64"/>
    </row>
    <row r="26" spans="1:35" s="45" customFormat="1" ht="31.5" hidden="1" x14ac:dyDescent="0.25">
      <c r="A26" s="147">
        <v>24</v>
      </c>
      <c r="B26" s="145" t="s">
        <v>451</v>
      </c>
      <c r="C26" s="145" t="s">
        <v>90</v>
      </c>
      <c r="D26" s="147" t="s">
        <v>77</v>
      </c>
      <c r="E26" s="147" t="s">
        <v>99</v>
      </c>
      <c r="F26" s="147">
        <v>1</v>
      </c>
      <c r="G26" s="147">
        <v>1.2</v>
      </c>
      <c r="H26" s="147" t="s">
        <v>1969</v>
      </c>
      <c r="I26" s="147">
        <v>698</v>
      </c>
      <c r="J26" s="148">
        <v>0</v>
      </c>
      <c r="K26" s="149">
        <v>1</v>
      </c>
      <c r="L26" s="149">
        <v>0</v>
      </c>
      <c r="M26" s="150">
        <v>0</v>
      </c>
      <c r="N26" s="151">
        <v>0</v>
      </c>
      <c r="O26" s="152">
        <v>0</v>
      </c>
      <c r="P26" s="152">
        <v>0</v>
      </c>
      <c r="Q26" s="153">
        <v>0</v>
      </c>
      <c r="R26" s="154">
        <v>0</v>
      </c>
      <c r="S26" s="149">
        <v>1</v>
      </c>
      <c r="T26" s="149">
        <v>0</v>
      </c>
      <c r="U26" s="149">
        <v>0</v>
      </c>
      <c r="V26" s="149">
        <v>0</v>
      </c>
      <c r="W26" s="150">
        <v>0</v>
      </c>
      <c r="X26" s="151">
        <v>0</v>
      </c>
      <c r="Y26" s="155">
        <v>0</v>
      </c>
      <c r="Z26" s="156">
        <v>1</v>
      </c>
      <c r="AA26" s="207" t="s">
        <v>1973</v>
      </c>
      <c r="AB26" s="208"/>
      <c r="AC26" s="60"/>
      <c r="AD26" s="61"/>
      <c r="AE26" s="61"/>
      <c r="AF26" s="61"/>
      <c r="AG26" s="62"/>
      <c r="AH26" s="63"/>
      <c r="AI26" s="64"/>
    </row>
    <row r="27" spans="1:35" s="45" customFormat="1" ht="15.75" hidden="1" x14ac:dyDescent="0.25">
      <c r="A27" s="147">
        <v>25</v>
      </c>
      <c r="B27" s="145" t="s">
        <v>451</v>
      </c>
      <c r="C27" s="145" t="s">
        <v>90</v>
      </c>
      <c r="D27" s="147" t="s">
        <v>77</v>
      </c>
      <c r="E27" s="147" t="s">
        <v>91</v>
      </c>
      <c r="F27" s="147">
        <v>1</v>
      </c>
      <c r="G27" s="147">
        <v>1.2</v>
      </c>
      <c r="H27" s="147" t="s">
        <v>1970</v>
      </c>
      <c r="I27" s="147">
        <v>563</v>
      </c>
      <c r="J27" s="148">
        <v>0</v>
      </c>
      <c r="K27" s="149">
        <v>0</v>
      </c>
      <c r="L27" s="149">
        <v>0</v>
      </c>
      <c r="M27" s="150">
        <v>0</v>
      </c>
      <c r="N27" s="151">
        <v>0</v>
      </c>
      <c r="O27" s="152">
        <v>0</v>
      </c>
      <c r="P27" s="152">
        <v>0</v>
      </c>
      <c r="Q27" s="153">
        <v>0</v>
      </c>
      <c r="R27" s="154">
        <v>0</v>
      </c>
      <c r="S27" s="149">
        <v>0</v>
      </c>
      <c r="T27" s="149">
        <v>0</v>
      </c>
      <c r="U27" s="149">
        <v>0</v>
      </c>
      <c r="V27" s="149">
        <v>0</v>
      </c>
      <c r="W27" s="150">
        <v>0</v>
      </c>
      <c r="X27" s="151">
        <v>0</v>
      </c>
      <c r="Y27" s="155">
        <v>0</v>
      </c>
      <c r="Z27" s="156">
        <v>0</v>
      </c>
      <c r="AA27" s="207" t="s">
        <v>93</v>
      </c>
      <c r="AB27" s="208"/>
      <c r="AC27" s="60"/>
      <c r="AD27" s="61"/>
      <c r="AE27" s="61"/>
      <c r="AF27" s="61"/>
      <c r="AG27" s="62"/>
      <c r="AH27" s="63"/>
      <c r="AI27" s="64"/>
    </row>
    <row r="28" spans="1:35" s="45" customFormat="1" ht="15.75" hidden="1" x14ac:dyDescent="0.25">
      <c r="A28" s="147">
        <v>26</v>
      </c>
      <c r="B28" s="145" t="s">
        <v>451</v>
      </c>
      <c r="C28" s="145" t="s">
        <v>90</v>
      </c>
      <c r="D28" s="147" t="s">
        <v>77</v>
      </c>
      <c r="E28" s="147" t="s">
        <v>91</v>
      </c>
      <c r="F28" s="147">
        <v>1</v>
      </c>
      <c r="G28" s="147">
        <v>1.2</v>
      </c>
      <c r="H28" s="147" t="s">
        <v>1970</v>
      </c>
      <c r="I28" s="147">
        <v>570</v>
      </c>
      <c r="J28" s="148">
        <v>0</v>
      </c>
      <c r="K28" s="149">
        <v>0</v>
      </c>
      <c r="L28" s="149">
        <v>0</v>
      </c>
      <c r="M28" s="150">
        <v>0</v>
      </c>
      <c r="N28" s="151">
        <v>0</v>
      </c>
      <c r="O28" s="152">
        <v>0</v>
      </c>
      <c r="P28" s="152">
        <v>0</v>
      </c>
      <c r="Q28" s="153">
        <v>0</v>
      </c>
      <c r="R28" s="154">
        <v>0</v>
      </c>
      <c r="S28" s="149">
        <v>0</v>
      </c>
      <c r="T28" s="149">
        <v>0</v>
      </c>
      <c r="U28" s="149">
        <v>0</v>
      </c>
      <c r="V28" s="149">
        <v>0</v>
      </c>
      <c r="W28" s="150">
        <v>0</v>
      </c>
      <c r="X28" s="151">
        <v>0</v>
      </c>
      <c r="Y28" s="155">
        <v>0</v>
      </c>
      <c r="Z28" s="156">
        <v>0</v>
      </c>
      <c r="AA28" s="207" t="s">
        <v>93</v>
      </c>
      <c r="AB28" s="208"/>
      <c r="AC28" s="60"/>
      <c r="AD28" s="61"/>
      <c r="AE28" s="61"/>
      <c r="AF28" s="61"/>
      <c r="AG28" s="62"/>
      <c r="AH28" s="63"/>
      <c r="AI28" s="64"/>
    </row>
    <row r="29" spans="1:35" s="45" customFormat="1" ht="15.75" hidden="1" x14ac:dyDescent="0.25">
      <c r="A29" s="147">
        <v>27</v>
      </c>
      <c r="B29" s="145" t="s">
        <v>451</v>
      </c>
      <c r="C29" s="145" t="s">
        <v>90</v>
      </c>
      <c r="D29" s="147" t="s">
        <v>77</v>
      </c>
      <c r="E29" s="147" t="s">
        <v>91</v>
      </c>
      <c r="F29" s="147">
        <v>1</v>
      </c>
      <c r="G29" s="147">
        <v>1.2</v>
      </c>
      <c r="H29" s="147" t="s">
        <v>1970</v>
      </c>
      <c r="I29" s="147">
        <v>571</v>
      </c>
      <c r="J29" s="148">
        <v>0</v>
      </c>
      <c r="K29" s="149">
        <v>0</v>
      </c>
      <c r="L29" s="149">
        <v>0</v>
      </c>
      <c r="M29" s="150">
        <v>0</v>
      </c>
      <c r="N29" s="151">
        <v>0</v>
      </c>
      <c r="O29" s="152">
        <v>0</v>
      </c>
      <c r="P29" s="152">
        <v>0</v>
      </c>
      <c r="Q29" s="153">
        <v>0</v>
      </c>
      <c r="R29" s="154">
        <v>0</v>
      </c>
      <c r="S29" s="149">
        <v>0</v>
      </c>
      <c r="T29" s="149">
        <v>0</v>
      </c>
      <c r="U29" s="149">
        <v>0</v>
      </c>
      <c r="V29" s="149">
        <v>0</v>
      </c>
      <c r="W29" s="150">
        <v>0</v>
      </c>
      <c r="X29" s="151">
        <v>0</v>
      </c>
      <c r="Y29" s="155">
        <v>0</v>
      </c>
      <c r="Z29" s="156">
        <v>0</v>
      </c>
      <c r="AA29" s="207" t="s">
        <v>93</v>
      </c>
      <c r="AB29" s="208"/>
      <c r="AC29" s="60"/>
      <c r="AD29" s="61"/>
      <c r="AE29" s="61"/>
      <c r="AF29" s="61"/>
      <c r="AG29" s="62"/>
      <c r="AH29" s="63"/>
      <c r="AI29" s="64"/>
    </row>
    <row r="30" spans="1:35" s="45" customFormat="1" ht="15.75" hidden="1" x14ac:dyDescent="0.25">
      <c r="A30" s="147">
        <v>28</v>
      </c>
      <c r="B30" s="145" t="s">
        <v>451</v>
      </c>
      <c r="C30" s="145" t="s">
        <v>90</v>
      </c>
      <c r="D30" s="147" t="s">
        <v>77</v>
      </c>
      <c r="E30" s="147" t="s">
        <v>91</v>
      </c>
      <c r="F30" s="147">
        <v>1</v>
      </c>
      <c r="G30" s="147">
        <v>1.2</v>
      </c>
      <c r="H30" s="147" t="s">
        <v>1970</v>
      </c>
      <c r="I30" s="147">
        <v>595</v>
      </c>
      <c r="J30" s="148">
        <v>0</v>
      </c>
      <c r="K30" s="149">
        <v>0</v>
      </c>
      <c r="L30" s="149">
        <v>0</v>
      </c>
      <c r="M30" s="150">
        <v>0</v>
      </c>
      <c r="N30" s="151">
        <v>0</v>
      </c>
      <c r="O30" s="152">
        <v>0</v>
      </c>
      <c r="P30" s="152">
        <v>0</v>
      </c>
      <c r="Q30" s="153">
        <v>1</v>
      </c>
      <c r="R30" s="154">
        <v>0</v>
      </c>
      <c r="S30" s="149">
        <v>0</v>
      </c>
      <c r="T30" s="149">
        <v>0</v>
      </c>
      <c r="U30" s="149">
        <v>0</v>
      </c>
      <c r="V30" s="149">
        <v>0</v>
      </c>
      <c r="W30" s="150">
        <v>0</v>
      </c>
      <c r="X30" s="151">
        <v>0</v>
      </c>
      <c r="Y30" s="155">
        <v>0</v>
      </c>
      <c r="Z30" s="156">
        <v>1</v>
      </c>
      <c r="AA30" s="207" t="s">
        <v>1971</v>
      </c>
      <c r="AB30" s="208"/>
      <c r="AC30" s="60"/>
      <c r="AD30" s="61"/>
      <c r="AE30" s="61"/>
      <c r="AF30" s="61"/>
      <c r="AG30" s="62"/>
      <c r="AH30" s="63"/>
      <c r="AI30" s="64"/>
    </row>
    <row r="31" spans="1:35" s="45" customFormat="1" ht="31.5" hidden="1" x14ac:dyDescent="0.25">
      <c r="A31" s="147">
        <v>29</v>
      </c>
      <c r="B31" s="145" t="s">
        <v>451</v>
      </c>
      <c r="C31" s="145" t="s">
        <v>90</v>
      </c>
      <c r="D31" s="147" t="s">
        <v>77</v>
      </c>
      <c r="E31" s="147" t="s">
        <v>91</v>
      </c>
      <c r="F31" s="147">
        <v>1</v>
      </c>
      <c r="G31" s="147">
        <v>1.2</v>
      </c>
      <c r="H31" s="147" t="s">
        <v>1970</v>
      </c>
      <c r="I31" s="147">
        <v>632</v>
      </c>
      <c r="J31" s="148">
        <v>0</v>
      </c>
      <c r="K31" s="149">
        <v>0</v>
      </c>
      <c r="L31" s="149">
        <v>0</v>
      </c>
      <c r="M31" s="150">
        <v>0</v>
      </c>
      <c r="N31" s="151">
        <v>0</v>
      </c>
      <c r="O31" s="152">
        <v>0</v>
      </c>
      <c r="P31" s="152">
        <v>0</v>
      </c>
      <c r="Q31" s="153">
        <v>1</v>
      </c>
      <c r="R31" s="154">
        <v>0</v>
      </c>
      <c r="S31" s="149">
        <v>0</v>
      </c>
      <c r="T31" s="149">
        <v>0</v>
      </c>
      <c r="U31" s="149">
        <v>0</v>
      </c>
      <c r="V31" s="149">
        <v>0</v>
      </c>
      <c r="W31" s="150">
        <v>0</v>
      </c>
      <c r="X31" s="151">
        <v>0</v>
      </c>
      <c r="Y31" s="155">
        <v>0</v>
      </c>
      <c r="Z31" s="156">
        <v>1</v>
      </c>
      <c r="AA31" s="207" t="s">
        <v>1974</v>
      </c>
      <c r="AB31" s="208"/>
      <c r="AC31" s="60"/>
      <c r="AD31" s="61"/>
      <c r="AE31" s="61"/>
      <c r="AF31" s="61"/>
      <c r="AG31" s="62"/>
      <c r="AH31" s="63"/>
      <c r="AI31" s="64"/>
    </row>
    <row r="32" spans="1:35" s="45" customFormat="1" ht="15.75" hidden="1" x14ac:dyDescent="0.25">
      <c r="A32" s="147">
        <v>30</v>
      </c>
      <c r="B32" s="145" t="s">
        <v>451</v>
      </c>
      <c r="C32" s="145" t="s">
        <v>90</v>
      </c>
      <c r="D32" s="147" t="s">
        <v>77</v>
      </c>
      <c r="E32" s="147" t="s">
        <v>91</v>
      </c>
      <c r="F32" s="147">
        <v>1</v>
      </c>
      <c r="G32" s="147">
        <v>1.2</v>
      </c>
      <c r="H32" s="147" t="s">
        <v>1970</v>
      </c>
      <c r="I32" s="147">
        <v>685</v>
      </c>
      <c r="J32" s="148">
        <v>0</v>
      </c>
      <c r="K32" s="149">
        <v>0</v>
      </c>
      <c r="L32" s="149">
        <v>0</v>
      </c>
      <c r="M32" s="150">
        <v>0</v>
      </c>
      <c r="N32" s="151">
        <v>0</v>
      </c>
      <c r="O32" s="152">
        <v>0</v>
      </c>
      <c r="P32" s="152">
        <v>0</v>
      </c>
      <c r="Q32" s="153">
        <v>0</v>
      </c>
      <c r="R32" s="154">
        <v>0</v>
      </c>
      <c r="S32" s="149">
        <v>0</v>
      </c>
      <c r="T32" s="149">
        <v>0</v>
      </c>
      <c r="U32" s="149">
        <v>0</v>
      </c>
      <c r="V32" s="149">
        <v>0</v>
      </c>
      <c r="W32" s="150">
        <v>0</v>
      </c>
      <c r="X32" s="151">
        <v>0</v>
      </c>
      <c r="Y32" s="155">
        <v>0</v>
      </c>
      <c r="Z32" s="156">
        <v>0</v>
      </c>
      <c r="AA32" s="207"/>
      <c r="AB32" s="208"/>
      <c r="AC32" s="60"/>
      <c r="AD32" s="61"/>
      <c r="AE32" s="61"/>
      <c r="AF32" s="61"/>
      <c r="AG32" s="62"/>
      <c r="AH32" s="63"/>
      <c r="AI32" s="64"/>
    </row>
    <row r="33" spans="1:35" s="45" customFormat="1" ht="15.75" hidden="1" x14ac:dyDescent="0.25">
      <c r="A33" s="147">
        <v>31</v>
      </c>
      <c r="B33" s="145" t="s">
        <v>451</v>
      </c>
      <c r="C33" s="145" t="s">
        <v>90</v>
      </c>
      <c r="D33" s="147" t="s">
        <v>77</v>
      </c>
      <c r="E33" s="147" t="s">
        <v>91</v>
      </c>
      <c r="F33" s="147">
        <v>1</v>
      </c>
      <c r="G33" s="147">
        <v>1.2</v>
      </c>
      <c r="H33" s="147" t="s">
        <v>1981</v>
      </c>
      <c r="I33" s="147">
        <v>574</v>
      </c>
      <c r="J33" s="148">
        <v>0</v>
      </c>
      <c r="K33" s="149">
        <v>0</v>
      </c>
      <c r="L33" s="149">
        <v>0</v>
      </c>
      <c r="M33" s="150">
        <v>0</v>
      </c>
      <c r="N33" s="151">
        <v>0</v>
      </c>
      <c r="O33" s="152">
        <v>0</v>
      </c>
      <c r="P33" s="152">
        <v>0</v>
      </c>
      <c r="Q33" s="153">
        <v>0</v>
      </c>
      <c r="R33" s="154">
        <v>0</v>
      </c>
      <c r="S33" s="149">
        <v>0</v>
      </c>
      <c r="T33" s="149">
        <v>0</v>
      </c>
      <c r="U33" s="149">
        <v>0</v>
      </c>
      <c r="V33" s="149">
        <v>0</v>
      </c>
      <c r="W33" s="150">
        <v>0</v>
      </c>
      <c r="X33" s="151">
        <v>0</v>
      </c>
      <c r="Y33" s="155">
        <v>0</v>
      </c>
      <c r="Z33" s="156">
        <v>0</v>
      </c>
      <c r="AA33" s="207" t="s">
        <v>93</v>
      </c>
      <c r="AB33" s="208"/>
      <c r="AC33" s="60"/>
      <c r="AD33" s="61"/>
      <c r="AE33" s="61"/>
      <c r="AF33" s="61"/>
      <c r="AG33" s="62"/>
      <c r="AH33" s="63"/>
      <c r="AI33" s="64"/>
    </row>
    <row r="34" spans="1:35" s="45" customFormat="1" ht="15.75" hidden="1" x14ac:dyDescent="0.25">
      <c r="A34" s="147">
        <v>32</v>
      </c>
      <c r="B34" s="145" t="s">
        <v>451</v>
      </c>
      <c r="C34" s="145" t="s">
        <v>90</v>
      </c>
      <c r="D34" s="147" t="s">
        <v>77</v>
      </c>
      <c r="E34" s="147" t="s">
        <v>91</v>
      </c>
      <c r="F34" s="147">
        <v>1</v>
      </c>
      <c r="G34" s="147">
        <v>1.2</v>
      </c>
      <c r="H34" s="147" t="s">
        <v>1981</v>
      </c>
      <c r="I34" s="147">
        <v>585</v>
      </c>
      <c r="J34" s="148">
        <v>0</v>
      </c>
      <c r="K34" s="149">
        <v>0</v>
      </c>
      <c r="L34" s="149">
        <v>0</v>
      </c>
      <c r="M34" s="150">
        <v>0</v>
      </c>
      <c r="N34" s="151">
        <v>0</v>
      </c>
      <c r="O34" s="152">
        <v>0</v>
      </c>
      <c r="P34" s="152">
        <v>0</v>
      </c>
      <c r="Q34" s="153">
        <v>0</v>
      </c>
      <c r="R34" s="154">
        <v>0</v>
      </c>
      <c r="S34" s="149">
        <v>0</v>
      </c>
      <c r="T34" s="149">
        <v>0</v>
      </c>
      <c r="U34" s="149">
        <v>0</v>
      </c>
      <c r="V34" s="149">
        <v>0</v>
      </c>
      <c r="W34" s="150">
        <v>0</v>
      </c>
      <c r="X34" s="151">
        <v>0</v>
      </c>
      <c r="Y34" s="155">
        <v>0</v>
      </c>
      <c r="Z34" s="156">
        <v>0</v>
      </c>
      <c r="AA34" s="207" t="s">
        <v>93</v>
      </c>
      <c r="AB34" s="208"/>
      <c r="AC34" s="60"/>
      <c r="AD34" s="61"/>
      <c r="AE34" s="61"/>
      <c r="AF34" s="61"/>
      <c r="AG34" s="62"/>
      <c r="AH34" s="63"/>
      <c r="AI34" s="64"/>
    </row>
    <row r="35" spans="1:35" s="45" customFormat="1" ht="15.75" hidden="1" x14ac:dyDescent="0.25">
      <c r="A35" s="147">
        <v>33</v>
      </c>
      <c r="B35" s="145" t="s">
        <v>451</v>
      </c>
      <c r="C35" s="145" t="s">
        <v>90</v>
      </c>
      <c r="D35" s="147" t="s">
        <v>77</v>
      </c>
      <c r="E35" s="147" t="s">
        <v>91</v>
      </c>
      <c r="F35" s="147">
        <v>1</v>
      </c>
      <c r="G35" s="147">
        <v>1.2</v>
      </c>
      <c r="H35" s="147" t="s">
        <v>1981</v>
      </c>
      <c r="I35" s="147">
        <v>598</v>
      </c>
      <c r="J35" s="148">
        <v>0</v>
      </c>
      <c r="K35" s="149">
        <v>0</v>
      </c>
      <c r="L35" s="149">
        <v>0</v>
      </c>
      <c r="M35" s="150">
        <v>0</v>
      </c>
      <c r="N35" s="151">
        <v>0</v>
      </c>
      <c r="O35" s="152">
        <v>0</v>
      </c>
      <c r="P35" s="152">
        <v>0</v>
      </c>
      <c r="Q35" s="153">
        <v>0</v>
      </c>
      <c r="R35" s="154">
        <v>0</v>
      </c>
      <c r="S35" s="149">
        <v>0</v>
      </c>
      <c r="T35" s="149">
        <v>0</v>
      </c>
      <c r="U35" s="149">
        <v>0</v>
      </c>
      <c r="V35" s="149">
        <v>0</v>
      </c>
      <c r="W35" s="150">
        <v>0</v>
      </c>
      <c r="X35" s="151">
        <v>0</v>
      </c>
      <c r="Y35" s="155">
        <v>0</v>
      </c>
      <c r="Z35" s="156">
        <v>0</v>
      </c>
      <c r="AA35" s="207" t="s">
        <v>93</v>
      </c>
      <c r="AB35" s="208"/>
      <c r="AC35" s="60"/>
      <c r="AD35" s="61"/>
      <c r="AE35" s="61"/>
      <c r="AF35" s="61"/>
      <c r="AG35" s="62"/>
      <c r="AH35" s="63"/>
      <c r="AI35" s="64"/>
    </row>
    <row r="36" spans="1:35" s="45" customFormat="1" ht="15.75" hidden="1" x14ac:dyDescent="0.25">
      <c r="A36" s="147">
        <v>34</v>
      </c>
      <c r="B36" s="145" t="s">
        <v>451</v>
      </c>
      <c r="C36" s="145" t="s">
        <v>90</v>
      </c>
      <c r="D36" s="147" t="s">
        <v>77</v>
      </c>
      <c r="E36" s="147" t="s">
        <v>99</v>
      </c>
      <c r="F36" s="147">
        <v>1</v>
      </c>
      <c r="G36" s="147">
        <v>1.2</v>
      </c>
      <c r="H36" s="147" t="s">
        <v>1981</v>
      </c>
      <c r="I36" s="147">
        <v>656</v>
      </c>
      <c r="J36" s="148">
        <v>0</v>
      </c>
      <c r="K36" s="149">
        <v>0</v>
      </c>
      <c r="L36" s="149">
        <v>0</v>
      </c>
      <c r="M36" s="150">
        <v>0</v>
      </c>
      <c r="N36" s="151">
        <v>0</v>
      </c>
      <c r="O36" s="152">
        <v>0</v>
      </c>
      <c r="P36" s="152">
        <v>0</v>
      </c>
      <c r="Q36" s="153">
        <v>0</v>
      </c>
      <c r="R36" s="154">
        <v>0</v>
      </c>
      <c r="S36" s="149">
        <v>0</v>
      </c>
      <c r="T36" s="149">
        <v>0</v>
      </c>
      <c r="U36" s="149">
        <v>0</v>
      </c>
      <c r="V36" s="149">
        <v>0</v>
      </c>
      <c r="W36" s="150">
        <v>0</v>
      </c>
      <c r="X36" s="151">
        <v>0</v>
      </c>
      <c r="Y36" s="155">
        <v>0</v>
      </c>
      <c r="Z36" s="156">
        <v>0</v>
      </c>
      <c r="AA36" s="207" t="s">
        <v>93</v>
      </c>
      <c r="AB36" s="208"/>
      <c r="AC36" s="60"/>
      <c r="AD36" s="61"/>
      <c r="AE36" s="61"/>
      <c r="AF36" s="61"/>
      <c r="AG36" s="62"/>
      <c r="AH36" s="63"/>
      <c r="AI36" s="64"/>
    </row>
    <row r="37" spans="1:35" s="45" customFormat="1" ht="15.75" hidden="1" x14ac:dyDescent="0.25">
      <c r="A37" s="147">
        <v>35</v>
      </c>
      <c r="B37" s="145" t="s">
        <v>451</v>
      </c>
      <c r="C37" s="145" t="s">
        <v>90</v>
      </c>
      <c r="D37" s="147" t="s">
        <v>77</v>
      </c>
      <c r="E37" s="147" t="s">
        <v>99</v>
      </c>
      <c r="F37" s="147">
        <v>1</v>
      </c>
      <c r="G37" s="147">
        <v>1.3</v>
      </c>
      <c r="H37" s="147" t="s">
        <v>1982</v>
      </c>
      <c r="I37" s="147">
        <v>611</v>
      </c>
      <c r="J37" s="148">
        <v>0</v>
      </c>
      <c r="K37" s="149">
        <v>0</v>
      </c>
      <c r="L37" s="149">
        <v>0</v>
      </c>
      <c r="M37" s="150">
        <v>0</v>
      </c>
      <c r="N37" s="151">
        <v>0</v>
      </c>
      <c r="O37" s="152">
        <v>0</v>
      </c>
      <c r="P37" s="152">
        <v>0</v>
      </c>
      <c r="Q37" s="153">
        <v>0</v>
      </c>
      <c r="R37" s="154">
        <v>0</v>
      </c>
      <c r="S37" s="149">
        <v>0</v>
      </c>
      <c r="T37" s="149">
        <v>0</v>
      </c>
      <c r="U37" s="149">
        <v>0</v>
      </c>
      <c r="V37" s="149">
        <v>0</v>
      </c>
      <c r="W37" s="150">
        <v>0</v>
      </c>
      <c r="X37" s="151">
        <v>0</v>
      </c>
      <c r="Y37" s="155">
        <v>0</v>
      </c>
      <c r="Z37" s="156">
        <v>0</v>
      </c>
      <c r="AA37" s="207" t="s">
        <v>93</v>
      </c>
      <c r="AB37" s="208"/>
      <c r="AC37" s="60"/>
      <c r="AD37" s="61"/>
      <c r="AE37" s="61"/>
      <c r="AF37" s="61"/>
      <c r="AG37" s="62"/>
      <c r="AH37" s="63"/>
      <c r="AI37" s="64"/>
    </row>
    <row r="38" spans="1:35" s="45" customFormat="1" ht="15.75" hidden="1" x14ac:dyDescent="0.25">
      <c r="A38" s="147">
        <v>36</v>
      </c>
      <c r="B38" s="145" t="s">
        <v>451</v>
      </c>
      <c r="C38" s="145" t="s">
        <v>90</v>
      </c>
      <c r="D38" s="147" t="s">
        <v>77</v>
      </c>
      <c r="E38" s="147" t="s">
        <v>91</v>
      </c>
      <c r="F38" s="147">
        <v>1</v>
      </c>
      <c r="G38" s="147">
        <v>1.3</v>
      </c>
      <c r="H38" s="147" t="s">
        <v>1983</v>
      </c>
      <c r="I38" s="147">
        <v>612</v>
      </c>
      <c r="J38" s="148">
        <v>0</v>
      </c>
      <c r="K38" s="149">
        <v>0</v>
      </c>
      <c r="L38" s="149">
        <v>0</v>
      </c>
      <c r="M38" s="150">
        <v>0</v>
      </c>
      <c r="N38" s="151">
        <v>0</v>
      </c>
      <c r="O38" s="152">
        <v>0</v>
      </c>
      <c r="P38" s="152">
        <v>0</v>
      </c>
      <c r="Q38" s="153">
        <v>0</v>
      </c>
      <c r="R38" s="154">
        <v>0</v>
      </c>
      <c r="S38" s="149">
        <v>0</v>
      </c>
      <c r="T38" s="149">
        <v>0</v>
      </c>
      <c r="U38" s="149">
        <v>0</v>
      </c>
      <c r="V38" s="149">
        <v>0</v>
      </c>
      <c r="W38" s="150">
        <v>0</v>
      </c>
      <c r="X38" s="151">
        <v>0</v>
      </c>
      <c r="Y38" s="155">
        <v>0</v>
      </c>
      <c r="Z38" s="156">
        <v>0</v>
      </c>
      <c r="AA38" s="207" t="s">
        <v>93</v>
      </c>
      <c r="AB38" s="208"/>
      <c r="AC38" s="60"/>
      <c r="AD38" s="61"/>
      <c r="AE38" s="61"/>
      <c r="AF38" s="61"/>
      <c r="AG38" s="62"/>
      <c r="AH38" s="63"/>
      <c r="AI38" s="64"/>
    </row>
    <row r="39" spans="1:35" s="45" customFormat="1" ht="15.75" hidden="1" x14ac:dyDescent="0.25">
      <c r="A39" s="147">
        <v>37</v>
      </c>
      <c r="B39" s="145" t="s">
        <v>451</v>
      </c>
      <c r="C39" s="145" t="s">
        <v>90</v>
      </c>
      <c r="D39" s="147" t="s">
        <v>77</v>
      </c>
      <c r="E39" s="147" t="s">
        <v>91</v>
      </c>
      <c r="F39" s="147">
        <v>1</v>
      </c>
      <c r="G39" s="147">
        <v>1.3</v>
      </c>
      <c r="H39" s="147" t="s">
        <v>1984</v>
      </c>
      <c r="I39" s="147">
        <v>554</v>
      </c>
      <c r="J39" s="148">
        <v>0</v>
      </c>
      <c r="K39" s="149">
        <v>0</v>
      </c>
      <c r="L39" s="149">
        <v>0</v>
      </c>
      <c r="M39" s="150">
        <v>0</v>
      </c>
      <c r="N39" s="151">
        <v>0</v>
      </c>
      <c r="O39" s="152">
        <v>0</v>
      </c>
      <c r="P39" s="152">
        <v>0</v>
      </c>
      <c r="Q39" s="153">
        <v>0</v>
      </c>
      <c r="R39" s="154">
        <v>0</v>
      </c>
      <c r="S39" s="149">
        <v>0</v>
      </c>
      <c r="T39" s="149">
        <v>0</v>
      </c>
      <c r="U39" s="149">
        <v>0</v>
      </c>
      <c r="V39" s="149">
        <v>0</v>
      </c>
      <c r="W39" s="150">
        <v>0</v>
      </c>
      <c r="X39" s="151">
        <v>0</v>
      </c>
      <c r="Y39" s="155">
        <v>0</v>
      </c>
      <c r="Z39" s="156">
        <v>0</v>
      </c>
      <c r="AA39" s="207" t="s">
        <v>93</v>
      </c>
      <c r="AB39" s="208"/>
      <c r="AC39" s="60"/>
      <c r="AD39" s="61"/>
      <c r="AE39" s="61"/>
      <c r="AF39" s="61"/>
      <c r="AG39" s="62"/>
      <c r="AH39" s="63"/>
      <c r="AI39" s="64"/>
    </row>
    <row r="40" spans="1:35" s="45" customFormat="1" ht="15.75" hidden="1" x14ac:dyDescent="0.25">
      <c r="A40" s="147">
        <v>38</v>
      </c>
      <c r="B40" s="145" t="s">
        <v>451</v>
      </c>
      <c r="C40" s="145" t="s">
        <v>90</v>
      </c>
      <c r="D40" s="147" t="s">
        <v>77</v>
      </c>
      <c r="E40" s="147" t="s">
        <v>91</v>
      </c>
      <c r="F40" s="147">
        <v>1</v>
      </c>
      <c r="G40" s="147">
        <v>1.3</v>
      </c>
      <c r="H40" s="147" t="s">
        <v>1984</v>
      </c>
      <c r="I40" s="147">
        <v>587</v>
      </c>
      <c r="J40" s="148">
        <v>0</v>
      </c>
      <c r="K40" s="149">
        <v>0</v>
      </c>
      <c r="L40" s="149">
        <v>0</v>
      </c>
      <c r="M40" s="150">
        <v>0</v>
      </c>
      <c r="N40" s="151">
        <v>0</v>
      </c>
      <c r="O40" s="152">
        <v>0</v>
      </c>
      <c r="P40" s="152">
        <v>0</v>
      </c>
      <c r="Q40" s="153">
        <v>0</v>
      </c>
      <c r="R40" s="154">
        <v>0</v>
      </c>
      <c r="S40" s="149">
        <v>0</v>
      </c>
      <c r="T40" s="149">
        <v>0</v>
      </c>
      <c r="U40" s="149">
        <v>0</v>
      </c>
      <c r="V40" s="149">
        <v>0</v>
      </c>
      <c r="W40" s="150">
        <v>0</v>
      </c>
      <c r="X40" s="151">
        <v>0</v>
      </c>
      <c r="Y40" s="155">
        <v>0</v>
      </c>
      <c r="Z40" s="156">
        <v>0</v>
      </c>
      <c r="AA40" s="207" t="s">
        <v>93</v>
      </c>
      <c r="AB40" s="208"/>
      <c r="AC40" s="60"/>
      <c r="AD40" s="61"/>
      <c r="AE40" s="61"/>
      <c r="AF40" s="61"/>
      <c r="AG40" s="62"/>
      <c r="AH40" s="63"/>
      <c r="AI40" s="64"/>
    </row>
    <row r="41" spans="1:35" s="45" customFormat="1" ht="15.75" hidden="1" x14ac:dyDescent="0.25">
      <c r="A41" s="147">
        <v>39</v>
      </c>
      <c r="B41" s="145" t="s">
        <v>451</v>
      </c>
      <c r="C41" s="145" t="s">
        <v>90</v>
      </c>
      <c r="D41" s="147" t="s">
        <v>77</v>
      </c>
      <c r="E41" s="147" t="s">
        <v>91</v>
      </c>
      <c r="F41" s="147">
        <v>1</v>
      </c>
      <c r="G41" s="147">
        <v>1.3</v>
      </c>
      <c r="H41" s="147" t="s">
        <v>1984</v>
      </c>
      <c r="I41" s="147">
        <v>599</v>
      </c>
      <c r="J41" s="148">
        <v>0</v>
      </c>
      <c r="K41" s="149">
        <v>0</v>
      </c>
      <c r="L41" s="149">
        <v>0</v>
      </c>
      <c r="M41" s="150">
        <v>0</v>
      </c>
      <c r="N41" s="151">
        <v>0</v>
      </c>
      <c r="O41" s="152">
        <v>0</v>
      </c>
      <c r="P41" s="152">
        <v>0</v>
      </c>
      <c r="Q41" s="153">
        <v>0</v>
      </c>
      <c r="R41" s="154">
        <v>0</v>
      </c>
      <c r="S41" s="149">
        <v>0</v>
      </c>
      <c r="T41" s="149">
        <v>0</v>
      </c>
      <c r="U41" s="149">
        <v>0</v>
      </c>
      <c r="V41" s="149">
        <v>0</v>
      </c>
      <c r="W41" s="150">
        <v>0</v>
      </c>
      <c r="X41" s="151">
        <v>0</v>
      </c>
      <c r="Y41" s="155">
        <v>0</v>
      </c>
      <c r="Z41" s="156">
        <v>0</v>
      </c>
      <c r="AA41" s="207" t="s">
        <v>93</v>
      </c>
      <c r="AB41" s="208"/>
      <c r="AC41" s="60"/>
      <c r="AD41" s="61"/>
      <c r="AE41" s="61"/>
      <c r="AF41" s="61"/>
      <c r="AG41" s="62"/>
      <c r="AH41" s="63"/>
      <c r="AI41" s="64"/>
    </row>
    <row r="42" spans="1:35" s="45" customFormat="1" ht="15.75" hidden="1" x14ac:dyDescent="0.25">
      <c r="A42" s="147">
        <v>40</v>
      </c>
      <c r="B42" s="145" t="s">
        <v>451</v>
      </c>
      <c r="C42" s="145" t="s">
        <v>90</v>
      </c>
      <c r="D42" s="147" t="s">
        <v>77</v>
      </c>
      <c r="E42" s="147" t="s">
        <v>99</v>
      </c>
      <c r="F42" s="147">
        <v>1</v>
      </c>
      <c r="G42" s="147">
        <v>1.3</v>
      </c>
      <c r="H42" s="147" t="s">
        <v>1984</v>
      </c>
      <c r="I42" s="147">
        <v>628</v>
      </c>
      <c r="J42" s="148">
        <v>0</v>
      </c>
      <c r="K42" s="149">
        <v>0</v>
      </c>
      <c r="L42" s="149">
        <v>0</v>
      </c>
      <c r="M42" s="150">
        <v>0</v>
      </c>
      <c r="N42" s="151">
        <v>0</v>
      </c>
      <c r="O42" s="152">
        <v>0</v>
      </c>
      <c r="P42" s="152">
        <v>0</v>
      </c>
      <c r="Q42" s="153">
        <v>0</v>
      </c>
      <c r="R42" s="154">
        <v>0</v>
      </c>
      <c r="S42" s="149">
        <v>0</v>
      </c>
      <c r="T42" s="149">
        <v>0</v>
      </c>
      <c r="U42" s="149">
        <v>0</v>
      </c>
      <c r="V42" s="149">
        <v>0</v>
      </c>
      <c r="W42" s="150">
        <v>0</v>
      </c>
      <c r="X42" s="151">
        <v>0</v>
      </c>
      <c r="Y42" s="155">
        <v>0</v>
      </c>
      <c r="Z42" s="156">
        <v>0</v>
      </c>
      <c r="AA42" s="207" t="s">
        <v>93</v>
      </c>
      <c r="AB42" s="208"/>
      <c r="AC42" s="60"/>
      <c r="AD42" s="61"/>
      <c r="AE42" s="61"/>
      <c r="AF42" s="61"/>
      <c r="AG42" s="62"/>
      <c r="AH42" s="63"/>
      <c r="AI42" s="64"/>
    </row>
    <row r="43" spans="1:35" s="45" customFormat="1" ht="15.75" hidden="1" x14ac:dyDescent="0.25">
      <c r="A43" s="147">
        <v>41</v>
      </c>
      <c r="B43" s="145" t="s">
        <v>451</v>
      </c>
      <c r="C43" s="145" t="s">
        <v>90</v>
      </c>
      <c r="D43" s="147" t="s">
        <v>77</v>
      </c>
      <c r="E43" s="147" t="s">
        <v>91</v>
      </c>
      <c r="F43" s="147">
        <v>2</v>
      </c>
      <c r="G43" s="147">
        <v>2.1</v>
      </c>
      <c r="H43" s="147" t="s">
        <v>2007</v>
      </c>
      <c r="I43" s="147">
        <v>555</v>
      </c>
      <c r="J43" s="148">
        <v>0</v>
      </c>
      <c r="K43" s="149">
        <v>0</v>
      </c>
      <c r="L43" s="149">
        <v>0</v>
      </c>
      <c r="M43" s="150">
        <v>0</v>
      </c>
      <c r="N43" s="151">
        <v>0</v>
      </c>
      <c r="O43" s="152">
        <v>0</v>
      </c>
      <c r="P43" s="152">
        <v>0</v>
      </c>
      <c r="Q43" s="153">
        <v>1</v>
      </c>
      <c r="R43" s="154">
        <v>0</v>
      </c>
      <c r="S43" s="149">
        <v>0</v>
      </c>
      <c r="T43" s="149">
        <v>0</v>
      </c>
      <c r="U43" s="149">
        <v>0</v>
      </c>
      <c r="V43" s="149">
        <v>0</v>
      </c>
      <c r="W43" s="150">
        <v>0</v>
      </c>
      <c r="X43" s="151">
        <v>0</v>
      </c>
      <c r="Y43" s="155">
        <v>0</v>
      </c>
      <c r="Z43" s="156">
        <v>1</v>
      </c>
      <c r="AA43" s="207" t="s">
        <v>2008</v>
      </c>
      <c r="AB43" s="208"/>
      <c r="AC43" s="60"/>
      <c r="AD43" s="61"/>
      <c r="AE43" s="61"/>
      <c r="AF43" s="61"/>
      <c r="AG43" s="62"/>
      <c r="AH43" s="63"/>
      <c r="AI43" s="64"/>
    </row>
    <row r="44" spans="1:35" s="45" customFormat="1" ht="15.75" hidden="1" x14ac:dyDescent="0.25">
      <c r="A44" s="147">
        <v>42</v>
      </c>
      <c r="B44" s="145" t="s">
        <v>451</v>
      </c>
      <c r="C44" s="145" t="s">
        <v>90</v>
      </c>
      <c r="D44" s="147" t="s">
        <v>77</v>
      </c>
      <c r="E44" s="147" t="s">
        <v>91</v>
      </c>
      <c r="F44" s="147">
        <v>2</v>
      </c>
      <c r="G44" s="147">
        <v>2.1</v>
      </c>
      <c r="H44" s="147" t="s">
        <v>2007</v>
      </c>
      <c r="I44" s="147">
        <v>596</v>
      </c>
      <c r="J44" s="148">
        <v>0</v>
      </c>
      <c r="K44" s="149">
        <v>0</v>
      </c>
      <c r="L44" s="149">
        <v>0</v>
      </c>
      <c r="M44" s="150">
        <v>0</v>
      </c>
      <c r="N44" s="151">
        <v>0</v>
      </c>
      <c r="O44" s="152">
        <v>0</v>
      </c>
      <c r="P44" s="152">
        <v>0</v>
      </c>
      <c r="Q44" s="153">
        <v>0</v>
      </c>
      <c r="R44" s="154">
        <v>0</v>
      </c>
      <c r="S44" s="149">
        <v>0</v>
      </c>
      <c r="T44" s="149">
        <v>0</v>
      </c>
      <c r="U44" s="149">
        <v>0</v>
      </c>
      <c r="V44" s="149">
        <v>0</v>
      </c>
      <c r="W44" s="150">
        <v>0</v>
      </c>
      <c r="X44" s="151">
        <v>0</v>
      </c>
      <c r="Y44" s="155">
        <v>0</v>
      </c>
      <c r="Z44" s="156">
        <v>0</v>
      </c>
      <c r="AA44" s="207" t="s">
        <v>93</v>
      </c>
      <c r="AB44" s="208"/>
      <c r="AC44" s="60"/>
      <c r="AD44" s="61"/>
      <c r="AE44" s="61"/>
      <c r="AF44" s="61"/>
      <c r="AG44" s="62"/>
      <c r="AH44" s="63"/>
      <c r="AI44" s="64"/>
    </row>
    <row r="45" spans="1:35" s="45" customFormat="1" ht="47.25" hidden="1" x14ac:dyDescent="0.25">
      <c r="A45" s="147">
        <v>43</v>
      </c>
      <c r="B45" s="145" t="s">
        <v>451</v>
      </c>
      <c r="C45" s="145" t="s">
        <v>90</v>
      </c>
      <c r="D45" s="147" t="s">
        <v>77</v>
      </c>
      <c r="E45" s="147" t="s">
        <v>91</v>
      </c>
      <c r="F45" s="147">
        <v>2</v>
      </c>
      <c r="G45" s="147">
        <v>2.1</v>
      </c>
      <c r="H45" s="147" t="s">
        <v>2007</v>
      </c>
      <c r="I45" s="147">
        <v>607</v>
      </c>
      <c r="J45" s="148">
        <v>0</v>
      </c>
      <c r="K45" s="149">
        <v>0</v>
      </c>
      <c r="L45" s="149">
        <v>0</v>
      </c>
      <c r="M45" s="150">
        <v>0</v>
      </c>
      <c r="N45" s="151">
        <v>0</v>
      </c>
      <c r="O45" s="152">
        <v>0</v>
      </c>
      <c r="P45" s="152">
        <v>0</v>
      </c>
      <c r="Q45" s="153">
        <v>0</v>
      </c>
      <c r="R45" s="154">
        <v>0</v>
      </c>
      <c r="S45" s="149">
        <v>0</v>
      </c>
      <c r="T45" s="149">
        <v>0</v>
      </c>
      <c r="U45" s="149">
        <v>1</v>
      </c>
      <c r="V45" s="149">
        <v>0</v>
      </c>
      <c r="W45" s="150">
        <v>0</v>
      </c>
      <c r="X45" s="151">
        <v>0</v>
      </c>
      <c r="Y45" s="155">
        <v>0</v>
      </c>
      <c r="Z45" s="156">
        <v>1</v>
      </c>
      <c r="AA45" s="207" t="s">
        <v>2009</v>
      </c>
      <c r="AB45" s="208"/>
      <c r="AC45" s="60"/>
      <c r="AD45" s="61"/>
      <c r="AE45" s="61"/>
      <c r="AF45" s="61"/>
      <c r="AG45" s="62"/>
      <c r="AH45" s="63"/>
      <c r="AI45" s="64"/>
    </row>
    <row r="46" spans="1:35" s="45" customFormat="1" ht="31.5" hidden="1" x14ac:dyDescent="0.25">
      <c r="A46" s="147">
        <v>44</v>
      </c>
      <c r="B46" s="145" t="s">
        <v>451</v>
      </c>
      <c r="C46" s="145" t="s">
        <v>90</v>
      </c>
      <c r="D46" s="147" t="s">
        <v>77</v>
      </c>
      <c r="E46" s="147" t="s">
        <v>91</v>
      </c>
      <c r="F46" s="147">
        <v>2</v>
      </c>
      <c r="G46" s="147">
        <v>2.1</v>
      </c>
      <c r="H46" s="147" t="s">
        <v>2007</v>
      </c>
      <c r="I46" s="147">
        <v>629</v>
      </c>
      <c r="J46" s="148">
        <v>0</v>
      </c>
      <c r="K46" s="149">
        <v>0</v>
      </c>
      <c r="L46" s="149">
        <v>0</v>
      </c>
      <c r="M46" s="150">
        <v>0</v>
      </c>
      <c r="N46" s="151">
        <v>0</v>
      </c>
      <c r="O46" s="152">
        <v>0</v>
      </c>
      <c r="P46" s="152">
        <v>0</v>
      </c>
      <c r="Q46" s="153">
        <v>0</v>
      </c>
      <c r="R46" s="154">
        <v>0</v>
      </c>
      <c r="S46" s="149">
        <v>0</v>
      </c>
      <c r="T46" s="149">
        <v>0</v>
      </c>
      <c r="U46" s="149">
        <v>1</v>
      </c>
      <c r="V46" s="149">
        <v>0</v>
      </c>
      <c r="W46" s="150">
        <v>0</v>
      </c>
      <c r="X46" s="151">
        <v>0</v>
      </c>
      <c r="Y46" s="155">
        <v>0</v>
      </c>
      <c r="Z46" s="156">
        <v>1</v>
      </c>
      <c r="AA46" s="210" t="s">
        <v>2058</v>
      </c>
      <c r="AB46" s="208"/>
      <c r="AC46" s="60"/>
      <c r="AD46" s="61"/>
      <c r="AE46" s="61"/>
      <c r="AF46" s="61"/>
      <c r="AG46" s="62"/>
      <c r="AH46" s="63"/>
      <c r="AI46" s="64"/>
    </row>
    <row r="47" spans="1:35" s="45" customFormat="1" ht="15.75" hidden="1" x14ac:dyDescent="0.25">
      <c r="A47" s="147">
        <v>45</v>
      </c>
      <c r="B47" s="145" t="s">
        <v>451</v>
      </c>
      <c r="C47" s="145" t="s">
        <v>90</v>
      </c>
      <c r="D47" s="147" t="s">
        <v>77</v>
      </c>
      <c r="E47" s="147" t="s">
        <v>91</v>
      </c>
      <c r="F47" s="147">
        <v>2</v>
      </c>
      <c r="G47" s="147">
        <v>2.1</v>
      </c>
      <c r="H47" s="147" t="s">
        <v>2007</v>
      </c>
      <c r="I47" s="147">
        <v>634</v>
      </c>
      <c r="J47" s="148">
        <v>0</v>
      </c>
      <c r="K47" s="149">
        <v>0</v>
      </c>
      <c r="L47" s="149">
        <v>0</v>
      </c>
      <c r="M47" s="150">
        <v>0</v>
      </c>
      <c r="N47" s="151">
        <v>0</v>
      </c>
      <c r="O47" s="152">
        <v>0</v>
      </c>
      <c r="P47" s="152">
        <v>0</v>
      </c>
      <c r="Q47" s="153">
        <v>0</v>
      </c>
      <c r="R47" s="154">
        <v>0</v>
      </c>
      <c r="S47" s="149">
        <v>0</v>
      </c>
      <c r="T47" s="149">
        <v>0</v>
      </c>
      <c r="U47" s="149">
        <v>0</v>
      </c>
      <c r="V47" s="149">
        <v>0</v>
      </c>
      <c r="W47" s="150">
        <v>0</v>
      </c>
      <c r="X47" s="151">
        <v>0</v>
      </c>
      <c r="Y47" s="155">
        <v>0</v>
      </c>
      <c r="Z47" s="156">
        <v>0</v>
      </c>
      <c r="AA47" s="207" t="s">
        <v>93</v>
      </c>
      <c r="AB47" s="208"/>
      <c r="AC47" s="60"/>
      <c r="AD47" s="61"/>
      <c r="AE47" s="61"/>
      <c r="AF47" s="61"/>
      <c r="AG47" s="62"/>
      <c r="AH47" s="63"/>
      <c r="AI47" s="64"/>
    </row>
    <row r="48" spans="1:35" s="45" customFormat="1" ht="15.75" hidden="1" x14ac:dyDescent="0.25">
      <c r="A48" s="147">
        <v>46</v>
      </c>
      <c r="B48" s="145" t="s">
        <v>451</v>
      </c>
      <c r="C48" s="145" t="s">
        <v>90</v>
      </c>
      <c r="D48" s="147" t="s">
        <v>77</v>
      </c>
      <c r="E48" s="147" t="s">
        <v>91</v>
      </c>
      <c r="F48" s="147">
        <v>2</v>
      </c>
      <c r="G48" s="147">
        <v>2.1</v>
      </c>
      <c r="H48" s="147" t="s">
        <v>2007</v>
      </c>
      <c r="I48" s="147">
        <v>642</v>
      </c>
      <c r="J48" s="148">
        <v>0</v>
      </c>
      <c r="K48" s="149">
        <v>0</v>
      </c>
      <c r="L48" s="149">
        <v>0</v>
      </c>
      <c r="M48" s="150">
        <v>0</v>
      </c>
      <c r="N48" s="151">
        <v>0</v>
      </c>
      <c r="O48" s="152">
        <v>0</v>
      </c>
      <c r="P48" s="152">
        <v>0</v>
      </c>
      <c r="Q48" s="153">
        <v>0</v>
      </c>
      <c r="R48" s="154">
        <v>0</v>
      </c>
      <c r="S48" s="149">
        <v>0</v>
      </c>
      <c r="T48" s="149">
        <v>0</v>
      </c>
      <c r="U48" s="149">
        <v>0</v>
      </c>
      <c r="V48" s="149">
        <v>0</v>
      </c>
      <c r="W48" s="150">
        <v>0</v>
      </c>
      <c r="X48" s="151">
        <v>0</v>
      </c>
      <c r="Y48" s="155">
        <v>0</v>
      </c>
      <c r="Z48" s="156">
        <v>0</v>
      </c>
      <c r="AA48" s="207" t="s">
        <v>93</v>
      </c>
      <c r="AB48" s="208"/>
      <c r="AC48" s="60"/>
      <c r="AD48" s="61"/>
      <c r="AE48" s="61"/>
      <c r="AF48" s="61"/>
      <c r="AG48" s="62"/>
      <c r="AH48" s="63"/>
      <c r="AI48" s="64"/>
    </row>
    <row r="49" spans="1:35" s="45" customFormat="1" ht="15.75" hidden="1" x14ac:dyDescent="0.25">
      <c r="A49" s="147">
        <v>47</v>
      </c>
      <c r="B49" s="145" t="s">
        <v>451</v>
      </c>
      <c r="C49" s="145" t="s">
        <v>90</v>
      </c>
      <c r="D49" s="147" t="s">
        <v>77</v>
      </c>
      <c r="E49" s="147" t="s">
        <v>99</v>
      </c>
      <c r="F49" s="147">
        <v>2</v>
      </c>
      <c r="G49" s="147">
        <v>2.1</v>
      </c>
      <c r="H49" s="147" t="s">
        <v>2007</v>
      </c>
      <c r="I49" s="147">
        <v>658</v>
      </c>
      <c r="J49" s="148">
        <v>0</v>
      </c>
      <c r="K49" s="149">
        <v>0</v>
      </c>
      <c r="L49" s="149">
        <v>0</v>
      </c>
      <c r="M49" s="150">
        <v>0</v>
      </c>
      <c r="N49" s="151">
        <v>0</v>
      </c>
      <c r="O49" s="152">
        <v>0</v>
      </c>
      <c r="P49" s="152">
        <v>0</v>
      </c>
      <c r="Q49" s="153">
        <v>0</v>
      </c>
      <c r="R49" s="154">
        <v>0</v>
      </c>
      <c r="S49" s="149">
        <v>0</v>
      </c>
      <c r="T49" s="149">
        <v>0</v>
      </c>
      <c r="U49" s="149">
        <v>0</v>
      </c>
      <c r="V49" s="149">
        <v>0</v>
      </c>
      <c r="W49" s="150">
        <v>0</v>
      </c>
      <c r="X49" s="151">
        <v>0</v>
      </c>
      <c r="Y49" s="155">
        <v>0</v>
      </c>
      <c r="Z49" s="156">
        <v>0</v>
      </c>
      <c r="AA49" s="207" t="s">
        <v>93</v>
      </c>
      <c r="AB49" s="208"/>
      <c r="AC49" s="60"/>
      <c r="AD49" s="61"/>
      <c r="AE49" s="61"/>
      <c r="AF49" s="61"/>
      <c r="AG49" s="62"/>
      <c r="AH49" s="63"/>
      <c r="AI49" s="64"/>
    </row>
    <row r="50" spans="1:35" s="45" customFormat="1" ht="63" x14ac:dyDescent="0.25">
      <c r="A50" s="147">
        <v>49</v>
      </c>
      <c r="B50" s="145" t="s">
        <v>451</v>
      </c>
      <c r="C50" s="145" t="s">
        <v>90</v>
      </c>
      <c r="D50" s="147" t="s">
        <v>77</v>
      </c>
      <c r="E50" s="147" t="s">
        <v>91</v>
      </c>
      <c r="F50" s="147">
        <v>2</v>
      </c>
      <c r="G50" s="147">
        <v>2.1</v>
      </c>
      <c r="H50" s="248" t="s">
        <v>2010</v>
      </c>
      <c r="I50" s="147">
        <v>616</v>
      </c>
      <c r="J50" s="148">
        <v>1</v>
      </c>
      <c r="K50" s="149">
        <v>0</v>
      </c>
      <c r="L50" s="149">
        <v>0</v>
      </c>
      <c r="M50" s="150">
        <v>0</v>
      </c>
      <c r="N50" s="151">
        <v>0</v>
      </c>
      <c r="O50" s="152">
        <v>0</v>
      </c>
      <c r="P50" s="152">
        <v>0</v>
      </c>
      <c r="Q50" s="153">
        <v>0</v>
      </c>
      <c r="R50" s="154">
        <v>0</v>
      </c>
      <c r="S50" s="149">
        <v>0</v>
      </c>
      <c r="T50" s="149">
        <v>0</v>
      </c>
      <c r="U50" s="149">
        <v>0</v>
      </c>
      <c r="V50" s="149">
        <v>0</v>
      </c>
      <c r="W50" s="150">
        <v>0</v>
      </c>
      <c r="X50" s="151">
        <v>0</v>
      </c>
      <c r="Y50" s="155">
        <v>0</v>
      </c>
      <c r="Z50" s="156">
        <v>1</v>
      </c>
      <c r="AA50" s="249" t="s">
        <v>2094</v>
      </c>
      <c r="AB50" s="251" t="s">
        <v>2011</v>
      </c>
      <c r="AC50" s="60"/>
      <c r="AD50" s="61"/>
      <c r="AE50" s="61"/>
      <c r="AF50" s="61"/>
      <c r="AG50" s="62"/>
      <c r="AH50" s="63"/>
      <c r="AI50" s="64"/>
    </row>
    <row r="51" spans="1:35" s="45" customFormat="1" ht="63" x14ac:dyDescent="0.25">
      <c r="A51" s="147">
        <v>50</v>
      </c>
      <c r="B51" s="145" t="s">
        <v>451</v>
      </c>
      <c r="C51" s="145" t="s">
        <v>90</v>
      </c>
      <c r="D51" s="147" t="s">
        <v>77</v>
      </c>
      <c r="E51" s="147" t="s">
        <v>91</v>
      </c>
      <c r="F51" s="147">
        <v>2</v>
      </c>
      <c r="G51" s="147">
        <v>2.1</v>
      </c>
      <c r="H51" s="147" t="s">
        <v>2010</v>
      </c>
      <c r="I51" s="147">
        <v>630</v>
      </c>
      <c r="J51" s="148">
        <v>1</v>
      </c>
      <c r="K51" s="149">
        <v>0</v>
      </c>
      <c r="L51" s="149">
        <v>0</v>
      </c>
      <c r="M51" s="150">
        <v>0</v>
      </c>
      <c r="N51" s="151">
        <v>0</v>
      </c>
      <c r="O51" s="152">
        <v>0</v>
      </c>
      <c r="P51" s="152">
        <v>0</v>
      </c>
      <c r="Q51" s="153">
        <v>0</v>
      </c>
      <c r="R51" s="154">
        <v>0</v>
      </c>
      <c r="S51" s="149">
        <v>0</v>
      </c>
      <c r="T51" s="149">
        <v>0</v>
      </c>
      <c r="U51" s="149">
        <v>0</v>
      </c>
      <c r="V51" s="149">
        <v>0</v>
      </c>
      <c r="W51" s="150">
        <v>0</v>
      </c>
      <c r="X51" s="151">
        <v>0</v>
      </c>
      <c r="Y51" s="155">
        <v>0</v>
      </c>
      <c r="Z51" s="156">
        <v>1</v>
      </c>
      <c r="AA51" s="249" t="s">
        <v>2095</v>
      </c>
      <c r="AB51" s="251" t="s">
        <v>2011</v>
      </c>
      <c r="AC51" s="60"/>
      <c r="AD51" s="61"/>
      <c r="AE51" s="61"/>
      <c r="AF51" s="61"/>
      <c r="AG51" s="62"/>
      <c r="AH51" s="63"/>
      <c r="AI51" s="64"/>
    </row>
    <row r="52" spans="1:35" s="45" customFormat="1" ht="63" x14ac:dyDescent="0.25">
      <c r="A52" s="147">
        <v>51</v>
      </c>
      <c r="B52" s="145" t="s">
        <v>451</v>
      </c>
      <c r="C52" s="145" t="s">
        <v>90</v>
      </c>
      <c r="D52" s="147" t="s">
        <v>77</v>
      </c>
      <c r="E52" s="147" t="s">
        <v>91</v>
      </c>
      <c r="F52" s="147">
        <v>2</v>
      </c>
      <c r="G52" s="147">
        <v>2.1</v>
      </c>
      <c r="H52" s="147" t="s">
        <v>2010</v>
      </c>
      <c r="I52" s="147">
        <v>637</v>
      </c>
      <c r="J52" s="148">
        <v>1</v>
      </c>
      <c r="K52" s="149">
        <v>0</v>
      </c>
      <c r="L52" s="149">
        <v>0</v>
      </c>
      <c r="M52" s="150">
        <v>0</v>
      </c>
      <c r="N52" s="151">
        <v>0</v>
      </c>
      <c r="O52" s="152">
        <v>0</v>
      </c>
      <c r="P52" s="152">
        <v>0</v>
      </c>
      <c r="Q52" s="153">
        <v>0</v>
      </c>
      <c r="R52" s="154">
        <v>0</v>
      </c>
      <c r="S52" s="149">
        <v>0</v>
      </c>
      <c r="T52" s="149">
        <v>0</v>
      </c>
      <c r="U52" s="149">
        <v>0</v>
      </c>
      <c r="V52" s="149">
        <v>0</v>
      </c>
      <c r="W52" s="150">
        <v>0</v>
      </c>
      <c r="X52" s="151">
        <v>0</v>
      </c>
      <c r="Y52" s="155">
        <v>0</v>
      </c>
      <c r="Z52" s="156">
        <v>1</v>
      </c>
      <c r="AA52" s="249" t="s">
        <v>2095</v>
      </c>
      <c r="AB52" s="251" t="s">
        <v>2011</v>
      </c>
      <c r="AC52" s="60"/>
      <c r="AD52" s="61"/>
      <c r="AE52" s="61"/>
      <c r="AF52" s="61"/>
      <c r="AG52" s="62"/>
      <c r="AH52" s="63"/>
      <c r="AI52" s="64"/>
    </row>
    <row r="53" spans="1:35" s="45" customFormat="1" ht="78.75" x14ac:dyDescent="0.25">
      <c r="A53" s="147">
        <v>6</v>
      </c>
      <c r="B53" s="145" t="s">
        <v>451</v>
      </c>
      <c r="C53" s="145" t="s">
        <v>90</v>
      </c>
      <c r="D53" s="147" t="s">
        <v>77</v>
      </c>
      <c r="E53" s="147" t="s">
        <v>91</v>
      </c>
      <c r="F53" s="147">
        <v>1</v>
      </c>
      <c r="G53" s="147">
        <v>1.1000000000000001</v>
      </c>
      <c r="H53" s="147" t="s">
        <v>1774</v>
      </c>
      <c r="I53" s="147">
        <v>562</v>
      </c>
      <c r="J53" s="148">
        <v>1</v>
      </c>
      <c r="K53" s="149">
        <v>0</v>
      </c>
      <c r="L53" s="149">
        <v>0</v>
      </c>
      <c r="M53" s="150">
        <v>0</v>
      </c>
      <c r="N53" s="151">
        <v>0</v>
      </c>
      <c r="O53" s="152">
        <v>0</v>
      </c>
      <c r="P53" s="152">
        <v>0</v>
      </c>
      <c r="Q53" s="153">
        <v>0</v>
      </c>
      <c r="R53" s="154">
        <v>0</v>
      </c>
      <c r="S53" s="149">
        <v>0</v>
      </c>
      <c r="T53" s="149">
        <v>0</v>
      </c>
      <c r="U53" s="149">
        <v>0</v>
      </c>
      <c r="V53" s="149">
        <v>0</v>
      </c>
      <c r="W53" s="150">
        <v>0</v>
      </c>
      <c r="X53" s="151">
        <v>0</v>
      </c>
      <c r="Y53" s="155">
        <v>0</v>
      </c>
      <c r="Z53" s="156">
        <v>1</v>
      </c>
      <c r="AA53" s="207" t="s">
        <v>1775</v>
      </c>
      <c r="AB53" s="208"/>
      <c r="AC53" s="60"/>
      <c r="AD53" s="61"/>
      <c r="AE53" s="61"/>
      <c r="AF53" s="61"/>
      <c r="AG53" s="62"/>
      <c r="AH53" s="63"/>
      <c r="AI53" s="64"/>
    </row>
    <row r="54" spans="1:35" s="45" customFormat="1" ht="63" hidden="1" x14ac:dyDescent="0.25">
      <c r="A54" s="147">
        <v>52</v>
      </c>
      <c r="B54" s="145" t="s">
        <v>451</v>
      </c>
      <c r="C54" s="145" t="s">
        <v>90</v>
      </c>
      <c r="D54" s="147" t="s">
        <v>77</v>
      </c>
      <c r="E54" s="147" t="s">
        <v>91</v>
      </c>
      <c r="F54" s="147">
        <v>2</v>
      </c>
      <c r="G54" s="147">
        <v>2.1</v>
      </c>
      <c r="H54" s="147" t="s">
        <v>2010</v>
      </c>
      <c r="I54" s="147">
        <v>694</v>
      </c>
      <c r="J54" s="148">
        <v>0</v>
      </c>
      <c r="K54" s="149">
        <v>0</v>
      </c>
      <c r="L54" s="149">
        <v>0</v>
      </c>
      <c r="M54" s="150">
        <v>0</v>
      </c>
      <c r="N54" s="151">
        <v>0</v>
      </c>
      <c r="O54" s="152">
        <v>0</v>
      </c>
      <c r="P54" s="152">
        <v>0</v>
      </c>
      <c r="Q54" s="153">
        <v>0</v>
      </c>
      <c r="R54" s="154">
        <v>0</v>
      </c>
      <c r="S54" s="149">
        <v>0</v>
      </c>
      <c r="T54" s="149">
        <v>0</v>
      </c>
      <c r="U54" s="149">
        <v>0</v>
      </c>
      <c r="V54" s="149">
        <v>0</v>
      </c>
      <c r="W54" s="150">
        <v>0</v>
      </c>
      <c r="X54" s="151">
        <v>0</v>
      </c>
      <c r="Y54" s="155">
        <v>0</v>
      </c>
      <c r="Z54" s="156">
        <v>0</v>
      </c>
      <c r="AA54" s="207" t="s">
        <v>93</v>
      </c>
      <c r="AB54" s="208" t="s">
        <v>2011</v>
      </c>
      <c r="AC54" s="60"/>
      <c r="AD54" s="61"/>
      <c r="AE54" s="61"/>
      <c r="AF54" s="61"/>
      <c r="AG54" s="62"/>
      <c r="AH54" s="63"/>
      <c r="AI54" s="64"/>
    </row>
    <row r="55" spans="1:35" s="45" customFormat="1" ht="63" hidden="1" x14ac:dyDescent="0.25">
      <c r="A55" s="147">
        <v>53</v>
      </c>
      <c r="B55" s="145" t="s">
        <v>451</v>
      </c>
      <c r="C55" s="145" t="s">
        <v>90</v>
      </c>
      <c r="D55" s="147" t="s">
        <v>77</v>
      </c>
      <c r="E55" s="147" t="s">
        <v>91</v>
      </c>
      <c r="F55" s="147">
        <v>2</v>
      </c>
      <c r="G55" s="147">
        <v>2.1</v>
      </c>
      <c r="H55" s="147" t="s">
        <v>2010</v>
      </c>
      <c r="I55" s="147">
        <v>703</v>
      </c>
      <c r="J55" s="148">
        <v>0</v>
      </c>
      <c r="K55" s="149">
        <v>0</v>
      </c>
      <c r="L55" s="149">
        <v>0</v>
      </c>
      <c r="M55" s="150">
        <v>0</v>
      </c>
      <c r="N55" s="151">
        <v>0</v>
      </c>
      <c r="O55" s="152">
        <v>0</v>
      </c>
      <c r="P55" s="152">
        <v>0</v>
      </c>
      <c r="Q55" s="153">
        <v>0</v>
      </c>
      <c r="R55" s="154">
        <v>0</v>
      </c>
      <c r="S55" s="149">
        <v>0</v>
      </c>
      <c r="T55" s="149">
        <v>0</v>
      </c>
      <c r="U55" s="149">
        <v>0</v>
      </c>
      <c r="V55" s="149">
        <v>0</v>
      </c>
      <c r="W55" s="150">
        <v>0</v>
      </c>
      <c r="X55" s="151">
        <v>0</v>
      </c>
      <c r="Y55" s="155">
        <v>0</v>
      </c>
      <c r="Z55" s="156">
        <v>0</v>
      </c>
      <c r="AA55" s="207" t="s">
        <v>93</v>
      </c>
      <c r="AB55" s="208" t="s">
        <v>2011</v>
      </c>
      <c r="AC55" s="60"/>
      <c r="AD55" s="61"/>
      <c r="AE55" s="61"/>
      <c r="AF55" s="61"/>
      <c r="AG55" s="62"/>
      <c r="AH55" s="63"/>
      <c r="AI55" s="64"/>
    </row>
    <row r="56" spans="1:35" s="45" customFormat="1" ht="63" hidden="1" x14ac:dyDescent="0.25">
      <c r="A56" s="147">
        <v>54</v>
      </c>
      <c r="B56" s="145" t="s">
        <v>451</v>
      </c>
      <c r="C56" s="145" t="s">
        <v>90</v>
      </c>
      <c r="D56" s="147" t="s">
        <v>77</v>
      </c>
      <c r="E56" s="147" t="s">
        <v>99</v>
      </c>
      <c r="F56" s="147">
        <v>2</v>
      </c>
      <c r="G56" s="147">
        <v>2.1</v>
      </c>
      <c r="H56" s="147" t="s">
        <v>2010</v>
      </c>
      <c r="I56" s="147">
        <v>707</v>
      </c>
      <c r="J56" s="148">
        <v>0</v>
      </c>
      <c r="K56" s="149">
        <v>0</v>
      </c>
      <c r="L56" s="149">
        <v>0</v>
      </c>
      <c r="M56" s="150">
        <v>0</v>
      </c>
      <c r="N56" s="151">
        <v>0</v>
      </c>
      <c r="O56" s="152">
        <v>0</v>
      </c>
      <c r="P56" s="152">
        <v>0</v>
      </c>
      <c r="Q56" s="153">
        <v>0</v>
      </c>
      <c r="R56" s="154">
        <v>0</v>
      </c>
      <c r="S56" s="149">
        <v>0</v>
      </c>
      <c r="T56" s="149">
        <v>0</v>
      </c>
      <c r="U56" s="149">
        <v>1</v>
      </c>
      <c r="V56" s="149">
        <v>0</v>
      </c>
      <c r="W56" s="150">
        <v>0</v>
      </c>
      <c r="X56" s="151">
        <v>0</v>
      </c>
      <c r="Y56" s="155">
        <v>0</v>
      </c>
      <c r="Z56" s="156">
        <v>1</v>
      </c>
      <c r="AA56" s="207" t="s">
        <v>2022</v>
      </c>
      <c r="AB56" s="208" t="s">
        <v>2011</v>
      </c>
      <c r="AC56" s="60"/>
      <c r="AD56" s="61"/>
      <c r="AE56" s="61"/>
      <c r="AF56" s="61"/>
      <c r="AG56" s="62"/>
      <c r="AH56" s="63"/>
      <c r="AI56" s="64"/>
    </row>
    <row r="57" spans="1:35" s="45" customFormat="1" ht="15.75" hidden="1" x14ac:dyDescent="0.25">
      <c r="A57" s="147">
        <v>55</v>
      </c>
      <c r="B57" s="145" t="s">
        <v>451</v>
      </c>
      <c r="C57" s="145" t="s">
        <v>90</v>
      </c>
      <c r="D57" s="147" t="s">
        <v>77</v>
      </c>
      <c r="E57" s="147" t="s">
        <v>91</v>
      </c>
      <c r="F57" s="147">
        <v>2</v>
      </c>
      <c r="G57" s="147">
        <v>2.1</v>
      </c>
      <c r="H57" s="147" t="s">
        <v>2023</v>
      </c>
      <c r="I57" s="147">
        <v>576</v>
      </c>
      <c r="J57" s="148">
        <v>0</v>
      </c>
      <c r="K57" s="149">
        <v>0</v>
      </c>
      <c r="L57" s="149">
        <v>0</v>
      </c>
      <c r="M57" s="150">
        <v>0</v>
      </c>
      <c r="N57" s="151">
        <v>0</v>
      </c>
      <c r="O57" s="152">
        <v>0</v>
      </c>
      <c r="P57" s="152">
        <v>0</v>
      </c>
      <c r="Q57" s="153">
        <v>0</v>
      </c>
      <c r="R57" s="154">
        <v>0</v>
      </c>
      <c r="S57" s="149">
        <v>0</v>
      </c>
      <c r="T57" s="149">
        <v>0</v>
      </c>
      <c r="U57" s="149">
        <v>0</v>
      </c>
      <c r="V57" s="149">
        <v>0</v>
      </c>
      <c r="W57" s="150">
        <v>0</v>
      </c>
      <c r="X57" s="151">
        <v>0</v>
      </c>
      <c r="Y57" s="155">
        <v>0</v>
      </c>
      <c r="Z57" s="156">
        <v>0</v>
      </c>
      <c r="AA57" s="207" t="s">
        <v>93</v>
      </c>
      <c r="AB57" s="208"/>
      <c r="AC57" s="60"/>
      <c r="AD57" s="61"/>
      <c r="AE57" s="61"/>
      <c r="AF57" s="61"/>
      <c r="AG57" s="62"/>
      <c r="AH57" s="63"/>
      <c r="AI57" s="64"/>
    </row>
    <row r="58" spans="1:35" s="45" customFormat="1" ht="15.75" hidden="1" x14ac:dyDescent="0.25">
      <c r="A58" s="147">
        <v>56</v>
      </c>
      <c r="B58" s="145" t="s">
        <v>451</v>
      </c>
      <c r="C58" s="145" t="s">
        <v>90</v>
      </c>
      <c r="D58" s="147" t="s">
        <v>77</v>
      </c>
      <c r="E58" s="147" t="s">
        <v>91</v>
      </c>
      <c r="F58" s="147">
        <v>2</v>
      </c>
      <c r="G58" s="147">
        <v>2.1</v>
      </c>
      <c r="H58" s="147" t="s">
        <v>2023</v>
      </c>
      <c r="I58" s="147">
        <v>610</v>
      </c>
      <c r="J58" s="148">
        <v>0</v>
      </c>
      <c r="K58" s="149">
        <v>0</v>
      </c>
      <c r="L58" s="149">
        <v>0</v>
      </c>
      <c r="M58" s="150">
        <v>0</v>
      </c>
      <c r="N58" s="151">
        <v>0</v>
      </c>
      <c r="O58" s="152">
        <v>0</v>
      </c>
      <c r="P58" s="152">
        <v>0</v>
      </c>
      <c r="Q58" s="153">
        <v>0</v>
      </c>
      <c r="R58" s="154">
        <v>0</v>
      </c>
      <c r="S58" s="149">
        <v>0</v>
      </c>
      <c r="T58" s="149">
        <v>0</v>
      </c>
      <c r="U58" s="149">
        <v>0</v>
      </c>
      <c r="V58" s="149">
        <v>0</v>
      </c>
      <c r="W58" s="150">
        <v>0</v>
      </c>
      <c r="X58" s="151">
        <v>0</v>
      </c>
      <c r="Y58" s="155">
        <v>0</v>
      </c>
      <c r="Z58" s="156">
        <v>0</v>
      </c>
      <c r="AA58" s="207" t="s">
        <v>93</v>
      </c>
      <c r="AB58" s="208"/>
      <c r="AC58" s="60"/>
      <c r="AD58" s="61"/>
      <c r="AE58" s="61"/>
      <c r="AF58" s="61"/>
      <c r="AG58" s="62"/>
      <c r="AH58" s="63"/>
      <c r="AI58" s="64"/>
    </row>
    <row r="59" spans="1:35" s="45" customFormat="1" ht="15.75" hidden="1" x14ac:dyDescent="0.25">
      <c r="A59" s="147">
        <v>57</v>
      </c>
      <c r="B59" s="145" t="s">
        <v>451</v>
      </c>
      <c r="C59" s="145" t="s">
        <v>90</v>
      </c>
      <c r="D59" s="147" t="s">
        <v>77</v>
      </c>
      <c r="E59" s="147" t="s">
        <v>91</v>
      </c>
      <c r="F59" s="147">
        <v>2</v>
      </c>
      <c r="G59" s="147">
        <v>2.1</v>
      </c>
      <c r="H59" s="147" t="s">
        <v>2023</v>
      </c>
      <c r="I59" s="147">
        <v>613</v>
      </c>
      <c r="J59" s="148">
        <v>0</v>
      </c>
      <c r="K59" s="149">
        <v>0</v>
      </c>
      <c r="L59" s="149">
        <v>0</v>
      </c>
      <c r="M59" s="150">
        <v>0</v>
      </c>
      <c r="N59" s="151">
        <v>0</v>
      </c>
      <c r="O59" s="152">
        <v>0</v>
      </c>
      <c r="P59" s="152">
        <v>0</v>
      </c>
      <c r="Q59" s="153">
        <v>0</v>
      </c>
      <c r="R59" s="154">
        <v>0</v>
      </c>
      <c r="S59" s="149">
        <v>0</v>
      </c>
      <c r="T59" s="149">
        <v>0</v>
      </c>
      <c r="U59" s="149">
        <v>0</v>
      </c>
      <c r="V59" s="149">
        <v>0</v>
      </c>
      <c r="W59" s="150">
        <v>0</v>
      </c>
      <c r="X59" s="151">
        <v>0</v>
      </c>
      <c r="Y59" s="155">
        <v>0</v>
      </c>
      <c r="Z59" s="156">
        <v>0</v>
      </c>
      <c r="AA59" s="207" t="s">
        <v>93</v>
      </c>
      <c r="AB59" s="208"/>
      <c r="AC59" s="60"/>
      <c r="AD59" s="61"/>
      <c r="AE59" s="61"/>
      <c r="AF59" s="61"/>
      <c r="AG59" s="62"/>
      <c r="AH59" s="63"/>
      <c r="AI59" s="64"/>
    </row>
    <row r="60" spans="1:35" s="45" customFormat="1" ht="15.75" hidden="1" x14ac:dyDescent="0.25">
      <c r="A60" s="147">
        <v>58</v>
      </c>
      <c r="B60" s="145" t="s">
        <v>451</v>
      </c>
      <c r="C60" s="145" t="s">
        <v>90</v>
      </c>
      <c r="D60" s="147" t="s">
        <v>77</v>
      </c>
      <c r="E60" s="147" t="s">
        <v>91</v>
      </c>
      <c r="F60" s="147">
        <v>2</v>
      </c>
      <c r="G60" s="147">
        <v>2.1</v>
      </c>
      <c r="H60" s="147" t="s">
        <v>2023</v>
      </c>
      <c r="I60" s="147">
        <v>639</v>
      </c>
      <c r="J60" s="148">
        <v>0</v>
      </c>
      <c r="K60" s="149">
        <v>0</v>
      </c>
      <c r="L60" s="149">
        <v>0</v>
      </c>
      <c r="M60" s="150">
        <v>0</v>
      </c>
      <c r="N60" s="151">
        <v>0</v>
      </c>
      <c r="O60" s="152">
        <v>0</v>
      </c>
      <c r="P60" s="152">
        <v>0</v>
      </c>
      <c r="Q60" s="153">
        <v>0</v>
      </c>
      <c r="R60" s="154">
        <v>0</v>
      </c>
      <c r="S60" s="149">
        <v>0</v>
      </c>
      <c r="T60" s="149">
        <v>0</v>
      </c>
      <c r="U60" s="149">
        <v>0</v>
      </c>
      <c r="V60" s="149">
        <v>0</v>
      </c>
      <c r="W60" s="150">
        <v>0</v>
      </c>
      <c r="X60" s="151">
        <v>0</v>
      </c>
      <c r="Y60" s="155">
        <v>0</v>
      </c>
      <c r="Z60" s="156">
        <v>0</v>
      </c>
      <c r="AA60" s="207" t="s">
        <v>93</v>
      </c>
      <c r="AB60" s="208"/>
      <c r="AC60" s="60"/>
      <c r="AD60" s="61"/>
      <c r="AE60" s="61"/>
      <c r="AF60" s="61"/>
      <c r="AG60" s="62"/>
      <c r="AH60" s="63"/>
      <c r="AI60" s="64"/>
    </row>
    <row r="61" spans="1:35" s="45" customFormat="1" ht="15.75" hidden="1" x14ac:dyDescent="0.25">
      <c r="A61" s="147">
        <v>59</v>
      </c>
      <c r="B61" s="145" t="s">
        <v>451</v>
      </c>
      <c r="C61" s="145" t="s">
        <v>90</v>
      </c>
      <c r="D61" s="147" t="s">
        <v>77</v>
      </c>
      <c r="E61" s="147" t="s">
        <v>91</v>
      </c>
      <c r="F61" s="147">
        <v>2</v>
      </c>
      <c r="G61" s="147">
        <v>2.1</v>
      </c>
      <c r="H61" s="147" t="s">
        <v>2023</v>
      </c>
      <c r="I61" s="147">
        <v>651</v>
      </c>
      <c r="J61" s="148">
        <v>0</v>
      </c>
      <c r="K61" s="149">
        <v>0</v>
      </c>
      <c r="L61" s="149">
        <v>0</v>
      </c>
      <c r="M61" s="150">
        <v>0</v>
      </c>
      <c r="N61" s="151">
        <v>0</v>
      </c>
      <c r="O61" s="152">
        <v>0</v>
      </c>
      <c r="P61" s="152">
        <v>0</v>
      </c>
      <c r="Q61" s="153">
        <v>0</v>
      </c>
      <c r="R61" s="154">
        <v>0</v>
      </c>
      <c r="S61" s="149">
        <v>0</v>
      </c>
      <c r="T61" s="149">
        <v>0</v>
      </c>
      <c r="U61" s="149">
        <v>0</v>
      </c>
      <c r="V61" s="149">
        <v>0</v>
      </c>
      <c r="W61" s="150">
        <v>0</v>
      </c>
      <c r="X61" s="151">
        <v>0</v>
      </c>
      <c r="Y61" s="155">
        <v>0</v>
      </c>
      <c r="Z61" s="156">
        <v>0</v>
      </c>
      <c r="AA61" s="207" t="s">
        <v>93</v>
      </c>
      <c r="AB61" s="208"/>
      <c r="AC61" s="60"/>
      <c r="AD61" s="61"/>
      <c r="AE61" s="61"/>
      <c r="AF61" s="61"/>
      <c r="AG61" s="62"/>
      <c r="AH61" s="63"/>
      <c r="AI61" s="64"/>
    </row>
    <row r="62" spans="1:35" s="45" customFormat="1" ht="15.75" hidden="1" x14ac:dyDescent="0.25">
      <c r="A62" s="147">
        <v>60</v>
      </c>
      <c r="B62" s="145" t="s">
        <v>451</v>
      </c>
      <c r="C62" s="145" t="s">
        <v>90</v>
      </c>
      <c r="D62" s="147" t="s">
        <v>77</v>
      </c>
      <c r="E62" s="147" t="s">
        <v>91</v>
      </c>
      <c r="F62" s="147">
        <v>2</v>
      </c>
      <c r="G62" s="147">
        <v>2.1</v>
      </c>
      <c r="H62" s="147" t="s">
        <v>2023</v>
      </c>
      <c r="I62" s="147">
        <v>653</v>
      </c>
      <c r="J62" s="148">
        <v>0</v>
      </c>
      <c r="K62" s="149">
        <v>0</v>
      </c>
      <c r="L62" s="149">
        <v>0</v>
      </c>
      <c r="M62" s="150">
        <v>0</v>
      </c>
      <c r="N62" s="151">
        <v>0</v>
      </c>
      <c r="O62" s="152">
        <v>0</v>
      </c>
      <c r="P62" s="152">
        <v>0</v>
      </c>
      <c r="Q62" s="153">
        <v>0</v>
      </c>
      <c r="R62" s="154">
        <v>0</v>
      </c>
      <c r="S62" s="149">
        <v>0</v>
      </c>
      <c r="T62" s="149">
        <v>0</v>
      </c>
      <c r="U62" s="149">
        <v>0</v>
      </c>
      <c r="V62" s="149">
        <v>0</v>
      </c>
      <c r="W62" s="150">
        <v>0</v>
      </c>
      <c r="X62" s="151">
        <v>0</v>
      </c>
      <c r="Y62" s="155">
        <v>0</v>
      </c>
      <c r="Z62" s="156">
        <v>0</v>
      </c>
      <c r="AA62" s="207" t="s">
        <v>93</v>
      </c>
      <c r="AB62" s="208"/>
      <c r="AC62" s="77"/>
      <c r="AD62" s="78"/>
      <c r="AE62" s="78"/>
      <c r="AF62" s="78"/>
      <c r="AG62" s="79"/>
      <c r="AH62" s="80"/>
      <c r="AI62" s="81"/>
    </row>
    <row r="63" spans="1:35" s="45" customFormat="1" ht="31.5" hidden="1" x14ac:dyDescent="0.25">
      <c r="A63" s="147">
        <v>61</v>
      </c>
      <c r="B63" s="145" t="s">
        <v>451</v>
      </c>
      <c r="C63" s="145" t="s">
        <v>90</v>
      </c>
      <c r="D63" s="147" t="s">
        <v>77</v>
      </c>
      <c r="E63" s="147" t="s">
        <v>99</v>
      </c>
      <c r="F63" s="147">
        <v>2</v>
      </c>
      <c r="G63" s="147">
        <v>2.1</v>
      </c>
      <c r="H63" s="147" t="s">
        <v>2023</v>
      </c>
      <c r="I63" s="147">
        <v>654</v>
      </c>
      <c r="J63" s="148">
        <v>0</v>
      </c>
      <c r="K63" s="149">
        <v>0</v>
      </c>
      <c r="L63" s="149">
        <v>0</v>
      </c>
      <c r="M63" s="150">
        <v>0</v>
      </c>
      <c r="N63" s="151">
        <v>0</v>
      </c>
      <c r="O63" s="152">
        <v>0</v>
      </c>
      <c r="P63" s="152">
        <v>0</v>
      </c>
      <c r="Q63" s="153">
        <v>1</v>
      </c>
      <c r="R63" s="154">
        <v>0</v>
      </c>
      <c r="S63" s="149">
        <v>0</v>
      </c>
      <c r="T63" s="149">
        <v>0</v>
      </c>
      <c r="U63" s="149">
        <v>0</v>
      </c>
      <c r="V63" s="149">
        <v>0</v>
      </c>
      <c r="W63" s="150">
        <v>0</v>
      </c>
      <c r="X63" s="151">
        <v>0</v>
      </c>
      <c r="Y63" s="155">
        <v>0</v>
      </c>
      <c r="Z63" s="156">
        <v>1</v>
      </c>
      <c r="AA63" s="207" t="s">
        <v>2024</v>
      </c>
      <c r="AB63" s="208"/>
      <c r="AC63" s="60"/>
      <c r="AD63" s="61"/>
      <c r="AE63" s="61"/>
      <c r="AF63" s="61"/>
      <c r="AG63" s="62"/>
      <c r="AH63" s="63"/>
      <c r="AI63" s="64"/>
    </row>
    <row r="64" spans="1:35" s="45" customFormat="1" ht="15.75" hidden="1" x14ac:dyDescent="0.25">
      <c r="A64" s="147">
        <v>62</v>
      </c>
      <c r="B64" s="145" t="s">
        <v>451</v>
      </c>
      <c r="C64" s="145" t="s">
        <v>90</v>
      </c>
      <c r="D64" s="147" t="s">
        <v>77</v>
      </c>
      <c r="E64" s="147" t="s">
        <v>91</v>
      </c>
      <c r="F64" s="147">
        <v>2</v>
      </c>
      <c r="G64" s="147">
        <v>2.2000000000000002</v>
      </c>
      <c r="H64" s="147" t="s">
        <v>2025</v>
      </c>
      <c r="I64" s="147">
        <v>580</v>
      </c>
      <c r="J64" s="148">
        <v>0</v>
      </c>
      <c r="K64" s="149">
        <v>0</v>
      </c>
      <c r="L64" s="149">
        <v>0</v>
      </c>
      <c r="M64" s="150">
        <v>0</v>
      </c>
      <c r="N64" s="151">
        <v>0</v>
      </c>
      <c r="O64" s="152">
        <v>0</v>
      </c>
      <c r="P64" s="152">
        <v>0</v>
      </c>
      <c r="Q64" s="153">
        <v>0</v>
      </c>
      <c r="R64" s="154">
        <v>0</v>
      </c>
      <c r="S64" s="149">
        <v>0</v>
      </c>
      <c r="T64" s="149">
        <v>0</v>
      </c>
      <c r="U64" s="149">
        <v>0</v>
      </c>
      <c r="V64" s="149">
        <v>0</v>
      </c>
      <c r="W64" s="150">
        <v>0</v>
      </c>
      <c r="X64" s="151">
        <v>0</v>
      </c>
      <c r="Y64" s="155">
        <v>0</v>
      </c>
      <c r="Z64" s="156">
        <v>0</v>
      </c>
      <c r="AA64" s="207" t="s">
        <v>93</v>
      </c>
      <c r="AB64" s="208"/>
      <c r="AC64" s="60"/>
      <c r="AD64" s="61"/>
      <c r="AE64" s="61"/>
      <c r="AF64" s="61"/>
      <c r="AG64" s="62"/>
      <c r="AH64" s="63"/>
      <c r="AI64" s="64"/>
    </row>
    <row r="65" spans="1:35" s="45" customFormat="1" ht="47.25" hidden="1" x14ac:dyDescent="0.25">
      <c r="A65" s="147">
        <v>63</v>
      </c>
      <c r="B65" s="145" t="s">
        <v>451</v>
      </c>
      <c r="C65" s="145" t="s">
        <v>90</v>
      </c>
      <c r="D65" s="147" t="s">
        <v>77</v>
      </c>
      <c r="E65" s="147" t="s">
        <v>91</v>
      </c>
      <c r="F65" s="147">
        <v>2</v>
      </c>
      <c r="G65" s="147">
        <v>2.2000000000000002</v>
      </c>
      <c r="H65" s="147" t="s">
        <v>2025</v>
      </c>
      <c r="I65" s="147">
        <v>614</v>
      </c>
      <c r="J65" s="148">
        <v>0</v>
      </c>
      <c r="K65" s="149">
        <v>0</v>
      </c>
      <c r="L65" s="149">
        <v>0</v>
      </c>
      <c r="M65" s="150">
        <v>0</v>
      </c>
      <c r="N65" s="151">
        <v>0</v>
      </c>
      <c r="O65" s="152">
        <v>0</v>
      </c>
      <c r="P65" s="152">
        <v>0</v>
      </c>
      <c r="Q65" s="153">
        <v>0</v>
      </c>
      <c r="R65" s="154">
        <v>1</v>
      </c>
      <c r="S65" s="149">
        <v>0</v>
      </c>
      <c r="T65" s="149">
        <v>0</v>
      </c>
      <c r="U65" s="149">
        <v>0</v>
      </c>
      <c r="V65" s="149">
        <v>0</v>
      </c>
      <c r="W65" s="150">
        <v>0</v>
      </c>
      <c r="X65" s="151">
        <v>0</v>
      </c>
      <c r="Y65" s="155">
        <v>0</v>
      </c>
      <c r="Z65" s="156">
        <v>1</v>
      </c>
      <c r="AA65" s="207" t="s">
        <v>2026</v>
      </c>
      <c r="AB65" s="208"/>
      <c r="AC65" s="60"/>
      <c r="AD65" s="61"/>
      <c r="AE65" s="61"/>
      <c r="AF65" s="61"/>
      <c r="AG65" s="62"/>
      <c r="AH65" s="63"/>
      <c r="AI65" s="64"/>
    </row>
    <row r="66" spans="1:35" s="45" customFormat="1" ht="15.75" hidden="1" x14ac:dyDescent="0.25">
      <c r="A66" s="147">
        <v>64</v>
      </c>
      <c r="B66" s="145" t="s">
        <v>451</v>
      </c>
      <c r="C66" s="145" t="s">
        <v>90</v>
      </c>
      <c r="D66" s="147" t="s">
        <v>77</v>
      </c>
      <c r="E66" s="147" t="s">
        <v>91</v>
      </c>
      <c r="F66" s="147">
        <v>2</v>
      </c>
      <c r="G66" s="147">
        <v>2.1</v>
      </c>
      <c r="H66" s="147" t="s">
        <v>2025</v>
      </c>
      <c r="I66" s="147">
        <v>618</v>
      </c>
      <c r="J66" s="148">
        <v>0</v>
      </c>
      <c r="K66" s="149">
        <v>0</v>
      </c>
      <c r="L66" s="149">
        <v>0</v>
      </c>
      <c r="M66" s="150">
        <v>0</v>
      </c>
      <c r="N66" s="151">
        <v>0</v>
      </c>
      <c r="O66" s="152">
        <v>0</v>
      </c>
      <c r="P66" s="152">
        <v>0</v>
      </c>
      <c r="Q66" s="153">
        <v>0</v>
      </c>
      <c r="R66" s="154">
        <v>0</v>
      </c>
      <c r="S66" s="149">
        <v>0</v>
      </c>
      <c r="T66" s="149">
        <v>0</v>
      </c>
      <c r="U66" s="149">
        <v>0</v>
      </c>
      <c r="V66" s="149">
        <v>0</v>
      </c>
      <c r="W66" s="150">
        <v>0</v>
      </c>
      <c r="X66" s="151">
        <v>0</v>
      </c>
      <c r="Y66" s="155">
        <v>0</v>
      </c>
      <c r="Z66" s="156">
        <v>0</v>
      </c>
      <c r="AA66" s="210" t="s">
        <v>93</v>
      </c>
      <c r="AB66" s="208"/>
      <c r="AC66" s="60"/>
      <c r="AD66" s="61"/>
      <c r="AE66" s="61"/>
      <c r="AF66" s="61"/>
      <c r="AG66" s="62"/>
      <c r="AH66" s="63"/>
      <c r="AI66" s="64"/>
    </row>
    <row r="67" spans="1:35" s="45" customFormat="1" ht="15.75" hidden="1" x14ac:dyDescent="0.25">
      <c r="A67" s="147">
        <v>65</v>
      </c>
      <c r="B67" s="145" t="s">
        <v>451</v>
      </c>
      <c r="C67" s="145" t="s">
        <v>90</v>
      </c>
      <c r="D67" s="147" t="s">
        <v>77</v>
      </c>
      <c r="E67" s="147" t="s">
        <v>91</v>
      </c>
      <c r="F67" s="147">
        <v>2</v>
      </c>
      <c r="G67" s="147">
        <v>2.2000000000000002</v>
      </c>
      <c r="H67" s="147" t="s">
        <v>2025</v>
      </c>
      <c r="I67" s="147">
        <v>625</v>
      </c>
      <c r="J67" s="148">
        <v>0</v>
      </c>
      <c r="K67" s="149">
        <v>0</v>
      </c>
      <c r="L67" s="149">
        <v>0</v>
      </c>
      <c r="M67" s="150">
        <v>0</v>
      </c>
      <c r="N67" s="151">
        <v>0</v>
      </c>
      <c r="O67" s="152">
        <v>0</v>
      </c>
      <c r="P67" s="152">
        <v>0</v>
      </c>
      <c r="Q67" s="153">
        <v>1</v>
      </c>
      <c r="R67" s="154">
        <v>0</v>
      </c>
      <c r="S67" s="149">
        <v>0</v>
      </c>
      <c r="T67" s="149">
        <v>0</v>
      </c>
      <c r="U67" s="149">
        <v>0</v>
      </c>
      <c r="V67" s="149">
        <v>0</v>
      </c>
      <c r="W67" s="150">
        <v>0</v>
      </c>
      <c r="X67" s="151">
        <v>0</v>
      </c>
      <c r="Y67" s="155">
        <v>0</v>
      </c>
      <c r="Z67" s="156">
        <v>1</v>
      </c>
      <c r="AA67" s="207" t="s">
        <v>2027</v>
      </c>
      <c r="AB67" s="208"/>
      <c r="AC67" s="60"/>
      <c r="AD67" s="61"/>
      <c r="AE67" s="61"/>
      <c r="AF67" s="61"/>
      <c r="AG67" s="62"/>
      <c r="AH67" s="63"/>
      <c r="AI67" s="64"/>
    </row>
    <row r="68" spans="1:35" s="45" customFormat="1" ht="15.75" hidden="1" x14ac:dyDescent="0.25">
      <c r="A68" s="147">
        <v>66</v>
      </c>
      <c r="B68" s="145" t="s">
        <v>451</v>
      </c>
      <c r="C68" s="145" t="s">
        <v>90</v>
      </c>
      <c r="D68" s="147" t="s">
        <v>77</v>
      </c>
      <c r="E68" s="147" t="s">
        <v>91</v>
      </c>
      <c r="F68" s="147">
        <v>2</v>
      </c>
      <c r="G68" s="147">
        <v>2.2000000000000002</v>
      </c>
      <c r="H68" s="147" t="s">
        <v>2025</v>
      </c>
      <c r="I68" s="147">
        <v>659</v>
      </c>
      <c r="J68" s="148">
        <v>0</v>
      </c>
      <c r="K68" s="149">
        <v>0</v>
      </c>
      <c r="L68" s="149">
        <v>0</v>
      </c>
      <c r="M68" s="150">
        <v>0</v>
      </c>
      <c r="N68" s="151">
        <v>0</v>
      </c>
      <c r="O68" s="152">
        <v>0</v>
      </c>
      <c r="P68" s="152">
        <v>0</v>
      </c>
      <c r="Q68" s="153">
        <v>0</v>
      </c>
      <c r="R68" s="154">
        <v>0</v>
      </c>
      <c r="S68" s="149">
        <v>0</v>
      </c>
      <c r="T68" s="149">
        <v>0</v>
      </c>
      <c r="U68" s="149">
        <v>0</v>
      </c>
      <c r="V68" s="149">
        <v>0</v>
      </c>
      <c r="W68" s="150">
        <v>0</v>
      </c>
      <c r="X68" s="151">
        <v>0</v>
      </c>
      <c r="Y68" s="155">
        <v>0</v>
      </c>
      <c r="Z68" s="156">
        <v>0</v>
      </c>
      <c r="AA68" s="207" t="s">
        <v>93</v>
      </c>
      <c r="AB68" s="208"/>
      <c r="AC68" s="60"/>
      <c r="AD68" s="61"/>
      <c r="AE68" s="61"/>
      <c r="AF68" s="61"/>
      <c r="AG68" s="62"/>
      <c r="AH68" s="63"/>
      <c r="AI68" s="64"/>
    </row>
    <row r="69" spans="1:35" s="45" customFormat="1" ht="15.75" hidden="1" x14ac:dyDescent="0.25">
      <c r="A69" s="147">
        <v>67</v>
      </c>
      <c r="B69" s="145" t="s">
        <v>451</v>
      </c>
      <c r="C69" s="145" t="s">
        <v>90</v>
      </c>
      <c r="D69" s="147" t="s">
        <v>77</v>
      </c>
      <c r="E69" s="147" t="s">
        <v>91</v>
      </c>
      <c r="F69" s="147">
        <v>2</v>
      </c>
      <c r="G69" s="147">
        <v>2.2000000000000002</v>
      </c>
      <c r="H69" s="147" t="s">
        <v>2025</v>
      </c>
      <c r="I69" s="147">
        <v>664</v>
      </c>
      <c r="J69" s="148">
        <v>0</v>
      </c>
      <c r="K69" s="149">
        <v>0</v>
      </c>
      <c r="L69" s="149">
        <v>0</v>
      </c>
      <c r="M69" s="150">
        <v>0</v>
      </c>
      <c r="N69" s="151">
        <v>0</v>
      </c>
      <c r="O69" s="152">
        <v>0</v>
      </c>
      <c r="P69" s="152">
        <v>0</v>
      </c>
      <c r="Q69" s="153">
        <v>0</v>
      </c>
      <c r="R69" s="154">
        <v>0</v>
      </c>
      <c r="S69" s="149">
        <v>0</v>
      </c>
      <c r="T69" s="149">
        <v>0</v>
      </c>
      <c r="U69" s="149">
        <v>0</v>
      </c>
      <c r="V69" s="149">
        <v>0</v>
      </c>
      <c r="W69" s="150">
        <v>0</v>
      </c>
      <c r="X69" s="151">
        <v>0</v>
      </c>
      <c r="Y69" s="155">
        <v>0</v>
      </c>
      <c r="Z69" s="156">
        <v>0</v>
      </c>
      <c r="AA69" s="207" t="s">
        <v>93</v>
      </c>
      <c r="AB69" s="208"/>
      <c r="AC69" s="60"/>
      <c r="AD69" s="61"/>
      <c r="AE69" s="61"/>
      <c r="AF69" s="61"/>
      <c r="AG69" s="62"/>
      <c r="AH69" s="63"/>
      <c r="AI69" s="64"/>
    </row>
    <row r="70" spans="1:35" s="45" customFormat="1" ht="15.75" hidden="1" x14ac:dyDescent="0.25">
      <c r="A70" s="147">
        <v>68</v>
      </c>
      <c r="B70" s="145" t="s">
        <v>451</v>
      </c>
      <c r="C70" s="145" t="s">
        <v>90</v>
      </c>
      <c r="D70" s="147" t="s">
        <v>77</v>
      </c>
      <c r="E70" s="147" t="s">
        <v>99</v>
      </c>
      <c r="F70" s="147">
        <v>2</v>
      </c>
      <c r="G70" s="147">
        <v>2.2000000000000002</v>
      </c>
      <c r="H70" s="147" t="s">
        <v>2025</v>
      </c>
      <c r="I70" s="147">
        <v>674</v>
      </c>
      <c r="J70" s="148">
        <v>0</v>
      </c>
      <c r="K70" s="149">
        <v>0</v>
      </c>
      <c r="L70" s="149">
        <v>0</v>
      </c>
      <c r="M70" s="150">
        <v>0</v>
      </c>
      <c r="N70" s="151">
        <v>0</v>
      </c>
      <c r="O70" s="152">
        <v>0</v>
      </c>
      <c r="P70" s="152">
        <v>0</v>
      </c>
      <c r="Q70" s="153">
        <v>0</v>
      </c>
      <c r="R70" s="154">
        <v>0</v>
      </c>
      <c r="S70" s="149">
        <v>0</v>
      </c>
      <c r="T70" s="149">
        <v>0</v>
      </c>
      <c r="U70" s="149">
        <v>0</v>
      </c>
      <c r="V70" s="149">
        <v>0</v>
      </c>
      <c r="W70" s="150">
        <v>0</v>
      </c>
      <c r="X70" s="151">
        <v>0</v>
      </c>
      <c r="Y70" s="155">
        <v>0</v>
      </c>
      <c r="Z70" s="156">
        <v>0</v>
      </c>
      <c r="AA70" s="207" t="s">
        <v>93</v>
      </c>
      <c r="AB70" s="208"/>
      <c r="AC70" s="60"/>
      <c r="AD70" s="61"/>
      <c r="AE70" s="61"/>
      <c r="AF70" s="61"/>
      <c r="AG70" s="62"/>
      <c r="AH70" s="63"/>
      <c r="AI70" s="64"/>
    </row>
    <row r="71" spans="1:35" s="45" customFormat="1" ht="15.75" hidden="1" x14ac:dyDescent="0.25">
      <c r="A71" s="147">
        <v>69</v>
      </c>
      <c r="B71" s="145" t="s">
        <v>451</v>
      </c>
      <c r="C71" s="145" t="s">
        <v>90</v>
      </c>
      <c r="D71" s="147" t="s">
        <v>77</v>
      </c>
      <c r="E71" s="147" t="s">
        <v>91</v>
      </c>
      <c r="F71" s="147">
        <v>2</v>
      </c>
      <c r="G71" s="147">
        <v>2.2000000000000002</v>
      </c>
      <c r="H71" s="147" t="s">
        <v>2036</v>
      </c>
      <c r="I71" s="147">
        <v>581</v>
      </c>
      <c r="J71" s="148">
        <v>0</v>
      </c>
      <c r="K71" s="149">
        <v>0</v>
      </c>
      <c r="L71" s="149">
        <v>0</v>
      </c>
      <c r="M71" s="150">
        <v>0</v>
      </c>
      <c r="N71" s="151">
        <v>0</v>
      </c>
      <c r="O71" s="152">
        <v>0</v>
      </c>
      <c r="P71" s="152">
        <v>0</v>
      </c>
      <c r="Q71" s="153">
        <v>0</v>
      </c>
      <c r="R71" s="154">
        <v>0</v>
      </c>
      <c r="S71" s="149">
        <v>0</v>
      </c>
      <c r="T71" s="149">
        <v>0</v>
      </c>
      <c r="U71" s="149">
        <v>0</v>
      </c>
      <c r="V71" s="149">
        <v>0</v>
      </c>
      <c r="W71" s="150">
        <v>0</v>
      </c>
      <c r="X71" s="151">
        <v>0</v>
      </c>
      <c r="Y71" s="155">
        <v>0</v>
      </c>
      <c r="Z71" s="156">
        <v>0</v>
      </c>
      <c r="AA71" s="207" t="s">
        <v>93</v>
      </c>
      <c r="AB71" s="208"/>
      <c r="AC71" s="60"/>
      <c r="AD71" s="61"/>
      <c r="AE71" s="61"/>
      <c r="AF71" s="61"/>
      <c r="AG71" s="62"/>
      <c r="AH71" s="63"/>
      <c r="AI71" s="64"/>
    </row>
    <row r="72" spans="1:35" s="45" customFormat="1" ht="47.25" hidden="1" x14ac:dyDescent="0.25">
      <c r="A72" s="147">
        <v>70</v>
      </c>
      <c r="B72" s="145" t="s">
        <v>451</v>
      </c>
      <c r="C72" s="145" t="s">
        <v>90</v>
      </c>
      <c r="D72" s="147" t="s">
        <v>77</v>
      </c>
      <c r="E72" s="147" t="s">
        <v>91</v>
      </c>
      <c r="F72" s="147">
        <v>2</v>
      </c>
      <c r="G72" s="147">
        <v>2.2000000000000002</v>
      </c>
      <c r="H72" s="147" t="s">
        <v>2036</v>
      </c>
      <c r="I72" s="147">
        <v>602</v>
      </c>
      <c r="J72" s="148">
        <v>0</v>
      </c>
      <c r="K72" s="149">
        <v>0</v>
      </c>
      <c r="L72" s="149">
        <v>0</v>
      </c>
      <c r="M72" s="150">
        <v>0</v>
      </c>
      <c r="N72" s="151">
        <v>0</v>
      </c>
      <c r="O72" s="152">
        <v>1</v>
      </c>
      <c r="P72" s="152">
        <v>0</v>
      </c>
      <c r="Q72" s="153">
        <v>0</v>
      </c>
      <c r="R72" s="154">
        <v>0</v>
      </c>
      <c r="S72" s="149">
        <v>0</v>
      </c>
      <c r="T72" s="149">
        <v>0</v>
      </c>
      <c r="U72" s="149">
        <v>0</v>
      </c>
      <c r="V72" s="149">
        <v>0</v>
      </c>
      <c r="W72" s="150">
        <v>0</v>
      </c>
      <c r="X72" s="151">
        <v>0</v>
      </c>
      <c r="Y72" s="155">
        <v>0</v>
      </c>
      <c r="Z72" s="156">
        <v>1</v>
      </c>
      <c r="AA72" s="210" t="s">
        <v>2059</v>
      </c>
      <c r="AB72" s="208"/>
      <c r="AC72" s="60"/>
      <c r="AD72" s="61"/>
      <c r="AE72" s="61"/>
      <c r="AF72" s="61"/>
      <c r="AG72" s="62"/>
      <c r="AH72" s="63"/>
      <c r="AI72" s="64"/>
    </row>
    <row r="73" spans="1:35" s="45" customFormat="1" ht="15.75" hidden="1" x14ac:dyDescent="0.25">
      <c r="A73" s="147">
        <v>71</v>
      </c>
      <c r="B73" s="145" t="s">
        <v>451</v>
      </c>
      <c r="C73" s="145" t="s">
        <v>90</v>
      </c>
      <c r="D73" s="147" t="s">
        <v>77</v>
      </c>
      <c r="E73" s="147" t="s">
        <v>91</v>
      </c>
      <c r="F73" s="147">
        <v>2</v>
      </c>
      <c r="G73" s="147">
        <v>2.2000000000000002</v>
      </c>
      <c r="H73" s="147" t="s">
        <v>2036</v>
      </c>
      <c r="I73" s="147">
        <v>619</v>
      </c>
      <c r="J73" s="148">
        <v>0</v>
      </c>
      <c r="K73" s="149">
        <v>0</v>
      </c>
      <c r="L73" s="149">
        <v>0</v>
      </c>
      <c r="M73" s="150">
        <v>0</v>
      </c>
      <c r="N73" s="151">
        <v>0</v>
      </c>
      <c r="O73" s="152">
        <v>0</v>
      </c>
      <c r="P73" s="152">
        <v>0</v>
      </c>
      <c r="Q73" s="153">
        <v>0</v>
      </c>
      <c r="R73" s="154">
        <v>0</v>
      </c>
      <c r="S73" s="149">
        <v>0</v>
      </c>
      <c r="T73" s="149">
        <v>0</v>
      </c>
      <c r="U73" s="149">
        <v>0</v>
      </c>
      <c r="V73" s="149">
        <v>0</v>
      </c>
      <c r="W73" s="150">
        <v>0</v>
      </c>
      <c r="X73" s="151">
        <v>0</v>
      </c>
      <c r="Y73" s="155">
        <v>0</v>
      </c>
      <c r="Z73" s="156">
        <v>0</v>
      </c>
      <c r="AA73" s="207" t="s">
        <v>93</v>
      </c>
      <c r="AB73" s="208"/>
      <c r="AC73" s="60"/>
      <c r="AD73" s="61"/>
      <c r="AE73" s="61"/>
      <c r="AF73" s="61"/>
      <c r="AG73" s="62"/>
      <c r="AH73" s="63"/>
      <c r="AI73" s="64"/>
    </row>
    <row r="74" spans="1:35" s="45" customFormat="1" ht="31.5" hidden="1" x14ac:dyDescent="0.25">
      <c r="A74" s="147">
        <v>72</v>
      </c>
      <c r="B74" s="145" t="s">
        <v>451</v>
      </c>
      <c r="C74" s="145" t="s">
        <v>90</v>
      </c>
      <c r="D74" s="147" t="s">
        <v>77</v>
      </c>
      <c r="E74" s="147" t="s">
        <v>91</v>
      </c>
      <c r="F74" s="147">
        <v>2</v>
      </c>
      <c r="G74" s="147">
        <v>2.2000000000000002</v>
      </c>
      <c r="H74" s="147" t="s">
        <v>2036</v>
      </c>
      <c r="I74" s="147">
        <v>683</v>
      </c>
      <c r="J74" s="148">
        <v>0</v>
      </c>
      <c r="K74" s="149">
        <v>0</v>
      </c>
      <c r="L74" s="149">
        <v>0</v>
      </c>
      <c r="M74" s="150">
        <v>0</v>
      </c>
      <c r="N74" s="151">
        <v>0</v>
      </c>
      <c r="O74" s="152">
        <v>0</v>
      </c>
      <c r="P74" s="152">
        <v>0</v>
      </c>
      <c r="Q74" s="153">
        <v>0</v>
      </c>
      <c r="R74" s="154">
        <v>1</v>
      </c>
      <c r="S74" s="149">
        <v>0</v>
      </c>
      <c r="T74" s="149">
        <v>0</v>
      </c>
      <c r="U74" s="149">
        <v>0</v>
      </c>
      <c r="V74" s="149">
        <v>0</v>
      </c>
      <c r="W74" s="150">
        <v>0</v>
      </c>
      <c r="X74" s="151">
        <v>0</v>
      </c>
      <c r="Y74" s="155">
        <v>0</v>
      </c>
      <c r="Z74" s="156">
        <v>1</v>
      </c>
      <c r="AA74" s="207" t="s">
        <v>2037</v>
      </c>
      <c r="AB74" s="208"/>
      <c r="AC74" s="60"/>
      <c r="AD74" s="61"/>
      <c r="AE74" s="61"/>
      <c r="AF74" s="61"/>
      <c r="AG74" s="62"/>
      <c r="AH74" s="63"/>
      <c r="AI74" s="64"/>
    </row>
    <row r="75" spans="1:35" s="45" customFormat="1" ht="15.75" hidden="1" x14ac:dyDescent="0.25">
      <c r="A75" s="147">
        <v>73</v>
      </c>
      <c r="B75" s="145" t="s">
        <v>451</v>
      </c>
      <c r="C75" s="145" t="s">
        <v>90</v>
      </c>
      <c r="D75" s="147" t="s">
        <v>77</v>
      </c>
      <c r="E75" s="147" t="s">
        <v>91</v>
      </c>
      <c r="F75" s="147">
        <v>2</v>
      </c>
      <c r="G75" s="147">
        <v>2.2000000000000002</v>
      </c>
      <c r="H75" s="147" t="s">
        <v>2038</v>
      </c>
      <c r="I75" s="147">
        <v>558</v>
      </c>
      <c r="J75" s="148">
        <v>0</v>
      </c>
      <c r="K75" s="149">
        <v>0</v>
      </c>
      <c r="L75" s="149">
        <v>0</v>
      </c>
      <c r="M75" s="150">
        <v>0</v>
      </c>
      <c r="N75" s="151">
        <v>0</v>
      </c>
      <c r="O75" s="152">
        <v>0</v>
      </c>
      <c r="P75" s="152">
        <v>0</v>
      </c>
      <c r="Q75" s="153">
        <v>0</v>
      </c>
      <c r="R75" s="154">
        <v>0</v>
      </c>
      <c r="S75" s="149">
        <v>0</v>
      </c>
      <c r="T75" s="149">
        <v>0</v>
      </c>
      <c r="U75" s="149">
        <v>0</v>
      </c>
      <c r="V75" s="149">
        <v>0</v>
      </c>
      <c r="W75" s="150">
        <v>0</v>
      </c>
      <c r="X75" s="151">
        <v>0</v>
      </c>
      <c r="Y75" s="155">
        <v>0</v>
      </c>
      <c r="Z75" s="156">
        <v>0</v>
      </c>
      <c r="AA75" s="207" t="s">
        <v>93</v>
      </c>
      <c r="AB75" s="208"/>
      <c r="AC75" s="60"/>
      <c r="AD75" s="61"/>
      <c r="AE75" s="61"/>
      <c r="AF75" s="61"/>
      <c r="AG75" s="62"/>
      <c r="AH75" s="63"/>
      <c r="AI75" s="64"/>
    </row>
    <row r="76" spans="1:35" s="45" customFormat="1" ht="15.75" hidden="1" x14ac:dyDescent="0.25">
      <c r="A76" s="147">
        <v>74</v>
      </c>
      <c r="B76" s="145" t="s">
        <v>451</v>
      </c>
      <c r="C76" s="145" t="s">
        <v>90</v>
      </c>
      <c r="D76" s="147" t="s">
        <v>77</v>
      </c>
      <c r="E76" s="147" t="s">
        <v>91</v>
      </c>
      <c r="F76" s="147">
        <v>2</v>
      </c>
      <c r="G76" s="147">
        <v>2.2000000000000002</v>
      </c>
      <c r="H76" s="147" t="s">
        <v>2038</v>
      </c>
      <c r="I76" s="147">
        <v>620</v>
      </c>
      <c r="J76" s="148">
        <v>0</v>
      </c>
      <c r="K76" s="149">
        <v>0</v>
      </c>
      <c r="L76" s="149">
        <v>0</v>
      </c>
      <c r="M76" s="150">
        <v>0</v>
      </c>
      <c r="N76" s="151">
        <v>0</v>
      </c>
      <c r="O76" s="152">
        <v>0</v>
      </c>
      <c r="P76" s="152">
        <v>0</v>
      </c>
      <c r="Q76" s="153">
        <v>0</v>
      </c>
      <c r="R76" s="154">
        <v>0</v>
      </c>
      <c r="S76" s="149">
        <v>0</v>
      </c>
      <c r="T76" s="149">
        <v>0</v>
      </c>
      <c r="U76" s="149">
        <v>0</v>
      </c>
      <c r="V76" s="149">
        <v>0</v>
      </c>
      <c r="W76" s="150">
        <v>0</v>
      </c>
      <c r="X76" s="151">
        <v>0</v>
      </c>
      <c r="Y76" s="155">
        <v>0</v>
      </c>
      <c r="Z76" s="156">
        <v>0</v>
      </c>
      <c r="AA76" s="209" t="s">
        <v>93</v>
      </c>
      <c r="AB76" s="208"/>
      <c r="AC76" s="60"/>
      <c r="AD76" s="61"/>
      <c r="AE76" s="61"/>
      <c r="AF76" s="61"/>
      <c r="AG76" s="62"/>
      <c r="AH76" s="63"/>
      <c r="AI76" s="64"/>
    </row>
    <row r="77" spans="1:35" s="45" customFormat="1" ht="15.75" hidden="1" x14ac:dyDescent="0.25">
      <c r="A77" s="147">
        <v>75</v>
      </c>
      <c r="B77" s="145" t="s">
        <v>451</v>
      </c>
      <c r="C77" s="145" t="s">
        <v>90</v>
      </c>
      <c r="D77" s="147" t="s">
        <v>77</v>
      </c>
      <c r="E77" s="147" t="s">
        <v>91</v>
      </c>
      <c r="F77" s="147">
        <v>2</v>
      </c>
      <c r="G77" s="147">
        <v>2.2000000000000002</v>
      </c>
      <c r="H77" s="147" t="s">
        <v>2038</v>
      </c>
      <c r="I77" s="147">
        <v>650</v>
      </c>
      <c r="J77" s="148">
        <v>0</v>
      </c>
      <c r="K77" s="149">
        <v>0</v>
      </c>
      <c r="L77" s="149">
        <v>0</v>
      </c>
      <c r="M77" s="150">
        <v>0</v>
      </c>
      <c r="N77" s="151">
        <v>0</v>
      </c>
      <c r="O77" s="152">
        <v>0</v>
      </c>
      <c r="P77" s="152">
        <v>0</v>
      </c>
      <c r="Q77" s="153">
        <v>0</v>
      </c>
      <c r="R77" s="154">
        <v>0</v>
      </c>
      <c r="S77" s="149">
        <v>0</v>
      </c>
      <c r="T77" s="149">
        <v>0</v>
      </c>
      <c r="U77" s="149">
        <v>0</v>
      </c>
      <c r="V77" s="149">
        <v>0</v>
      </c>
      <c r="W77" s="150">
        <v>0</v>
      </c>
      <c r="X77" s="151">
        <v>0</v>
      </c>
      <c r="Y77" s="155">
        <v>0</v>
      </c>
      <c r="Z77" s="156">
        <v>0</v>
      </c>
      <c r="AA77" s="209" t="s">
        <v>93</v>
      </c>
      <c r="AB77" s="208"/>
      <c r="AC77" s="60"/>
      <c r="AD77" s="61"/>
      <c r="AE77" s="61"/>
      <c r="AF77" s="61"/>
      <c r="AG77" s="62"/>
      <c r="AH77" s="63"/>
      <c r="AI77" s="64"/>
    </row>
    <row r="78" spans="1:35" s="45" customFormat="1" ht="15.75" hidden="1" x14ac:dyDescent="0.25">
      <c r="A78" s="147">
        <v>76</v>
      </c>
      <c r="B78" s="145" t="s">
        <v>451</v>
      </c>
      <c r="C78" s="145" t="s">
        <v>90</v>
      </c>
      <c r="D78" s="147" t="s">
        <v>77</v>
      </c>
      <c r="E78" s="147" t="s">
        <v>99</v>
      </c>
      <c r="F78" s="147">
        <v>2</v>
      </c>
      <c r="G78" s="147">
        <v>2.2000000000000002</v>
      </c>
      <c r="H78" s="147" t="s">
        <v>2038</v>
      </c>
      <c r="I78" s="147">
        <v>675</v>
      </c>
      <c r="J78" s="148">
        <v>0</v>
      </c>
      <c r="K78" s="149">
        <v>0</v>
      </c>
      <c r="L78" s="149">
        <v>0</v>
      </c>
      <c r="M78" s="150">
        <v>0</v>
      </c>
      <c r="N78" s="151">
        <v>0</v>
      </c>
      <c r="O78" s="152">
        <v>0</v>
      </c>
      <c r="P78" s="152">
        <v>0</v>
      </c>
      <c r="Q78" s="153">
        <v>0</v>
      </c>
      <c r="R78" s="154">
        <v>0</v>
      </c>
      <c r="S78" s="149">
        <v>0</v>
      </c>
      <c r="T78" s="149">
        <v>0</v>
      </c>
      <c r="U78" s="149">
        <v>0</v>
      </c>
      <c r="V78" s="149">
        <v>0</v>
      </c>
      <c r="W78" s="150">
        <v>0</v>
      </c>
      <c r="X78" s="151">
        <v>0</v>
      </c>
      <c r="Y78" s="155">
        <v>0</v>
      </c>
      <c r="Z78" s="156">
        <v>0</v>
      </c>
      <c r="AA78" s="207" t="s">
        <v>93</v>
      </c>
      <c r="AB78" s="208"/>
      <c r="AC78" s="60"/>
      <c r="AD78" s="61"/>
      <c r="AE78" s="61"/>
      <c r="AF78" s="61"/>
      <c r="AG78" s="62"/>
      <c r="AH78" s="63"/>
      <c r="AI78" s="64"/>
    </row>
    <row r="79" spans="1:35" s="45" customFormat="1" ht="15.75" hidden="1" x14ac:dyDescent="0.25">
      <c r="A79" s="147">
        <v>77</v>
      </c>
      <c r="B79" s="145" t="s">
        <v>451</v>
      </c>
      <c r="C79" s="145" t="s">
        <v>90</v>
      </c>
      <c r="D79" s="147" t="s">
        <v>77</v>
      </c>
      <c r="E79" s="147" t="s">
        <v>91</v>
      </c>
      <c r="F79" s="147">
        <v>2</v>
      </c>
      <c r="G79" s="147">
        <v>2.2999999999999998</v>
      </c>
      <c r="H79" s="147" t="s">
        <v>2039</v>
      </c>
      <c r="I79" s="147">
        <v>559</v>
      </c>
      <c r="J79" s="148">
        <v>0</v>
      </c>
      <c r="K79" s="149">
        <v>0</v>
      </c>
      <c r="L79" s="149">
        <v>0</v>
      </c>
      <c r="M79" s="150">
        <v>0</v>
      </c>
      <c r="N79" s="151">
        <v>0</v>
      </c>
      <c r="O79" s="152">
        <v>0</v>
      </c>
      <c r="P79" s="152">
        <v>0</v>
      </c>
      <c r="Q79" s="153">
        <v>0</v>
      </c>
      <c r="R79" s="154">
        <v>0</v>
      </c>
      <c r="S79" s="149">
        <v>0</v>
      </c>
      <c r="T79" s="149">
        <v>0</v>
      </c>
      <c r="U79" s="149">
        <v>0</v>
      </c>
      <c r="V79" s="149">
        <v>0</v>
      </c>
      <c r="W79" s="150">
        <v>0</v>
      </c>
      <c r="X79" s="151">
        <v>0</v>
      </c>
      <c r="Y79" s="155">
        <v>0</v>
      </c>
      <c r="Z79" s="156">
        <v>0</v>
      </c>
      <c r="AA79" s="207" t="s">
        <v>93</v>
      </c>
      <c r="AB79" s="208"/>
      <c r="AC79" s="60"/>
      <c r="AD79" s="61"/>
      <c r="AE79" s="61"/>
      <c r="AF79" s="61"/>
      <c r="AG79" s="62"/>
      <c r="AH79" s="63"/>
      <c r="AI79" s="64"/>
    </row>
    <row r="80" spans="1:35" s="45" customFormat="1" ht="15.75" hidden="1" x14ac:dyDescent="0.25">
      <c r="A80" s="147">
        <v>78</v>
      </c>
      <c r="B80" s="145" t="s">
        <v>451</v>
      </c>
      <c r="C80" s="145" t="s">
        <v>90</v>
      </c>
      <c r="D80" s="147" t="s">
        <v>77</v>
      </c>
      <c r="E80" s="147" t="s">
        <v>91</v>
      </c>
      <c r="F80" s="147">
        <v>2</v>
      </c>
      <c r="G80" s="147">
        <v>2.2999999999999998</v>
      </c>
      <c r="H80" s="147" t="s">
        <v>2039</v>
      </c>
      <c r="I80" s="147">
        <v>604</v>
      </c>
      <c r="J80" s="148">
        <v>0</v>
      </c>
      <c r="K80" s="149">
        <v>0</v>
      </c>
      <c r="L80" s="149">
        <v>0</v>
      </c>
      <c r="M80" s="150">
        <v>0</v>
      </c>
      <c r="N80" s="151">
        <v>0</v>
      </c>
      <c r="O80" s="152">
        <v>0</v>
      </c>
      <c r="P80" s="152">
        <v>0</v>
      </c>
      <c r="Q80" s="153">
        <v>0</v>
      </c>
      <c r="R80" s="154">
        <v>0</v>
      </c>
      <c r="S80" s="149">
        <v>0</v>
      </c>
      <c r="T80" s="149">
        <v>0</v>
      </c>
      <c r="U80" s="149">
        <v>0</v>
      </c>
      <c r="V80" s="149">
        <v>0</v>
      </c>
      <c r="W80" s="150">
        <v>0</v>
      </c>
      <c r="X80" s="151">
        <v>0</v>
      </c>
      <c r="Y80" s="155">
        <v>0</v>
      </c>
      <c r="Z80" s="156">
        <v>0</v>
      </c>
      <c r="AA80" s="207" t="s">
        <v>93</v>
      </c>
      <c r="AB80" s="208"/>
      <c r="AC80" s="60"/>
      <c r="AD80" s="61"/>
      <c r="AE80" s="61"/>
      <c r="AF80" s="61"/>
      <c r="AG80" s="62"/>
      <c r="AH80" s="63"/>
      <c r="AI80" s="64"/>
    </row>
    <row r="81" spans="1:35" s="45" customFormat="1" ht="78.75" x14ac:dyDescent="0.25">
      <c r="A81" s="147">
        <v>79</v>
      </c>
      <c r="B81" s="145" t="s">
        <v>451</v>
      </c>
      <c r="C81" s="145" t="s">
        <v>90</v>
      </c>
      <c r="D81" s="147" t="s">
        <v>77</v>
      </c>
      <c r="E81" s="147" t="s">
        <v>91</v>
      </c>
      <c r="F81" s="147">
        <v>2</v>
      </c>
      <c r="G81" s="147">
        <v>2.2999999999999998</v>
      </c>
      <c r="H81" s="147" t="s">
        <v>2039</v>
      </c>
      <c r="I81" s="147">
        <v>624</v>
      </c>
      <c r="J81" s="148">
        <v>1</v>
      </c>
      <c r="K81" s="149">
        <v>0</v>
      </c>
      <c r="L81" s="149">
        <v>0</v>
      </c>
      <c r="M81" s="150">
        <v>0</v>
      </c>
      <c r="N81" s="151">
        <v>0</v>
      </c>
      <c r="O81" s="152">
        <v>0</v>
      </c>
      <c r="P81" s="152">
        <v>0</v>
      </c>
      <c r="Q81" s="153">
        <v>0</v>
      </c>
      <c r="R81" s="154">
        <v>0</v>
      </c>
      <c r="S81" s="149">
        <v>0</v>
      </c>
      <c r="T81" s="149">
        <v>0</v>
      </c>
      <c r="U81" s="149">
        <v>0</v>
      </c>
      <c r="V81" s="149">
        <v>0</v>
      </c>
      <c r="W81" s="150">
        <v>0</v>
      </c>
      <c r="X81" s="151">
        <v>0</v>
      </c>
      <c r="Y81" s="155">
        <v>0</v>
      </c>
      <c r="Z81" s="156">
        <v>1</v>
      </c>
      <c r="AA81" s="207" t="s">
        <v>2040</v>
      </c>
      <c r="AB81" s="208"/>
      <c r="AC81" s="60"/>
      <c r="AD81" s="61"/>
      <c r="AE81" s="61"/>
      <c r="AF81" s="61"/>
      <c r="AG81" s="62"/>
      <c r="AH81" s="63"/>
      <c r="AI81" s="64"/>
    </row>
    <row r="82" spans="1:35" s="45" customFormat="1" ht="31.5" hidden="1" x14ac:dyDescent="0.25">
      <c r="A82" s="147">
        <v>80</v>
      </c>
      <c r="B82" s="145" t="s">
        <v>451</v>
      </c>
      <c r="C82" s="145" t="s">
        <v>90</v>
      </c>
      <c r="D82" s="147" t="s">
        <v>77</v>
      </c>
      <c r="E82" s="147" t="s">
        <v>91</v>
      </c>
      <c r="F82" s="147">
        <v>2</v>
      </c>
      <c r="G82" s="147">
        <v>2.2999999999999998</v>
      </c>
      <c r="H82" s="147" t="s">
        <v>2039</v>
      </c>
      <c r="I82" s="147">
        <v>633</v>
      </c>
      <c r="J82" s="148">
        <v>0</v>
      </c>
      <c r="K82" s="149">
        <v>0</v>
      </c>
      <c r="L82" s="149">
        <v>0</v>
      </c>
      <c r="M82" s="150">
        <v>0</v>
      </c>
      <c r="N82" s="151">
        <v>0</v>
      </c>
      <c r="O82" s="152">
        <v>0</v>
      </c>
      <c r="P82" s="152">
        <v>0</v>
      </c>
      <c r="Q82" s="153">
        <v>0</v>
      </c>
      <c r="R82" s="154">
        <v>1</v>
      </c>
      <c r="S82" s="149">
        <v>0</v>
      </c>
      <c r="T82" s="149">
        <v>0</v>
      </c>
      <c r="U82" s="149">
        <v>0</v>
      </c>
      <c r="V82" s="149">
        <v>0</v>
      </c>
      <c r="W82" s="150">
        <v>0</v>
      </c>
      <c r="X82" s="151">
        <v>0</v>
      </c>
      <c r="Y82" s="155">
        <v>0</v>
      </c>
      <c r="Z82" s="156">
        <v>1</v>
      </c>
      <c r="AA82" s="207" t="s">
        <v>2041</v>
      </c>
      <c r="AB82" s="208"/>
      <c r="AC82" s="60"/>
      <c r="AD82" s="61"/>
      <c r="AE82" s="61"/>
      <c r="AF82" s="61"/>
      <c r="AG82" s="62"/>
      <c r="AH82" s="63"/>
      <c r="AI82" s="64"/>
    </row>
    <row r="83" spans="1:35" s="45" customFormat="1" ht="15.75" hidden="1" x14ac:dyDescent="0.25">
      <c r="A83" s="147">
        <v>81</v>
      </c>
      <c r="B83" s="145" t="s">
        <v>451</v>
      </c>
      <c r="C83" s="145" t="s">
        <v>90</v>
      </c>
      <c r="D83" s="147" t="s">
        <v>77</v>
      </c>
      <c r="E83" s="147" t="s">
        <v>91</v>
      </c>
      <c r="F83" s="147">
        <v>2</v>
      </c>
      <c r="G83" s="147">
        <v>2.2999999999999998</v>
      </c>
      <c r="H83" s="147" t="s">
        <v>2039</v>
      </c>
      <c r="I83" s="147">
        <v>665</v>
      </c>
      <c r="J83" s="148">
        <v>0</v>
      </c>
      <c r="K83" s="149">
        <v>0</v>
      </c>
      <c r="L83" s="149">
        <v>0</v>
      </c>
      <c r="M83" s="150">
        <v>0</v>
      </c>
      <c r="N83" s="151">
        <v>0</v>
      </c>
      <c r="O83" s="152">
        <v>0</v>
      </c>
      <c r="P83" s="152">
        <v>0</v>
      </c>
      <c r="Q83" s="153">
        <v>0</v>
      </c>
      <c r="R83" s="154">
        <v>0</v>
      </c>
      <c r="S83" s="149">
        <v>0</v>
      </c>
      <c r="T83" s="149">
        <v>0</v>
      </c>
      <c r="U83" s="149">
        <v>0</v>
      </c>
      <c r="V83" s="149">
        <v>0</v>
      </c>
      <c r="W83" s="150">
        <v>0</v>
      </c>
      <c r="X83" s="151">
        <v>0</v>
      </c>
      <c r="Y83" s="155">
        <v>0</v>
      </c>
      <c r="Z83" s="156">
        <v>0</v>
      </c>
      <c r="AA83" s="207" t="s">
        <v>93</v>
      </c>
      <c r="AB83" s="208"/>
      <c r="AC83" s="60"/>
      <c r="AD83" s="61"/>
      <c r="AE83" s="61"/>
      <c r="AF83" s="61"/>
      <c r="AG83" s="62"/>
      <c r="AH83" s="63"/>
      <c r="AI83" s="64"/>
    </row>
    <row r="84" spans="1:35" s="45" customFormat="1" ht="31.5" hidden="1" x14ac:dyDescent="0.25">
      <c r="A84" s="147">
        <v>82</v>
      </c>
      <c r="B84" s="145" t="s">
        <v>451</v>
      </c>
      <c r="C84" s="145" t="s">
        <v>90</v>
      </c>
      <c r="D84" s="147" t="s">
        <v>77</v>
      </c>
      <c r="E84" s="147" t="s">
        <v>91</v>
      </c>
      <c r="F84" s="147">
        <v>2</v>
      </c>
      <c r="G84" s="147">
        <v>2.2999999999999998</v>
      </c>
      <c r="H84" s="147" t="s">
        <v>2039</v>
      </c>
      <c r="I84" s="147">
        <v>680</v>
      </c>
      <c r="J84" s="148">
        <v>0</v>
      </c>
      <c r="K84" s="149">
        <v>0</v>
      </c>
      <c r="L84" s="149">
        <v>0</v>
      </c>
      <c r="M84" s="150">
        <v>0</v>
      </c>
      <c r="N84" s="151">
        <v>0</v>
      </c>
      <c r="O84" s="152">
        <v>0</v>
      </c>
      <c r="P84" s="152">
        <v>0</v>
      </c>
      <c r="Q84" s="153">
        <v>0</v>
      </c>
      <c r="R84" s="154">
        <v>0</v>
      </c>
      <c r="S84" s="149">
        <v>0</v>
      </c>
      <c r="T84" s="149">
        <v>0</v>
      </c>
      <c r="U84" s="149">
        <v>1</v>
      </c>
      <c r="V84" s="149">
        <v>0</v>
      </c>
      <c r="W84" s="150">
        <v>0</v>
      </c>
      <c r="X84" s="151">
        <v>0</v>
      </c>
      <c r="Y84" s="155">
        <v>0</v>
      </c>
      <c r="Z84" s="156">
        <v>1</v>
      </c>
      <c r="AA84" s="207" t="s">
        <v>2050</v>
      </c>
      <c r="AB84" s="208"/>
      <c r="AC84" s="60"/>
      <c r="AD84" s="61"/>
      <c r="AE84" s="61"/>
      <c r="AF84" s="61"/>
      <c r="AG84" s="62"/>
      <c r="AH84" s="63"/>
      <c r="AI84" s="64"/>
    </row>
    <row r="85" spans="1:35" s="45" customFormat="1" ht="63" x14ac:dyDescent="0.25">
      <c r="A85" s="147">
        <v>83</v>
      </c>
      <c r="B85" s="145" t="s">
        <v>451</v>
      </c>
      <c r="C85" s="145" t="s">
        <v>90</v>
      </c>
      <c r="D85" s="147" t="s">
        <v>77</v>
      </c>
      <c r="E85" s="147" t="s">
        <v>99</v>
      </c>
      <c r="F85" s="147">
        <v>2</v>
      </c>
      <c r="G85" s="147">
        <v>2.2999999999999998</v>
      </c>
      <c r="H85" s="147" t="s">
        <v>2039</v>
      </c>
      <c r="I85" s="147">
        <v>687</v>
      </c>
      <c r="J85" s="148">
        <v>1</v>
      </c>
      <c r="K85" s="149">
        <v>0</v>
      </c>
      <c r="L85" s="149">
        <v>0</v>
      </c>
      <c r="M85" s="150">
        <v>0</v>
      </c>
      <c r="N85" s="151">
        <v>0</v>
      </c>
      <c r="O85" s="152">
        <v>0</v>
      </c>
      <c r="P85" s="152">
        <v>0</v>
      </c>
      <c r="Q85" s="153">
        <v>0</v>
      </c>
      <c r="R85" s="154">
        <v>0</v>
      </c>
      <c r="S85" s="149">
        <v>0</v>
      </c>
      <c r="T85" s="149">
        <v>0</v>
      </c>
      <c r="U85" s="149">
        <v>0</v>
      </c>
      <c r="V85" s="149">
        <v>0</v>
      </c>
      <c r="W85" s="150">
        <v>0</v>
      </c>
      <c r="X85" s="151">
        <v>0</v>
      </c>
      <c r="Y85" s="155">
        <v>0</v>
      </c>
      <c r="Z85" s="156">
        <v>1</v>
      </c>
      <c r="AA85" s="210" t="s">
        <v>2060</v>
      </c>
      <c r="AB85" s="208"/>
      <c r="AC85" s="60"/>
      <c r="AD85" s="61"/>
      <c r="AE85" s="61"/>
      <c r="AF85" s="61"/>
      <c r="AG85" s="62"/>
      <c r="AH85" s="63"/>
      <c r="AI85" s="64"/>
    </row>
    <row r="86" spans="1:35" s="45" customFormat="1" ht="15.75" hidden="1" x14ac:dyDescent="0.25">
      <c r="A86" s="147">
        <v>84</v>
      </c>
      <c r="B86" s="145" t="s">
        <v>451</v>
      </c>
      <c r="C86" s="145" t="s">
        <v>90</v>
      </c>
      <c r="D86" s="147" t="s">
        <v>77</v>
      </c>
      <c r="E86" s="147" t="s">
        <v>91</v>
      </c>
      <c r="F86" s="147">
        <v>2</v>
      </c>
      <c r="G86" s="147">
        <v>2.2999999999999998</v>
      </c>
      <c r="H86" s="147" t="s">
        <v>2047</v>
      </c>
      <c r="I86" s="147">
        <v>564</v>
      </c>
      <c r="J86" s="148">
        <v>0</v>
      </c>
      <c r="K86" s="149">
        <v>0</v>
      </c>
      <c r="L86" s="149">
        <v>0</v>
      </c>
      <c r="M86" s="150">
        <v>0</v>
      </c>
      <c r="N86" s="151">
        <v>0</v>
      </c>
      <c r="O86" s="152">
        <v>0</v>
      </c>
      <c r="P86" s="152">
        <v>0</v>
      </c>
      <c r="Q86" s="153">
        <v>0</v>
      </c>
      <c r="R86" s="154">
        <v>0</v>
      </c>
      <c r="S86" s="149">
        <v>0</v>
      </c>
      <c r="T86" s="149">
        <v>0</v>
      </c>
      <c r="U86" s="149">
        <v>0</v>
      </c>
      <c r="V86" s="149">
        <v>0</v>
      </c>
      <c r="W86" s="150">
        <v>0</v>
      </c>
      <c r="X86" s="151">
        <v>0</v>
      </c>
      <c r="Y86" s="155">
        <v>0</v>
      </c>
      <c r="Z86" s="156">
        <v>0</v>
      </c>
      <c r="AA86" s="207" t="s">
        <v>93</v>
      </c>
      <c r="AB86" s="208"/>
      <c r="AC86" s="60"/>
      <c r="AD86" s="61"/>
      <c r="AE86" s="61"/>
      <c r="AF86" s="61"/>
      <c r="AG86" s="62"/>
      <c r="AH86" s="63"/>
      <c r="AI86" s="64"/>
    </row>
    <row r="87" spans="1:35" s="45" customFormat="1" ht="15.75" hidden="1" x14ac:dyDescent="0.25">
      <c r="A87" s="147">
        <v>85</v>
      </c>
      <c r="B87" s="145" t="s">
        <v>451</v>
      </c>
      <c r="C87" s="145" t="s">
        <v>90</v>
      </c>
      <c r="D87" s="147" t="s">
        <v>77</v>
      </c>
      <c r="E87" s="147" t="s">
        <v>91</v>
      </c>
      <c r="F87" s="147">
        <v>2</v>
      </c>
      <c r="G87" s="147">
        <v>2.2999999999999998</v>
      </c>
      <c r="H87" s="147" t="s">
        <v>2047</v>
      </c>
      <c r="I87" s="147">
        <v>623</v>
      </c>
      <c r="J87" s="148">
        <v>0</v>
      </c>
      <c r="K87" s="149">
        <v>0</v>
      </c>
      <c r="L87" s="149">
        <v>0</v>
      </c>
      <c r="M87" s="150">
        <v>0</v>
      </c>
      <c r="N87" s="151">
        <v>0</v>
      </c>
      <c r="O87" s="152">
        <v>0</v>
      </c>
      <c r="P87" s="152">
        <v>0</v>
      </c>
      <c r="Q87" s="153">
        <v>0</v>
      </c>
      <c r="R87" s="154">
        <v>0</v>
      </c>
      <c r="S87" s="149">
        <v>0</v>
      </c>
      <c r="T87" s="149">
        <v>0</v>
      </c>
      <c r="U87" s="149">
        <v>0</v>
      </c>
      <c r="V87" s="149">
        <v>0</v>
      </c>
      <c r="W87" s="150">
        <v>0</v>
      </c>
      <c r="X87" s="151">
        <v>0</v>
      </c>
      <c r="Y87" s="155">
        <v>0</v>
      </c>
      <c r="Z87" s="156">
        <v>0</v>
      </c>
      <c r="AA87" s="207" t="s">
        <v>93</v>
      </c>
      <c r="AB87" s="208"/>
      <c r="AC87" s="60"/>
      <c r="AD87" s="61"/>
      <c r="AE87" s="61"/>
      <c r="AF87" s="61"/>
      <c r="AG87" s="62"/>
      <c r="AH87" s="63"/>
      <c r="AI87" s="64"/>
    </row>
    <row r="88" spans="1:35" s="45" customFormat="1" ht="15.75" hidden="1" x14ac:dyDescent="0.25">
      <c r="A88" s="147">
        <v>86</v>
      </c>
      <c r="B88" s="145" t="s">
        <v>451</v>
      </c>
      <c r="C88" s="145" t="s">
        <v>90</v>
      </c>
      <c r="D88" s="147" t="s">
        <v>77</v>
      </c>
      <c r="E88" s="147" t="s">
        <v>91</v>
      </c>
      <c r="F88" s="147">
        <v>2</v>
      </c>
      <c r="G88" s="147">
        <v>2.2999999999999998</v>
      </c>
      <c r="H88" s="147" t="s">
        <v>2047</v>
      </c>
      <c r="I88" s="147">
        <v>636</v>
      </c>
      <c r="J88" s="148">
        <v>0</v>
      </c>
      <c r="K88" s="149">
        <v>0</v>
      </c>
      <c r="L88" s="149">
        <v>0</v>
      </c>
      <c r="M88" s="150">
        <v>0</v>
      </c>
      <c r="N88" s="151">
        <v>0</v>
      </c>
      <c r="O88" s="152">
        <v>0</v>
      </c>
      <c r="P88" s="152">
        <v>0</v>
      </c>
      <c r="Q88" s="153">
        <v>0</v>
      </c>
      <c r="R88" s="154">
        <v>0</v>
      </c>
      <c r="S88" s="149">
        <v>0</v>
      </c>
      <c r="T88" s="149">
        <v>0</v>
      </c>
      <c r="U88" s="149">
        <v>0</v>
      </c>
      <c r="V88" s="149">
        <v>0</v>
      </c>
      <c r="W88" s="150">
        <v>0</v>
      </c>
      <c r="X88" s="151">
        <v>0</v>
      </c>
      <c r="Y88" s="155">
        <v>0</v>
      </c>
      <c r="Z88" s="156">
        <v>0</v>
      </c>
      <c r="AA88" s="207" t="s">
        <v>93</v>
      </c>
      <c r="AB88" s="208"/>
      <c r="AC88" s="60"/>
      <c r="AD88" s="61"/>
      <c r="AE88" s="61"/>
      <c r="AF88" s="61"/>
      <c r="AG88" s="62"/>
      <c r="AH88" s="63"/>
      <c r="AI88" s="64"/>
    </row>
    <row r="89" spans="1:35" s="45" customFormat="1" ht="15.75" hidden="1" x14ac:dyDescent="0.25">
      <c r="A89" s="147">
        <v>87</v>
      </c>
      <c r="B89" s="145" t="s">
        <v>451</v>
      </c>
      <c r="C89" s="145" t="s">
        <v>90</v>
      </c>
      <c r="D89" s="147" t="s">
        <v>77</v>
      </c>
      <c r="E89" s="147" t="s">
        <v>91</v>
      </c>
      <c r="F89" s="147">
        <v>2</v>
      </c>
      <c r="G89" s="147">
        <v>2.2999999999999998</v>
      </c>
      <c r="H89" s="147" t="s">
        <v>2047</v>
      </c>
      <c r="I89" s="147">
        <v>644</v>
      </c>
      <c r="J89" s="148">
        <v>0</v>
      </c>
      <c r="K89" s="149">
        <v>0</v>
      </c>
      <c r="L89" s="149">
        <v>0</v>
      </c>
      <c r="M89" s="150">
        <v>0</v>
      </c>
      <c r="N89" s="151">
        <v>0</v>
      </c>
      <c r="O89" s="152">
        <v>0</v>
      </c>
      <c r="P89" s="152">
        <v>0</v>
      </c>
      <c r="Q89" s="153">
        <v>0</v>
      </c>
      <c r="R89" s="154">
        <v>0</v>
      </c>
      <c r="S89" s="149">
        <v>0</v>
      </c>
      <c r="T89" s="149">
        <v>0</v>
      </c>
      <c r="U89" s="149">
        <v>0</v>
      </c>
      <c r="V89" s="149">
        <v>0</v>
      </c>
      <c r="W89" s="150">
        <v>0</v>
      </c>
      <c r="X89" s="151">
        <v>0</v>
      </c>
      <c r="Y89" s="155">
        <v>0</v>
      </c>
      <c r="Z89" s="156">
        <v>0</v>
      </c>
      <c r="AA89" s="207" t="s">
        <v>93</v>
      </c>
      <c r="AB89" s="208"/>
      <c r="AC89" s="60"/>
      <c r="AD89" s="61"/>
      <c r="AE89" s="61"/>
      <c r="AF89" s="61"/>
      <c r="AG89" s="62"/>
      <c r="AH89" s="63"/>
      <c r="AI89" s="64"/>
    </row>
    <row r="90" spans="1:35" s="45" customFormat="1" ht="15.75" hidden="1" x14ac:dyDescent="0.25">
      <c r="A90" s="147">
        <v>88</v>
      </c>
      <c r="B90" s="145" t="s">
        <v>451</v>
      </c>
      <c r="C90" s="145" t="s">
        <v>90</v>
      </c>
      <c r="D90" s="147" t="s">
        <v>77</v>
      </c>
      <c r="E90" s="147" t="s">
        <v>91</v>
      </c>
      <c r="F90" s="147">
        <v>2</v>
      </c>
      <c r="G90" s="147">
        <v>2.2999999999999998</v>
      </c>
      <c r="H90" s="147" t="s">
        <v>2047</v>
      </c>
      <c r="I90" s="147">
        <v>669</v>
      </c>
      <c r="J90" s="148">
        <v>0</v>
      </c>
      <c r="K90" s="149">
        <v>0</v>
      </c>
      <c r="L90" s="149">
        <v>0</v>
      </c>
      <c r="M90" s="150">
        <v>0</v>
      </c>
      <c r="N90" s="151">
        <v>0</v>
      </c>
      <c r="O90" s="152">
        <v>0</v>
      </c>
      <c r="P90" s="152">
        <v>0</v>
      </c>
      <c r="Q90" s="153">
        <v>0</v>
      </c>
      <c r="R90" s="154">
        <v>0</v>
      </c>
      <c r="S90" s="149">
        <v>0</v>
      </c>
      <c r="T90" s="149">
        <v>0</v>
      </c>
      <c r="U90" s="149">
        <v>0</v>
      </c>
      <c r="V90" s="149">
        <v>0</v>
      </c>
      <c r="W90" s="150">
        <v>0</v>
      </c>
      <c r="X90" s="151">
        <v>0</v>
      </c>
      <c r="Y90" s="155">
        <v>0</v>
      </c>
      <c r="Z90" s="156">
        <v>0</v>
      </c>
      <c r="AA90" s="207" t="s">
        <v>93</v>
      </c>
      <c r="AB90" s="208"/>
      <c r="AC90" s="60"/>
      <c r="AD90" s="61"/>
      <c r="AE90" s="61"/>
      <c r="AF90" s="61"/>
      <c r="AG90" s="62"/>
      <c r="AH90" s="63"/>
      <c r="AI90" s="64"/>
    </row>
    <row r="91" spans="1:35" s="45" customFormat="1" ht="15.75" hidden="1" x14ac:dyDescent="0.25">
      <c r="A91" s="147">
        <v>89</v>
      </c>
      <c r="B91" s="145" t="s">
        <v>451</v>
      </c>
      <c r="C91" s="145" t="s">
        <v>90</v>
      </c>
      <c r="D91" s="147" t="s">
        <v>77</v>
      </c>
      <c r="E91" s="147" t="s">
        <v>91</v>
      </c>
      <c r="F91" s="147">
        <v>2</v>
      </c>
      <c r="G91" s="147">
        <v>2.2999999999999998</v>
      </c>
      <c r="H91" s="147" t="s">
        <v>2047</v>
      </c>
      <c r="I91" s="147">
        <v>682</v>
      </c>
      <c r="J91" s="148">
        <v>0</v>
      </c>
      <c r="K91" s="149">
        <v>0</v>
      </c>
      <c r="L91" s="149">
        <v>0</v>
      </c>
      <c r="M91" s="150">
        <v>0</v>
      </c>
      <c r="N91" s="151">
        <v>0</v>
      </c>
      <c r="O91" s="152">
        <v>0</v>
      </c>
      <c r="P91" s="152">
        <v>0</v>
      </c>
      <c r="Q91" s="153">
        <v>0</v>
      </c>
      <c r="R91" s="154">
        <v>0</v>
      </c>
      <c r="S91" s="149">
        <v>0</v>
      </c>
      <c r="T91" s="149">
        <v>0</v>
      </c>
      <c r="U91" s="149">
        <v>0</v>
      </c>
      <c r="V91" s="149">
        <v>0</v>
      </c>
      <c r="W91" s="150">
        <v>0</v>
      </c>
      <c r="X91" s="151">
        <v>0</v>
      </c>
      <c r="Y91" s="155">
        <v>0</v>
      </c>
      <c r="Z91" s="156">
        <v>0</v>
      </c>
      <c r="AA91" s="207" t="s">
        <v>93</v>
      </c>
      <c r="AB91" s="208"/>
      <c r="AC91" s="60"/>
      <c r="AD91" s="61"/>
      <c r="AE91" s="61"/>
      <c r="AF91" s="61"/>
      <c r="AG91" s="62"/>
      <c r="AH91" s="63"/>
      <c r="AI91" s="64"/>
    </row>
    <row r="92" spans="1:35" s="45" customFormat="1" ht="15.75" hidden="1" x14ac:dyDescent="0.25">
      <c r="A92" s="147">
        <v>90</v>
      </c>
      <c r="B92" s="145" t="s">
        <v>451</v>
      </c>
      <c r="C92" s="145" t="s">
        <v>90</v>
      </c>
      <c r="D92" s="147" t="s">
        <v>77</v>
      </c>
      <c r="E92" s="147" t="s">
        <v>91</v>
      </c>
      <c r="F92" s="147">
        <v>2</v>
      </c>
      <c r="G92" s="147">
        <v>2.2999999999999998</v>
      </c>
      <c r="H92" s="147" t="s">
        <v>2048</v>
      </c>
      <c r="I92" s="147">
        <v>566</v>
      </c>
      <c r="J92" s="148">
        <v>0</v>
      </c>
      <c r="K92" s="149">
        <v>0</v>
      </c>
      <c r="L92" s="149">
        <v>0</v>
      </c>
      <c r="M92" s="150">
        <v>0</v>
      </c>
      <c r="N92" s="151">
        <v>0</v>
      </c>
      <c r="O92" s="152">
        <v>0</v>
      </c>
      <c r="P92" s="152">
        <v>0</v>
      </c>
      <c r="Q92" s="153">
        <v>0</v>
      </c>
      <c r="R92" s="154">
        <v>0</v>
      </c>
      <c r="S92" s="149">
        <v>0</v>
      </c>
      <c r="T92" s="149">
        <v>0</v>
      </c>
      <c r="U92" s="149">
        <v>0</v>
      </c>
      <c r="V92" s="149">
        <v>0</v>
      </c>
      <c r="W92" s="150">
        <v>0</v>
      </c>
      <c r="X92" s="151">
        <v>0</v>
      </c>
      <c r="Y92" s="155">
        <v>0</v>
      </c>
      <c r="Z92" s="156">
        <v>0</v>
      </c>
      <c r="AA92" s="207" t="s">
        <v>93</v>
      </c>
      <c r="AB92" s="208"/>
      <c r="AC92" s="60"/>
      <c r="AD92" s="61"/>
      <c r="AE92" s="61"/>
      <c r="AF92" s="61"/>
      <c r="AG92" s="62"/>
      <c r="AH92" s="63"/>
      <c r="AI92" s="64"/>
    </row>
    <row r="93" spans="1:35" s="45" customFormat="1" ht="15.75" hidden="1" x14ac:dyDescent="0.25">
      <c r="A93" s="147">
        <v>91</v>
      </c>
      <c r="B93" s="145" t="s">
        <v>451</v>
      </c>
      <c r="C93" s="145" t="s">
        <v>90</v>
      </c>
      <c r="D93" s="147" t="s">
        <v>77</v>
      </c>
      <c r="E93" s="147" t="s">
        <v>91</v>
      </c>
      <c r="F93" s="147">
        <v>2</v>
      </c>
      <c r="G93" s="147">
        <v>2.2999999999999998</v>
      </c>
      <c r="H93" s="147" t="s">
        <v>2048</v>
      </c>
      <c r="I93" s="147">
        <v>584</v>
      </c>
      <c r="J93" s="148">
        <v>0</v>
      </c>
      <c r="K93" s="149">
        <v>0</v>
      </c>
      <c r="L93" s="149">
        <v>0</v>
      </c>
      <c r="M93" s="150">
        <v>0</v>
      </c>
      <c r="N93" s="151">
        <v>0</v>
      </c>
      <c r="O93" s="152">
        <v>0</v>
      </c>
      <c r="P93" s="152">
        <v>0</v>
      </c>
      <c r="Q93" s="153">
        <v>0</v>
      </c>
      <c r="R93" s="154">
        <v>0</v>
      </c>
      <c r="S93" s="149">
        <v>0</v>
      </c>
      <c r="T93" s="149">
        <v>0</v>
      </c>
      <c r="U93" s="149">
        <v>0</v>
      </c>
      <c r="V93" s="149">
        <v>0</v>
      </c>
      <c r="W93" s="150">
        <v>0</v>
      </c>
      <c r="X93" s="151">
        <v>0</v>
      </c>
      <c r="Y93" s="155">
        <v>0</v>
      </c>
      <c r="Z93" s="156">
        <v>0</v>
      </c>
      <c r="AA93" s="207" t="s">
        <v>93</v>
      </c>
      <c r="AB93" s="208"/>
      <c r="AC93" s="60"/>
      <c r="AD93" s="61"/>
      <c r="AE93" s="61"/>
      <c r="AF93" s="61"/>
      <c r="AG93" s="62"/>
      <c r="AH93" s="63"/>
      <c r="AI93" s="64"/>
    </row>
    <row r="94" spans="1:35" s="45" customFormat="1" ht="15.75" hidden="1" x14ac:dyDescent="0.25">
      <c r="A94" s="147">
        <v>92</v>
      </c>
      <c r="B94" s="145" t="s">
        <v>451</v>
      </c>
      <c r="C94" s="145" t="s">
        <v>90</v>
      </c>
      <c r="D94" s="147" t="s">
        <v>77</v>
      </c>
      <c r="E94" s="147" t="s">
        <v>91</v>
      </c>
      <c r="F94" s="147">
        <v>2</v>
      </c>
      <c r="G94" s="147">
        <v>2.2999999999999998</v>
      </c>
      <c r="H94" s="147" t="s">
        <v>2048</v>
      </c>
      <c r="I94" s="147">
        <v>641</v>
      </c>
      <c r="J94" s="148">
        <v>0</v>
      </c>
      <c r="K94" s="149">
        <v>0</v>
      </c>
      <c r="L94" s="149">
        <v>0</v>
      </c>
      <c r="M94" s="150">
        <v>0</v>
      </c>
      <c r="N94" s="151">
        <v>0</v>
      </c>
      <c r="O94" s="152">
        <v>0</v>
      </c>
      <c r="P94" s="152">
        <v>0</v>
      </c>
      <c r="Q94" s="153">
        <v>0</v>
      </c>
      <c r="R94" s="154">
        <v>0</v>
      </c>
      <c r="S94" s="149">
        <v>0</v>
      </c>
      <c r="T94" s="149">
        <v>0</v>
      </c>
      <c r="U94" s="149">
        <v>0</v>
      </c>
      <c r="V94" s="149">
        <v>0</v>
      </c>
      <c r="W94" s="150">
        <v>0</v>
      </c>
      <c r="X94" s="151">
        <v>0</v>
      </c>
      <c r="Y94" s="155">
        <v>0</v>
      </c>
      <c r="Z94" s="156">
        <v>0</v>
      </c>
      <c r="AA94" s="207" t="s">
        <v>93</v>
      </c>
      <c r="AB94" s="208"/>
      <c r="AC94" s="60"/>
      <c r="AD94" s="61"/>
      <c r="AE94" s="61"/>
      <c r="AF94" s="61"/>
      <c r="AG94" s="62"/>
      <c r="AH94" s="63"/>
      <c r="AI94" s="64"/>
    </row>
    <row r="95" spans="1:35" s="45" customFormat="1" ht="15.75" hidden="1" x14ac:dyDescent="0.25">
      <c r="A95" s="147">
        <v>93</v>
      </c>
      <c r="B95" s="145" t="s">
        <v>451</v>
      </c>
      <c r="C95" s="145" t="s">
        <v>90</v>
      </c>
      <c r="D95" s="147" t="s">
        <v>77</v>
      </c>
      <c r="E95" s="147" t="s">
        <v>99</v>
      </c>
      <c r="F95" s="147">
        <v>2</v>
      </c>
      <c r="G95" s="147">
        <v>2.2999999999999998</v>
      </c>
      <c r="H95" s="147" t="s">
        <v>2048</v>
      </c>
      <c r="I95" s="147">
        <v>670</v>
      </c>
      <c r="J95" s="148">
        <v>0</v>
      </c>
      <c r="K95" s="149">
        <v>0</v>
      </c>
      <c r="L95" s="149">
        <v>0</v>
      </c>
      <c r="M95" s="150">
        <v>0</v>
      </c>
      <c r="N95" s="151">
        <v>0</v>
      </c>
      <c r="O95" s="152">
        <v>0</v>
      </c>
      <c r="P95" s="152">
        <v>0</v>
      </c>
      <c r="Q95" s="153">
        <v>0</v>
      </c>
      <c r="R95" s="154">
        <v>0</v>
      </c>
      <c r="S95" s="149">
        <v>0</v>
      </c>
      <c r="T95" s="149">
        <v>0</v>
      </c>
      <c r="U95" s="149">
        <v>0</v>
      </c>
      <c r="V95" s="149">
        <v>0</v>
      </c>
      <c r="W95" s="150">
        <v>0</v>
      </c>
      <c r="X95" s="151">
        <v>0</v>
      </c>
      <c r="Y95" s="155">
        <v>0</v>
      </c>
      <c r="Z95" s="156">
        <v>0</v>
      </c>
      <c r="AA95" s="207" t="s">
        <v>93</v>
      </c>
      <c r="AB95" s="208"/>
      <c r="AC95" s="60"/>
      <c r="AD95" s="61"/>
      <c r="AE95" s="61"/>
      <c r="AF95" s="61"/>
      <c r="AG95" s="62"/>
      <c r="AH95" s="63"/>
      <c r="AI95" s="64"/>
    </row>
    <row r="96" spans="1:35" s="45" customFormat="1" ht="15.75" hidden="1" x14ac:dyDescent="0.25">
      <c r="A96" s="147">
        <v>94</v>
      </c>
      <c r="B96" s="145" t="s">
        <v>451</v>
      </c>
      <c r="C96" s="145" t="s">
        <v>90</v>
      </c>
      <c r="D96" s="147" t="s">
        <v>77</v>
      </c>
      <c r="E96" s="147" t="s">
        <v>99</v>
      </c>
      <c r="F96" s="147">
        <v>2</v>
      </c>
      <c r="G96" s="147">
        <v>2.4</v>
      </c>
      <c r="H96" s="147" t="s">
        <v>2049</v>
      </c>
      <c r="I96" s="147">
        <v>615</v>
      </c>
      <c r="J96" s="148">
        <v>0</v>
      </c>
      <c r="K96" s="149">
        <v>0</v>
      </c>
      <c r="L96" s="149">
        <v>0</v>
      </c>
      <c r="M96" s="150">
        <v>0</v>
      </c>
      <c r="N96" s="151">
        <v>0</v>
      </c>
      <c r="O96" s="152">
        <v>0</v>
      </c>
      <c r="P96" s="152">
        <v>0</v>
      </c>
      <c r="Q96" s="153">
        <v>0</v>
      </c>
      <c r="R96" s="154">
        <v>0</v>
      </c>
      <c r="S96" s="149">
        <v>0</v>
      </c>
      <c r="T96" s="149">
        <v>0</v>
      </c>
      <c r="U96" s="149">
        <v>0</v>
      </c>
      <c r="V96" s="149">
        <v>0</v>
      </c>
      <c r="W96" s="150">
        <v>0</v>
      </c>
      <c r="X96" s="151">
        <v>0</v>
      </c>
      <c r="Y96" s="155">
        <v>0</v>
      </c>
      <c r="Z96" s="156">
        <v>0</v>
      </c>
      <c r="AA96" s="207" t="s">
        <v>93</v>
      </c>
      <c r="AB96" s="208"/>
      <c r="AC96" s="60"/>
      <c r="AD96" s="61"/>
      <c r="AE96" s="61"/>
      <c r="AF96" s="61"/>
      <c r="AG96" s="62"/>
      <c r="AH96" s="63"/>
      <c r="AI96" s="64"/>
    </row>
    <row r="97" spans="1:35" s="45" customFormat="1" ht="15.75" hidden="1" x14ac:dyDescent="0.25">
      <c r="A97" s="147">
        <v>95</v>
      </c>
      <c r="B97" s="145" t="s">
        <v>451</v>
      </c>
      <c r="C97" s="145" t="s">
        <v>90</v>
      </c>
      <c r="D97" s="147" t="s">
        <v>77</v>
      </c>
      <c r="E97" s="147" t="s">
        <v>91</v>
      </c>
      <c r="F97" s="147">
        <v>2</v>
      </c>
      <c r="G97" s="147">
        <v>2.4</v>
      </c>
      <c r="H97" s="147" t="s">
        <v>1961</v>
      </c>
      <c r="I97" s="147">
        <v>589</v>
      </c>
      <c r="J97" s="148">
        <v>0</v>
      </c>
      <c r="K97" s="149">
        <v>0</v>
      </c>
      <c r="L97" s="149">
        <v>0</v>
      </c>
      <c r="M97" s="150">
        <v>0</v>
      </c>
      <c r="N97" s="151">
        <v>0</v>
      </c>
      <c r="O97" s="152">
        <v>0</v>
      </c>
      <c r="P97" s="152">
        <v>0</v>
      </c>
      <c r="Q97" s="153">
        <v>0</v>
      </c>
      <c r="R97" s="154">
        <v>0</v>
      </c>
      <c r="S97" s="149">
        <v>0</v>
      </c>
      <c r="T97" s="149">
        <v>0</v>
      </c>
      <c r="U97" s="149">
        <v>0</v>
      </c>
      <c r="V97" s="149">
        <v>0</v>
      </c>
      <c r="W97" s="150">
        <v>0</v>
      </c>
      <c r="X97" s="151">
        <v>0</v>
      </c>
      <c r="Y97" s="155">
        <v>0</v>
      </c>
      <c r="Z97" s="156">
        <v>0</v>
      </c>
      <c r="AA97" s="207" t="s">
        <v>93</v>
      </c>
      <c r="AB97" s="208"/>
      <c r="AC97" s="60"/>
      <c r="AD97" s="61"/>
      <c r="AE97" s="61"/>
      <c r="AF97" s="61"/>
      <c r="AG97" s="62"/>
      <c r="AH97" s="63"/>
      <c r="AI97" s="64"/>
    </row>
    <row r="98" spans="1:35" s="45" customFormat="1" ht="15.75" hidden="1" x14ac:dyDescent="0.25">
      <c r="A98" s="147">
        <v>96</v>
      </c>
      <c r="B98" s="145" t="s">
        <v>451</v>
      </c>
      <c r="C98" s="145" t="s">
        <v>90</v>
      </c>
      <c r="D98" s="147" t="s">
        <v>77</v>
      </c>
      <c r="E98" s="147" t="s">
        <v>91</v>
      </c>
      <c r="F98" s="147">
        <v>2</v>
      </c>
      <c r="G98" s="147">
        <v>2.4</v>
      </c>
      <c r="H98" s="147" t="s">
        <v>1961</v>
      </c>
      <c r="I98" s="147">
        <v>626</v>
      </c>
      <c r="J98" s="148">
        <v>0</v>
      </c>
      <c r="K98" s="149">
        <v>0</v>
      </c>
      <c r="L98" s="149">
        <v>0</v>
      </c>
      <c r="M98" s="150">
        <v>0</v>
      </c>
      <c r="N98" s="151">
        <v>0</v>
      </c>
      <c r="O98" s="152">
        <v>0</v>
      </c>
      <c r="P98" s="152">
        <v>0</v>
      </c>
      <c r="Q98" s="153">
        <v>0</v>
      </c>
      <c r="R98" s="154">
        <v>0</v>
      </c>
      <c r="S98" s="149">
        <v>0</v>
      </c>
      <c r="T98" s="149">
        <v>0</v>
      </c>
      <c r="U98" s="149">
        <v>0</v>
      </c>
      <c r="V98" s="149">
        <v>0</v>
      </c>
      <c r="W98" s="150">
        <v>0</v>
      </c>
      <c r="X98" s="151">
        <v>0</v>
      </c>
      <c r="Y98" s="155">
        <v>0</v>
      </c>
      <c r="Z98" s="156">
        <v>0</v>
      </c>
      <c r="AA98" s="213"/>
      <c r="AB98" s="208"/>
      <c r="AC98" s="60"/>
      <c r="AD98" s="61"/>
      <c r="AE98" s="61"/>
      <c r="AF98" s="61"/>
      <c r="AG98" s="62"/>
      <c r="AH98" s="63"/>
      <c r="AI98" s="64"/>
    </row>
    <row r="99" spans="1:35" s="45" customFormat="1" ht="15.75" hidden="1" x14ac:dyDescent="0.25">
      <c r="A99" s="147">
        <v>97</v>
      </c>
      <c r="B99" s="145" t="s">
        <v>122</v>
      </c>
      <c r="C99" s="145" t="s">
        <v>1488</v>
      </c>
      <c r="D99" s="147" t="s">
        <v>77</v>
      </c>
      <c r="E99" s="147" t="s">
        <v>91</v>
      </c>
      <c r="F99" s="147">
        <v>2</v>
      </c>
      <c r="G99" s="147">
        <v>2.4</v>
      </c>
      <c r="H99" s="147" t="s">
        <v>1961</v>
      </c>
      <c r="I99" s="147">
        <v>638</v>
      </c>
      <c r="J99" s="148">
        <v>0</v>
      </c>
      <c r="K99" s="149">
        <v>0</v>
      </c>
      <c r="L99" s="149">
        <v>0</v>
      </c>
      <c r="M99" s="150">
        <v>0</v>
      </c>
      <c r="N99" s="151">
        <v>0</v>
      </c>
      <c r="O99" s="152">
        <v>0</v>
      </c>
      <c r="P99" s="152">
        <v>0</v>
      </c>
      <c r="Q99" s="153">
        <v>0</v>
      </c>
      <c r="R99" s="154">
        <v>0</v>
      </c>
      <c r="S99" s="149">
        <v>0</v>
      </c>
      <c r="T99" s="149">
        <v>0</v>
      </c>
      <c r="U99" s="149">
        <v>0</v>
      </c>
      <c r="V99" s="149">
        <v>0</v>
      </c>
      <c r="W99" s="150">
        <v>0</v>
      </c>
      <c r="X99" s="151">
        <v>0</v>
      </c>
      <c r="Y99" s="155">
        <v>0</v>
      </c>
      <c r="Z99" s="156">
        <v>0</v>
      </c>
      <c r="AA99" s="213" t="s">
        <v>93</v>
      </c>
      <c r="AB99" s="208"/>
      <c r="AC99" s="60"/>
      <c r="AD99" s="61"/>
      <c r="AE99" s="61"/>
      <c r="AF99" s="61"/>
      <c r="AG99" s="62"/>
      <c r="AH99" s="63"/>
      <c r="AI99" s="64"/>
    </row>
    <row r="100" spans="1:35" s="45" customFormat="1" ht="15.75" hidden="1" x14ac:dyDescent="0.25">
      <c r="A100" s="147">
        <v>98</v>
      </c>
      <c r="B100" s="145" t="s">
        <v>122</v>
      </c>
      <c r="C100" s="145" t="s">
        <v>1488</v>
      </c>
      <c r="D100" s="147" t="s">
        <v>77</v>
      </c>
      <c r="E100" s="147" t="s">
        <v>91</v>
      </c>
      <c r="F100" s="147">
        <v>2</v>
      </c>
      <c r="G100" s="147">
        <v>2.4</v>
      </c>
      <c r="H100" s="147" t="s">
        <v>1961</v>
      </c>
      <c r="I100" s="147">
        <v>645</v>
      </c>
      <c r="J100" s="148">
        <v>0</v>
      </c>
      <c r="K100" s="149">
        <v>0</v>
      </c>
      <c r="L100" s="149">
        <v>0</v>
      </c>
      <c r="M100" s="150">
        <v>0</v>
      </c>
      <c r="N100" s="151">
        <v>0</v>
      </c>
      <c r="O100" s="152">
        <v>0</v>
      </c>
      <c r="P100" s="152">
        <v>0</v>
      </c>
      <c r="Q100" s="153">
        <v>0</v>
      </c>
      <c r="R100" s="154">
        <v>0</v>
      </c>
      <c r="S100" s="149">
        <v>0</v>
      </c>
      <c r="T100" s="149">
        <v>0</v>
      </c>
      <c r="U100" s="149">
        <v>0</v>
      </c>
      <c r="V100" s="149">
        <v>0</v>
      </c>
      <c r="W100" s="150">
        <v>0</v>
      </c>
      <c r="X100" s="151">
        <v>0</v>
      </c>
      <c r="Y100" s="155">
        <v>0</v>
      </c>
      <c r="Z100" s="156">
        <v>0</v>
      </c>
      <c r="AA100" s="207" t="s">
        <v>93</v>
      </c>
      <c r="AB100" s="208"/>
      <c r="AC100" s="60"/>
      <c r="AD100" s="61"/>
      <c r="AE100" s="61"/>
      <c r="AF100" s="61"/>
      <c r="AG100" s="62"/>
      <c r="AH100" s="63"/>
      <c r="AI100" s="64"/>
    </row>
    <row r="101" spans="1:35" s="45" customFormat="1" ht="15.75" hidden="1" x14ac:dyDescent="0.25">
      <c r="A101" s="147">
        <v>99</v>
      </c>
      <c r="B101" s="145" t="s">
        <v>122</v>
      </c>
      <c r="C101" s="145" t="s">
        <v>1488</v>
      </c>
      <c r="D101" s="147" t="s">
        <v>77</v>
      </c>
      <c r="E101" s="147" t="s">
        <v>91</v>
      </c>
      <c r="F101" s="147">
        <v>2</v>
      </c>
      <c r="G101" s="147">
        <v>2.4</v>
      </c>
      <c r="H101" s="147" t="s">
        <v>1961</v>
      </c>
      <c r="I101" s="147">
        <v>649</v>
      </c>
      <c r="J101" s="148">
        <v>0</v>
      </c>
      <c r="K101" s="149">
        <v>0</v>
      </c>
      <c r="L101" s="149">
        <v>0</v>
      </c>
      <c r="M101" s="150">
        <v>0</v>
      </c>
      <c r="N101" s="151">
        <v>0</v>
      </c>
      <c r="O101" s="152">
        <v>0</v>
      </c>
      <c r="P101" s="152">
        <v>0</v>
      </c>
      <c r="Q101" s="153">
        <v>0</v>
      </c>
      <c r="R101" s="154">
        <v>0</v>
      </c>
      <c r="S101" s="149">
        <v>0</v>
      </c>
      <c r="T101" s="149">
        <v>0</v>
      </c>
      <c r="U101" s="149">
        <v>0</v>
      </c>
      <c r="V101" s="149">
        <v>0</v>
      </c>
      <c r="W101" s="150">
        <v>0</v>
      </c>
      <c r="X101" s="151">
        <v>0</v>
      </c>
      <c r="Y101" s="155">
        <v>0</v>
      </c>
      <c r="Z101" s="156">
        <v>0</v>
      </c>
      <c r="AA101" s="207" t="s">
        <v>93</v>
      </c>
      <c r="AB101" s="208"/>
      <c r="AC101" s="60"/>
      <c r="AD101" s="61"/>
      <c r="AE101" s="61"/>
      <c r="AF101" s="61"/>
      <c r="AG101" s="62"/>
      <c r="AH101" s="63"/>
      <c r="AI101" s="64"/>
    </row>
    <row r="102" spans="1:35" s="45" customFormat="1" ht="15.75" hidden="1" x14ac:dyDescent="0.25">
      <c r="A102" s="147">
        <v>100</v>
      </c>
      <c r="B102" s="145" t="s">
        <v>122</v>
      </c>
      <c r="C102" s="145" t="s">
        <v>1488</v>
      </c>
      <c r="D102" s="147" t="s">
        <v>77</v>
      </c>
      <c r="E102" s="147" t="s">
        <v>91</v>
      </c>
      <c r="F102" s="147">
        <v>2</v>
      </c>
      <c r="G102" s="147">
        <v>2.4</v>
      </c>
      <c r="H102" s="147" t="s">
        <v>1961</v>
      </c>
      <c r="I102" s="147">
        <v>666</v>
      </c>
      <c r="J102" s="148">
        <v>0</v>
      </c>
      <c r="K102" s="149">
        <v>0</v>
      </c>
      <c r="L102" s="149">
        <v>0</v>
      </c>
      <c r="M102" s="150">
        <v>0</v>
      </c>
      <c r="N102" s="151">
        <v>0</v>
      </c>
      <c r="O102" s="152">
        <v>0</v>
      </c>
      <c r="P102" s="152">
        <v>0</v>
      </c>
      <c r="Q102" s="153">
        <v>0</v>
      </c>
      <c r="R102" s="154">
        <v>0</v>
      </c>
      <c r="S102" s="149">
        <v>0</v>
      </c>
      <c r="T102" s="149">
        <v>0</v>
      </c>
      <c r="U102" s="149">
        <v>0</v>
      </c>
      <c r="V102" s="149">
        <v>0</v>
      </c>
      <c r="W102" s="150">
        <v>0</v>
      </c>
      <c r="X102" s="151">
        <v>0</v>
      </c>
      <c r="Y102" s="155">
        <v>0</v>
      </c>
      <c r="Z102" s="156">
        <v>0</v>
      </c>
      <c r="AA102" s="207" t="s">
        <v>93</v>
      </c>
      <c r="AB102" s="208"/>
      <c r="AC102" s="60"/>
      <c r="AD102" s="61"/>
      <c r="AE102" s="61"/>
      <c r="AF102" s="61"/>
      <c r="AG102" s="62"/>
      <c r="AH102" s="63"/>
      <c r="AI102" s="64"/>
    </row>
    <row r="103" spans="1:35" s="45" customFormat="1" ht="31.5" hidden="1" x14ac:dyDescent="0.25">
      <c r="A103" s="147">
        <v>101</v>
      </c>
      <c r="B103" s="145" t="s">
        <v>122</v>
      </c>
      <c r="C103" s="145" t="s">
        <v>1488</v>
      </c>
      <c r="D103" s="147" t="s">
        <v>77</v>
      </c>
      <c r="E103" s="147" t="s">
        <v>91</v>
      </c>
      <c r="F103" s="147">
        <v>2</v>
      </c>
      <c r="G103" s="147">
        <v>2.4</v>
      </c>
      <c r="H103" s="147" t="s">
        <v>1962</v>
      </c>
      <c r="I103" s="147">
        <v>193</v>
      </c>
      <c r="J103" s="148">
        <v>0</v>
      </c>
      <c r="K103" s="149">
        <v>0</v>
      </c>
      <c r="L103" s="149">
        <v>0</v>
      </c>
      <c r="M103" s="150">
        <v>0</v>
      </c>
      <c r="N103" s="151">
        <v>0</v>
      </c>
      <c r="O103" s="152">
        <v>0</v>
      </c>
      <c r="P103" s="152">
        <v>0</v>
      </c>
      <c r="Q103" s="153">
        <v>0</v>
      </c>
      <c r="R103" s="154">
        <v>0</v>
      </c>
      <c r="S103" s="149">
        <v>0</v>
      </c>
      <c r="T103" s="149">
        <v>0</v>
      </c>
      <c r="U103" s="149">
        <v>0</v>
      </c>
      <c r="V103" s="149">
        <v>1</v>
      </c>
      <c r="W103" s="150">
        <v>0</v>
      </c>
      <c r="X103" s="151">
        <v>0</v>
      </c>
      <c r="Y103" s="155">
        <v>0</v>
      </c>
      <c r="Z103" s="156">
        <v>1</v>
      </c>
      <c r="AA103" s="207" t="s">
        <v>1963</v>
      </c>
      <c r="AB103" s="208"/>
      <c r="AC103" s="60"/>
      <c r="AD103" s="61"/>
      <c r="AE103" s="61"/>
      <c r="AF103" s="61"/>
      <c r="AG103" s="62"/>
      <c r="AH103" s="63"/>
      <c r="AI103" s="64"/>
    </row>
    <row r="104" spans="1:35" s="45" customFormat="1" ht="15.75" hidden="1" x14ac:dyDescent="0.25">
      <c r="A104" s="147">
        <v>102</v>
      </c>
      <c r="B104" s="145" t="s">
        <v>122</v>
      </c>
      <c r="C104" s="145" t="s">
        <v>1488</v>
      </c>
      <c r="D104" s="147" t="s">
        <v>77</v>
      </c>
      <c r="E104" s="147" t="s">
        <v>91</v>
      </c>
      <c r="F104" s="147">
        <v>2</v>
      </c>
      <c r="G104" s="147">
        <v>2.4</v>
      </c>
      <c r="H104" s="147" t="s">
        <v>1962</v>
      </c>
      <c r="I104" s="147">
        <v>627</v>
      </c>
      <c r="J104" s="148">
        <v>0</v>
      </c>
      <c r="K104" s="149">
        <v>0</v>
      </c>
      <c r="L104" s="149">
        <v>0</v>
      </c>
      <c r="M104" s="150">
        <v>0</v>
      </c>
      <c r="N104" s="151">
        <v>0</v>
      </c>
      <c r="O104" s="152">
        <v>0</v>
      </c>
      <c r="P104" s="152">
        <v>0</v>
      </c>
      <c r="Q104" s="153">
        <v>0</v>
      </c>
      <c r="R104" s="154">
        <v>0</v>
      </c>
      <c r="S104" s="149">
        <v>0</v>
      </c>
      <c r="T104" s="149">
        <v>0</v>
      </c>
      <c r="U104" s="149">
        <v>0</v>
      </c>
      <c r="V104" s="149">
        <v>0</v>
      </c>
      <c r="W104" s="150">
        <v>0</v>
      </c>
      <c r="X104" s="151">
        <v>0</v>
      </c>
      <c r="Y104" s="155">
        <v>0</v>
      </c>
      <c r="Z104" s="156">
        <v>0</v>
      </c>
      <c r="AA104" s="207" t="s">
        <v>93</v>
      </c>
      <c r="AB104" s="208"/>
      <c r="AC104" s="60"/>
      <c r="AD104" s="61"/>
      <c r="AE104" s="61"/>
      <c r="AF104" s="61"/>
      <c r="AG104" s="62"/>
      <c r="AH104" s="63"/>
      <c r="AI104" s="64"/>
    </row>
    <row r="105" spans="1:35" s="45" customFormat="1" ht="78.75" x14ac:dyDescent="0.25">
      <c r="A105" s="147">
        <v>103</v>
      </c>
      <c r="B105" s="145" t="s">
        <v>1159</v>
      </c>
      <c r="C105" s="145" t="s">
        <v>122</v>
      </c>
      <c r="D105" s="147" t="s">
        <v>77</v>
      </c>
      <c r="E105" s="147" t="s">
        <v>91</v>
      </c>
      <c r="F105" s="147">
        <v>2</v>
      </c>
      <c r="G105" s="147">
        <v>2.4</v>
      </c>
      <c r="H105" s="147" t="s">
        <v>1962</v>
      </c>
      <c r="I105" s="147">
        <v>646</v>
      </c>
      <c r="J105" s="148">
        <v>1</v>
      </c>
      <c r="K105" s="149">
        <v>0</v>
      </c>
      <c r="L105" s="149">
        <v>0</v>
      </c>
      <c r="M105" s="150">
        <v>0</v>
      </c>
      <c r="N105" s="151">
        <v>0</v>
      </c>
      <c r="O105" s="152">
        <v>0</v>
      </c>
      <c r="P105" s="152">
        <v>0</v>
      </c>
      <c r="Q105" s="153">
        <v>0</v>
      </c>
      <c r="R105" s="154">
        <v>0</v>
      </c>
      <c r="S105" s="149">
        <v>0</v>
      </c>
      <c r="T105" s="149">
        <v>0</v>
      </c>
      <c r="U105" s="149">
        <v>0</v>
      </c>
      <c r="V105" s="149">
        <v>0</v>
      </c>
      <c r="W105" s="150">
        <v>0</v>
      </c>
      <c r="X105" s="151">
        <v>0</v>
      </c>
      <c r="Y105" s="155">
        <v>0</v>
      </c>
      <c r="Z105" s="156">
        <v>1</v>
      </c>
      <c r="AA105" s="210" t="s">
        <v>2096</v>
      </c>
      <c r="AB105" s="208"/>
      <c r="AC105" s="60"/>
      <c r="AD105" s="61"/>
      <c r="AE105" s="61"/>
      <c r="AF105" s="61"/>
      <c r="AG105" s="62"/>
      <c r="AH105" s="63"/>
      <c r="AI105" s="64"/>
    </row>
    <row r="106" spans="1:35" s="45" customFormat="1" ht="15.75" hidden="1" x14ac:dyDescent="0.25">
      <c r="A106" s="147">
        <v>104</v>
      </c>
      <c r="B106" s="145" t="s">
        <v>1159</v>
      </c>
      <c r="C106" s="145" t="s">
        <v>122</v>
      </c>
      <c r="D106" s="147" t="s">
        <v>77</v>
      </c>
      <c r="E106" s="147" t="s">
        <v>99</v>
      </c>
      <c r="F106" s="147">
        <v>2</v>
      </c>
      <c r="G106" s="147">
        <v>2.4</v>
      </c>
      <c r="H106" s="147" t="s">
        <v>1962</v>
      </c>
      <c r="I106" s="147">
        <v>676</v>
      </c>
      <c r="J106" s="148">
        <v>0</v>
      </c>
      <c r="K106" s="149">
        <v>0</v>
      </c>
      <c r="L106" s="149">
        <v>0</v>
      </c>
      <c r="M106" s="150">
        <v>0</v>
      </c>
      <c r="N106" s="151">
        <v>0</v>
      </c>
      <c r="O106" s="152">
        <v>0</v>
      </c>
      <c r="P106" s="152">
        <v>0</v>
      </c>
      <c r="Q106" s="153">
        <v>0</v>
      </c>
      <c r="R106" s="154">
        <v>0</v>
      </c>
      <c r="S106" s="149">
        <v>0</v>
      </c>
      <c r="T106" s="149">
        <v>0</v>
      </c>
      <c r="U106" s="149">
        <v>0</v>
      </c>
      <c r="V106" s="149">
        <v>0</v>
      </c>
      <c r="W106" s="150">
        <v>0</v>
      </c>
      <c r="X106" s="151">
        <v>0</v>
      </c>
      <c r="Y106" s="155">
        <v>0</v>
      </c>
      <c r="Z106" s="156">
        <v>0</v>
      </c>
      <c r="AA106" s="207" t="s">
        <v>93</v>
      </c>
      <c r="AB106" s="208"/>
      <c r="AC106" s="60"/>
      <c r="AD106" s="61"/>
      <c r="AE106" s="61"/>
      <c r="AF106" s="61"/>
      <c r="AG106" s="62"/>
      <c r="AH106" s="63"/>
      <c r="AI106" s="64"/>
    </row>
    <row r="107" spans="1:35" s="45" customFormat="1" ht="16.5" hidden="1" thickBot="1" x14ac:dyDescent="0.3">
      <c r="A107" s="84"/>
      <c r="B107" s="84"/>
      <c r="C107" s="84"/>
      <c r="D107" s="84"/>
      <c r="E107" s="84"/>
      <c r="F107" s="84"/>
      <c r="G107" s="84"/>
      <c r="H107" s="84"/>
      <c r="I107" s="84">
        <f>COUNTA(I3:I106)</f>
        <v>104</v>
      </c>
      <c r="J107" s="85">
        <f t="shared" ref="J107:Z107" si="0">SUM(J3:J106)</f>
        <v>11</v>
      </c>
      <c r="K107" s="86">
        <f t="shared" si="0"/>
        <v>7</v>
      </c>
      <c r="L107" s="86">
        <f t="shared" si="0"/>
        <v>0</v>
      </c>
      <c r="M107" s="87">
        <f t="shared" si="0"/>
        <v>0</v>
      </c>
      <c r="N107" s="85">
        <f t="shared" si="0"/>
        <v>0</v>
      </c>
      <c r="O107" s="86">
        <f t="shared" si="0"/>
        <v>1</v>
      </c>
      <c r="P107" s="86">
        <f t="shared" si="0"/>
        <v>0</v>
      </c>
      <c r="Q107" s="87">
        <f t="shared" si="0"/>
        <v>6</v>
      </c>
      <c r="R107" s="85">
        <f t="shared" si="0"/>
        <v>3</v>
      </c>
      <c r="S107" s="86">
        <f t="shared" si="0"/>
        <v>3</v>
      </c>
      <c r="T107" s="86">
        <f t="shared" si="0"/>
        <v>0</v>
      </c>
      <c r="U107" s="86">
        <f t="shared" si="0"/>
        <v>4</v>
      </c>
      <c r="V107" s="86">
        <f t="shared" si="0"/>
        <v>1</v>
      </c>
      <c r="W107" s="87">
        <f t="shared" si="0"/>
        <v>0</v>
      </c>
      <c r="X107" s="85">
        <f t="shared" si="0"/>
        <v>0</v>
      </c>
      <c r="Y107" s="88">
        <f t="shared" si="0"/>
        <v>0</v>
      </c>
      <c r="Z107" s="89">
        <f t="shared" si="0"/>
        <v>34</v>
      </c>
      <c r="AA107" s="90">
        <f>COUNTA(AA3:AA106)</f>
        <v>102</v>
      </c>
      <c r="AB107" s="90">
        <f>COUNTA(AB3:AB106)</f>
        <v>7</v>
      </c>
      <c r="AC107" s="91">
        <f>COUNTA(AC3:AC106)</f>
        <v>0</v>
      </c>
      <c r="AD107" s="92">
        <f>SUM(AD3:AD106)</f>
        <v>0</v>
      </c>
      <c r="AE107" s="92">
        <f>SUM(AE3:AE106)</f>
        <v>0</v>
      </c>
      <c r="AF107" s="92">
        <f>SUM(AF3:AF106)</f>
        <v>0</v>
      </c>
      <c r="AG107" s="93">
        <f>COUNTA(AG3:AG106)</f>
        <v>0</v>
      </c>
      <c r="AH107" s="92">
        <f>SUM(AH3:AH106)</f>
        <v>0</v>
      </c>
      <c r="AI107" s="94">
        <f>COUNTA(AI3:AI106)</f>
        <v>0</v>
      </c>
    </row>
  </sheetData>
  <autoFilter ref="A2:AI107">
    <filterColumn colId="9">
      <filters>
        <filter val="1"/>
      </filters>
    </filterColumn>
    <sortState ref="A4:AI105">
      <sortCondition ref="H2:H107"/>
    </sortState>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32" fitToHeight="0" orientation="landscape" horizontalDpi="1200" verticalDpi="1200" r:id="rId1"/>
  <headerFooter>
    <oddHeader>&amp;C&amp;"Arial,Normal"&amp;14Revisión técnica de los instrumentos de opción múltiple del proceso de Ingreso Educación Básica. Secundaria
Ciclo escolar 2018-2019.</oddHeader>
    <oddFooter xml:space="preserve">&amp;L&amp;12Siglas y firma del revisor 1               &amp;C&amp;"Arial,Negrita"&amp;12&amp;A&amp;R&amp;12Siglas y firma del revisor 2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filterMode="1">
    <pageSetUpPr fitToPage="1"/>
  </sheetPr>
  <dimension ref="A1:AI143"/>
  <sheetViews>
    <sheetView zoomScale="130" zoomScaleNormal="130" workbookViewId="0">
      <pane ySplit="2" topLeftCell="A126" activePane="bottomLeft" state="frozen"/>
      <selection activeCell="M22" sqref="M22"/>
      <selection pane="bottomLeft" activeCell="H128" sqref="H128"/>
    </sheetView>
  </sheetViews>
  <sheetFormatPr baseColWidth="10" defaultRowHeight="15" x14ac:dyDescent="0.2"/>
  <cols>
    <col min="1" max="1" width="7" style="95" customWidth="1"/>
    <col min="2" max="3" width="11.42578125" style="95" hidden="1" customWidth="1"/>
    <col min="4" max="4" width="28.140625" style="95" bestFit="1" customWidth="1"/>
    <col min="5" max="5" width="11.42578125" style="95" hidden="1" customWidth="1"/>
    <col min="6" max="7" width="11.42578125" style="95" customWidth="1"/>
    <col min="8" max="8" width="27.140625" style="95" customWidth="1"/>
    <col min="9" max="26" width="11.42578125" style="95" hidden="1" customWidth="1"/>
    <col min="27" max="27" width="62.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15.75" hidden="1" x14ac:dyDescent="0.25">
      <c r="A3" s="134">
        <v>1</v>
      </c>
      <c r="B3" s="134" t="s">
        <v>1200</v>
      </c>
      <c r="C3" s="134" t="s">
        <v>441</v>
      </c>
      <c r="D3" s="134" t="s">
        <v>78</v>
      </c>
      <c r="E3" s="134" t="s">
        <v>91</v>
      </c>
      <c r="F3" s="134">
        <v>1</v>
      </c>
      <c r="G3" s="134">
        <v>1.1000000000000001</v>
      </c>
      <c r="H3" s="134" t="s">
        <v>1201</v>
      </c>
      <c r="I3" s="134">
        <v>505</v>
      </c>
      <c r="J3" s="135">
        <v>0</v>
      </c>
      <c r="K3" s="136">
        <v>0</v>
      </c>
      <c r="L3" s="136">
        <v>0</v>
      </c>
      <c r="M3" s="137">
        <v>0</v>
      </c>
      <c r="N3" s="138">
        <v>0</v>
      </c>
      <c r="O3" s="139">
        <v>0</v>
      </c>
      <c r="P3" s="139">
        <v>0</v>
      </c>
      <c r="Q3" s="140">
        <v>0</v>
      </c>
      <c r="R3" s="141">
        <v>0</v>
      </c>
      <c r="S3" s="136">
        <v>0</v>
      </c>
      <c r="T3" s="136">
        <v>0</v>
      </c>
      <c r="U3" s="136">
        <v>0</v>
      </c>
      <c r="V3" s="136">
        <v>0</v>
      </c>
      <c r="W3" s="137">
        <v>0</v>
      </c>
      <c r="X3" s="142">
        <v>0</v>
      </c>
      <c r="Y3" s="143">
        <v>0</v>
      </c>
      <c r="Z3" s="144">
        <v>0</v>
      </c>
      <c r="AA3" s="201"/>
      <c r="AB3" s="202"/>
      <c r="AC3" s="60"/>
      <c r="AD3" s="61"/>
      <c r="AE3" s="61"/>
      <c r="AF3" s="61"/>
      <c r="AG3" s="62"/>
      <c r="AH3" s="63"/>
      <c r="AI3" s="64"/>
    </row>
    <row r="4" spans="1:35" s="45" customFormat="1" ht="15.75" hidden="1" x14ac:dyDescent="0.25">
      <c r="A4" s="145">
        <v>2</v>
      </c>
      <c r="B4" s="145" t="s">
        <v>1200</v>
      </c>
      <c r="C4" s="145" t="s">
        <v>441</v>
      </c>
      <c r="D4" s="145" t="s">
        <v>78</v>
      </c>
      <c r="E4" s="145" t="s">
        <v>91</v>
      </c>
      <c r="F4" s="145">
        <v>1</v>
      </c>
      <c r="G4" s="145">
        <v>1.1000000000000001</v>
      </c>
      <c r="H4" s="145" t="s">
        <v>1201</v>
      </c>
      <c r="I4" s="145">
        <v>511</v>
      </c>
      <c r="J4" s="135">
        <v>0</v>
      </c>
      <c r="K4" s="136">
        <v>0</v>
      </c>
      <c r="L4" s="136">
        <v>0</v>
      </c>
      <c r="M4" s="137">
        <v>0</v>
      </c>
      <c r="N4" s="138">
        <v>0</v>
      </c>
      <c r="O4" s="139">
        <v>0</v>
      </c>
      <c r="P4" s="139">
        <v>0</v>
      </c>
      <c r="Q4" s="140">
        <v>0</v>
      </c>
      <c r="R4" s="141">
        <v>0</v>
      </c>
      <c r="S4" s="136">
        <v>0</v>
      </c>
      <c r="T4" s="136">
        <v>0</v>
      </c>
      <c r="U4" s="136">
        <v>0</v>
      </c>
      <c r="V4" s="136">
        <v>0</v>
      </c>
      <c r="W4" s="137">
        <v>0</v>
      </c>
      <c r="X4" s="138">
        <v>0</v>
      </c>
      <c r="Y4" s="146">
        <v>0</v>
      </c>
      <c r="Z4" s="144">
        <v>0</v>
      </c>
      <c r="AA4" s="201"/>
      <c r="AB4" s="203"/>
      <c r="AC4" s="60"/>
      <c r="AD4" s="61"/>
      <c r="AE4" s="61"/>
      <c r="AF4" s="61"/>
      <c r="AG4" s="62"/>
      <c r="AH4" s="63"/>
      <c r="AI4" s="64"/>
    </row>
    <row r="5" spans="1:35" s="45" customFormat="1" ht="15.75" hidden="1" x14ac:dyDescent="0.25">
      <c r="A5" s="145">
        <v>3</v>
      </c>
      <c r="B5" s="145" t="s">
        <v>1200</v>
      </c>
      <c r="C5" s="145" t="s">
        <v>441</v>
      </c>
      <c r="D5" s="145" t="s">
        <v>78</v>
      </c>
      <c r="E5" s="145" t="s">
        <v>91</v>
      </c>
      <c r="F5" s="145">
        <v>1</v>
      </c>
      <c r="G5" s="145">
        <v>1.1000000000000001</v>
      </c>
      <c r="H5" s="145" t="s">
        <v>1201</v>
      </c>
      <c r="I5" s="145">
        <v>530</v>
      </c>
      <c r="J5" s="135">
        <v>0</v>
      </c>
      <c r="K5" s="136">
        <v>0</v>
      </c>
      <c r="L5" s="136">
        <v>0</v>
      </c>
      <c r="M5" s="137">
        <v>0</v>
      </c>
      <c r="N5" s="138">
        <v>0</v>
      </c>
      <c r="O5" s="139">
        <v>0</v>
      </c>
      <c r="P5" s="139">
        <v>0</v>
      </c>
      <c r="Q5" s="140">
        <v>0</v>
      </c>
      <c r="R5" s="141">
        <v>0</v>
      </c>
      <c r="S5" s="136">
        <v>0</v>
      </c>
      <c r="T5" s="136">
        <v>0</v>
      </c>
      <c r="U5" s="136">
        <v>0</v>
      </c>
      <c r="V5" s="136">
        <v>0</v>
      </c>
      <c r="W5" s="137">
        <v>0</v>
      </c>
      <c r="X5" s="138">
        <v>0</v>
      </c>
      <c r="Y5" s="146">
        <v>0</v>
      </c>
      <c r="Z5" s="144">
        <v>0</v>
      </c>
      <c r="AA5" s="201"/>
      <c r="AB5" s="203"/>
      <c r="AC5" s="60"/>
      <c r="AD5" s="61"/>
      <c r="AE5" s="61"/>
      <c r="AF5" s="61"/>
      <c r="AG5" s="62"/>
      <c r="AH5" s="63"/>
      <c r="AI5" s="64"/>
    </row>
    <row r="6" spans="1:35" s="45" customFormat="1" ht="31.5" hidden="1" x14ac:dyDescent="0.25">
      <c r="A6" s="145">
        <v>4</v>
      </c>
      <c r="B6" s="145" t="s">
        <v>1200</v>
      </c>
      <c r="C6" s="145" t="s">
        <v>441</v>
      </c>
      <c r="D6" s="145" t="s">
        <v>78</v>
      </c>
      <c r="E6" s="145" t="s">
        <v>91</v>
      </c>
      <c r="F6" s="145">
        <v>1</v>
      </c>
      <c r="G6" s="145">
        <v>1.1000000000000001</v>
      </c>
      <c r="H6" s="145" t="s">
        <v>1201</v>
      </c>
      <c r="I6" s="145">
        <v>597</v>
      </c>
      <c r="J6" s="135">
        <v>0</v>
      </c>
      <c r="K6" s="136">
        <v>0</v>
      </c>
      <c r="L6" s="136">
        <v>0</v>
      </c>
      <c r="M6" s="137">
        <v>0</v>
      </c>
      <c r="N6" s="138">
        <v>0</v>
      </c>
      <c r="O6" s="139">
        <v>0</v>
      </c>
      <c r="P6" s="139">
        <v>0</v>
      </c>
      <c r="Q6" s="140">
        <v>0</v>
      </c>
      <c r="R6" s="141">
        <v>0</v>
      </c>
      <c r="S6" s="136">
        <v>0</v>
      </c>
      <c r="T6" s="136">
        <v>0</v>
      </c>
      <c r="U6" s="136">
        <v>0</v>
      </c>
      <c r="V6" s="136">
        <v>1</v>
      </c>
      <c r="W6" s="137">
        <v>0</v>
      </c>
      <c r="X6" s="138">
        <v>0</v>
      </c>
      <c r="Y6" s="146">
        <v>0</v>
      </c>
      <c r="Z6" s="144">
        <v>1</v>
      </c>
      <c r="AA6" s="220" t="s">
        <v>1202</v>
      </c>
      <c r="AB6" s="203"/>
      <c r="AC6" s="60"/>
      <c r="AD6" s="61"/>
      <c r="AE6" s="61"/>
      <c r="AF6" s="61"/>
      <c r="AG6" s="62"/>
      <c r="AH6" s="63"/>
      <c r="AI6" s="64"/>
    </row>
    <row r="7" spans="1:35" s="45" customFormat="1" ht="15.75" hidden="1" x14ac:dyDescent="0.25">
      <c r="A7" s="145">
        <v>5</v>
      </c>
      <c r="B7" s="145" t="s">
        <v>1200</v>
      </c>
      <c r="C7" s="145" t="s">
        <v>441</v>
      </c>
      <c r="D7" s="145" t="s">
        <v>78</v>
      </c>
      <c r="E7" s="145" t="s">
        <v>91</v>
      </c>
      <c r="F7" s="145">
        <v>1</v>
      </c>
      <c r="G7" s="145">
        <v>1.1000000000000001</v>
      </c>
      <c r="H7" s="145" t="s">
        <v>1201</v>
      </c>
      <c r="I7" s="145">
        <v>600</v>
      </c>
      <c r="J7" s="135">
        <v>0</v>
      </c>
      <c r="K7" s="136">
        <v>0</v>
      </c>
      <c r="L7" s="136">
        <v>0</v>
      </c>
      <c r="M7" s="137">
        <v>0</v>
      </c>
      <c r="N7" s="138">
        <v>0</v>
      </c>
      <c r="O7" s="139">
        <v>0</v>
      </c>
      <c r="P7" s="139">
        <v>0</v>
      </c>
      <c r="Q7" s="140">
        <v>0</v>
      </c>
      <c r="R7" s="141">
        <v>0</v>
      </c>
      <c r="S7" s="136">
        <v>0</v>
      </c>
      <c r="T7" s="136">
        <v>0</v>
      </c>
      <c r="U7" s="136">
        <v>0</v>
      </c>
      <c r="V7" s="136">
        <v>0</v>
      </c>
      <c r="W7" s="137">
        <v>0</v>
      </c>
      <c r="X7" s="138">
        <v>0</v>
      </c>
      <c r="Y7" s="146">
        <v>0</v>
      </c>
      <c r="Z7" s="144">
        <v>0</v>
      </c>
      <c r="AA7" s="201"/>
      <c r="AB7" s="203"/>
      <c r="AC7" s="60"/>
      <c r="AD7" s="61"/>
      <c r="AE7" s="61"/>
      <c r="AF7" s="61"/>
      <c r="AG7" s="62"/>
      <c r="AH7" s="63"/>
      <c r="AI7" s="64"/>
    </row>
    <row r="8" spans="1:35" s="45" customFormat="1" ht="15.75" hidden="1" x14ac:dyDescent="0.25">
      <c r="A8" s="145">
        <v>6</v>
      </c>
      <c r="B8" s="145" t="s">
        <v>1200</v>
      </c>
      <c r="C8" s="145" t="s">
        <v>441</v>
      </c>
      <c r="D8" s="145" t="s">
        <v>78</v>
      </c>
      <c r="E8" s="145" t="s">
        <v>91</v>
      </c>
      <c r="F8" s="145">
        <v>1</v>
      </c>
      <c r="G8" s="145">
        <v>1.1000000000000001</v>
      </c>
      <c r="H8" s="145" t="s">
        <v>1201</v>
      </c>
      <c r="I8" s="145">
        <v>602</v>
      </c>
      <c r="J8" s="135">
        <v>0</v>
      </c>
      <c r="K8" s="136">
        <v>0</v>
      </c>
      <c r="L8" s="136">
        <v>0</v>
      </c>
      <c r="M8" s="137">
        <v>0</v>
      </c>
      <c r="N8" s="138">
        <v>0</v>
      </c>
      <c r="O8" s="139">
        <v>0</v>
      </c>
      <c r="P8" s="139">
        <v>0</v>
      </c>
      <c r="Q8" s="140">
        <v>0</v>
      </c>
      <c r="R8" s="141">
        <v>0</v>
      </c>
      <c r="S8" s="136">
        <v>0</v>
      </c>
      <c r="T8" s="136">
        <v>0</v>
      </c>
      <c r="U8" s="136">
        <v>0</v>
      </c>
      <c r="V8" s="136">
        <v>0</v>
      </c>
      <c r="W8" s="137">
        <v>0</v>
      </c>
      <c r="X8" s="138">
        <v>0</v>
      </c>
      <c r="Y8" s="146">
        <v>0</v>
      </c>
      <c r="Z8" s="144">
        <v>0</v>
      </c>
      <c r="AA8" s="201"/>
      <c r="AB8" s="203"/>
      <c r="AC8" s="60"/>
      <c r="AD8" s="61"/>
      <c r="AE8" s="61"/>
      <c r="AF8" s="61"/>
      <c r="AG8" s="62"/>
      <c r="AH8" s="63"/>
      <c r="AI8" s="64"/>
    </row>
    <row r="9" spans="1:35" s="45" customFormat="1" ht="15.75" hidden="1" x14ac:dyDescent="0.25">
      <c r="A9" s="145">
        <v>7</v>
      </c>
      <c r="B9" s="145" t="s">
        <v>1200</v>
      </c>
      <c r="C9" s="145" t="s">
        <v>441</v>
      </c>
      <c r="D9" s="145" t="s">
        <v>78</v>
      </c>
      <c r="E9" s="145" t="s">
        <v>99</v>
      </c>
      <c r="F9" s="145">
        <v>1</v>
      </c>
      <c r="G9" s="145">
        <v>1.1000000000000001</v>
      </c>
      <c r="H9" s="145" t="s">
        <v>1201</v>
      </c>
      <c r="I9" s="145">
        <v>702</v>
      </c>
      <c r="J9" s="135">
        <v>0</v>
      </c>
      <c r="K9" s="136">
        <v>0</v>
      </c>
      <c r="L9" s="136">
        <v>0</v>
      </c>
      <c r="M9" s="137">
        <v>0</v>
      </c>
      <c r="N9" s="138">
        <v>0</v>
      </c>
      <c r="O9" s="139">
        <v>0</v>
      </c>
      <c r="P9" s="139">
        <v>0</v>
      </c>
      <c r="Q9" s="140">
        <v>0</v>
      </c>
      <c r="R9" s="141">
        <v>0</v>
      </c>
      <c r="S9" s="136">
        <v>0</v>
      </c>
      <c r="T9" s="136">
        <v>0</v>
      </c>
      <c r="U9" s="136">
        <v>0</v>
      </c>
      <c r="V9" s="136">
        <v>0</v>
      </c>
      <c r="W9" s="137">
        <v>0</v>
      </c>
      <c r="X9" s="138">
        <v>0</v>
      </c>
      <c r="Y9" s="146">
        <v>0</v>
      </c>
      <c r="Z9" s="144">
        <v>0</v>
      </c>
      <c r="AA9" s="201"/>
      <c r="AB9" s="203"/>
      <c r="AC9" s="60"/>
      <c r="AD9" s="61"/>
      <c r="AE9" s="61"/>
      <c r="AF9" s="61"/>
      <c r="AG9" s="62"/>
      <c r="AH9" s="63"/>
      <c r="AI9" s="64"/>
    </row>
    <row r="10" spans="1:35" s="45" customFormat="1" ht="15.75" hidden="1" x14ac:dyDescent="0.25">
      <c r="A10" s="145">
        <v>8</v>
      </c>
      <c r="B10" s="145" t="s">
        <v>1200</v>
      </c>
      <c r="C10" s="145" t="s">
        <v>441</v>
      </c>
      <c r="D10" s="145" t="s">
        <v>78</v>
      </c>
      <c r="E10" s="145" t="s">
        <v>91</v>
      </c>
      <c r="F10" s="145">
        <v>1</v>
      </c>
      <c r="G10" s="145">
        <v>1.1000000000000001</v>
      </c>
      <c r="H10" s="145" t="s">
        <v>1203</v>
      </c>
      <c r="I10" s="145">
        <v>678</v>
      </c>
      <c r="J10" s="135">
        <v>0</v>
      </c>
      <c r="K10" s="136">
        <v>0</v>
      </c>
      <c r="L10" s="136">
        <v>0</v>
      </c>
      <c r="M10" s="137">
        <v>0</v>
      </c>
      <c r="N10" s="138">
        <v>0</v>
      </c>
      <c r="O10" s="139">
        <v>0</v>
      </c>
      <c r="P10" s="139">
        <v>0</v>
      </c>
      <c r="Q10" s="140">
        <v>0</v>
      </c>
      <c r="R10" s="141">
        <v>0</v>
      </c>
      <c r="S10" s="136">
        <v>0</v>
      </c>
      <c r="T10" s="136">
        <v>0</v>
      </c>
      <c r="U10" s="136">
        <v>0</v>
      </c>
      <c r="V10" s="136">
        <v>0</v>
      </c>
      <c r="W10" s="137">
        <v>0</v>
      </c>
      <c r="X10" s="138">
        <v>0</v>
      </c>
      <c r="Y10" s="146">
        <v>0</v>
      </c>
      <c r="Z10" s="144">
        <v>0</v>
      </c>
      <c r="AA10" s="201"/>
      <c r="AB10" s="203"/>
      <c r="AC10" s="60"/>
      <c r="AD10" s="61"/>
      <c r="AE10" s="61"/>
      <c r="AF10" s="61"/>
      <c r="AG10" s="62"/>
      <c r="AH10" s="63"/>
      <c r="AI10" s="64"/>
    </row>
    <row r="11" spans="1:35" s="45" customFormat="1" ht="47.25" hidden="1" x14ac:dyDescent="0.25">
      <c r="A11" s="145">
        <v>9</v>
      </c>
      <c r="B11" s="145" t="s">
        <v>1200</v>
      </c>
      <c r="C11" s="145" t="s">
        <v>441</v>
      </c>
      <c r="D11" s="145" t="s">
        <v>78</v>
      </c>
      <c r="E11" s="145" t="s">
        <v>99</v>
      </c>
      <c r="F11" s="145">
        <v>1</v>
      </c>
      <c r="G11" s="145">
        <v>1.1000000000000001</v>
      </c>
      <c r="H11" s="145" t="s">
        <v>1204</v>
      </c>
      <c r="I11" s="145">
        <v>679</v>
      </c>
      <c r="J11" s="135">
        <v>0</v>
      </c>
      <c r="K11" s="136">
        <v>1</v>
      </c>
      <c r="L11" s="136">
        <v>0</v>
      </c>
      <c r="M11" s="137">
        <v>0</v>
      </c>
      <c r="N11" s="138">
        <v>1</v>
      </c>
      <c r="O11" s="139">
        <v>0</v>
      </c>
      <c r="P11" s="139">
        <v>0</v>
      </c>
      <c r="Q11" s="140">
        <v>0</v>
      </c>
      <c r="R11" s="141">
        <v>0</v>
      </c>
      <c r="S11" s="136">
        <v>0</v>
      </c>
      <c r="T11" s="136">
        <v>0</v>
      </c>
      <c r="U11" s="136">
        <v>0</v>
      </c>
      <c r="V11" s="136">
        <v>0</v>
      </c>
      <c r="W11" s="137">
        <v>0</v>
      </c>
      <c r="X11" s="138">
        <v>0</v>
      </c>
      <c r="Y11" s="146">
        <v>0</v>
      </c>
      <c r="Z11" s="144">
        <v>1</v>
      </c>
      <c r="AA11" s="204" t="s">
        <v>1206</v>
      </c>
      <c r="AB11" s="203"/>
      <c r="AC11" s="60"/>
      <c r="AD11" s="61"/>
      <c r="AE11" s="61"/>
      <c r="AF11" s="61"/>
      <c r="AG11" s="62"/>
      <c r="AH11" s="63"/>
      <c r="AI11" s="64"/>
    </row>
    <row r="12" spans="1:35" s="45" customFormat="1" ht="15.75" hidden="1" x14ac:dyDescent="0.25">
      <c r="A12" s="145">
        <v>10</v>
      </c>
      <c r="B12" s="145" t="s">
        <v>1200</v>
      </c>
      <c r="C12" s="145" t="s">
        <v>441</v>
      </c>
      <c r="D12" s="145" t="s">
        <v>78</v>
      </c>
      <c r="E12" s="145" t="s">
        <v>91</v>
      </c>
      <c r="F12" s="145">
        <v>1</v>
      </c>
      <c r="G12" s="145">
        <v>1.2</v>
      </c>
      <c r="H12" s="145" t="s">
        <v>1205</v>
      </c>
      <c r="I12" s="145">
        <v>514</v>
      </c>
      <c r="J12" s="135">
        <v>0</v>
      </c>
      <c r="K12" s="136">
        <v>0</v>
      </c>
      <c r="L12" s="136">
        <v>0</v>
      </c>
      <c r="M12" s="137">
        <v>0</v>
      </c>
      <c r="N12" s="138">
        <v>0</v>
      </c>
      <c r="O12" s="139">
        <v>0</v>
      </c>
      <c r="P12" s="139">
        <v>0</v>
      </c>
      <c r="Q12" s="140">
        <v>0</v>
      </c>
      <c r="R12" s="141">
        <v>0</v>
      </c>
      <c r="S12" s="136">
        <v>0</v>
      </c>
      <c r="T12" s="136">
        <v>0</v>
      </c>
      <c r="U12" s="136">
        <v>0</v>
      </c>
      <c r="V12" s="136">
        <v>0</v>
      </c>
      <c r="W12" s="137">
        <v>0</v>
      </c>
      <c r="X12" s="138">
        <v>0</v>
      </c>
      <c r="Y12" s="146">
        <v>0</v>
      </c>
      <c r="Z12" s="144">
        <v>0</v>
      </c>
      <c r="AA12" s="201"/>
      <c r="AB12" s="203"/>
      <c r="AC12" s="60"/>
      <c r="AD12" s="61"/>
      <c r="AE12" s="61"/>
      <c r="AF12" s="61"/>
      <c r="AG12" s="62"/>
      <c r="AH12" s="63"/>
      <c r="AI12" s="64"/>
    </row>
    <row r="13" spans="1:35" s="45" customFormat="1" ht="15.75" hidden="1" x14ac:dyDescent="0.25">
      <c r="A13" s="145">
        <v>11</v>
      </c>
      <c r="B13" s="145" t="s">
        <v>1200</v>
      </c>
      <c r="C13" s="145" t="s">
        <v>441</v>
      </c>
      <c r="D13" s="145" t="s">
        <v>78</v>
      </c>
      <c r="E13" s="145" t="s">
        <v>91</v>
      </c>
      <c r="F13" s="145">
        <v>1</v>
      </c>
      <c r="G13" s="145">
        <v>1.2</v>
      </c>
      <c r="H13" s="145" t="s">
        <v>1205</v>
      </c>
      <c r="I13" s="145">
        <v>517</v>
      </c>
      <c r="J13" s="135">
        <v>0</v>
      </c>
      <c r="K13" s="136">
        <v>0</v>
      </c>
      <c r="L13" s="136">
        <v>0</v>
      </c>
      <c r="M13" s="137">
        <v>0</v>
      </c>
      <c r="N13" s="138">
        <v>0</v>
      </c>
      <c r="O13" s="139">
        <v>0</v>
      </c>
      <c r="P13" s="139">
        <v>0</v>
      </c>
      <c r="Q13" s="140">
        <v>0</v>
      </c>
      <c r="R13" s="141">
        <v>0</v>
      </c>
      <c r="S13" s="136">
        <v>0</v>
      </c>
      <c r="T13" s="136">
        <v>0</v>
      </c>
      <c r="U13" s="136">
        <v>0</v>
      </c>
      <c r="V13" s="136">
        <v>0</v>
      </c>
      <c r="W13" s="137">
        <v>0</v>
      </c>
      <c r="X13" s="138">
        <v>0</v>
      </c>
      <c r="Y13" s="146">
        <v>0</v>
      </c>
      <c r="Z13" s="144">
        <v>0</v>
      </c>
      <c r="AA13" s="201"/>
      <c r="AB13" s="203"/>
      <c r="AC13" s="60"/>
      <c r="AD13" s="61"/>
      <c r="AE13" s="61"/>
      <c r="AF13" s="61"/>
      <c r="AG13" s="62"/>
      <c r="AH13" s="63"/>
      <c r="AI13" s="64"/>
    </row>
    <row r="14" spans="1:35" s="45" customFormat="1" ht="15.75" hidden="1" x14ac:dyDescent="0.25">
      <c r="A14" s="145">
        <v>12</v>
      </c>
      <c r="B14" s="145" t="s">
        <v>1200</v>
      </c>
      <c r="C14" s="145" t="s">
        <v>441</v>
      </c>
      <c r="D14" s="145" t="s">
        <v>78</v>
      </c>
      <c r="E14" s="145" t="s">
        <v>91</v>
      </c>
      <c r="F14" s="145">
        <v>1</v>
      </c>
      <c r="G14" s="145">
        <v>1.2</v>
      </c>
      <c r="H14" s="145" t="s">
        <v>1205</v>
      </c>
      <c r="I14" s="145">
        <v>519</v>
      </c>
      <c r="J14" s="135">
        <v>0</v>
      </c>
      <c r="K14" s="136">
        <v>0</v>
      </c>
      <c r="L14" s="136">
        <v>0</v>
      </c>
      <c r="M14" s="137">
        <v>0</v>
      </c>
      <c r="N14" s="138">
        <v>0</v>
      </c>
      <c r="O14" s="139">
        <v>0</v>
      </c>
      <c r="P14" s="139">
        <v>0</v>
      </c>
      <c r="Q14" s="140">
        <v>0</v>
      </c>
      <c r="R14" s="141">
        <v>0</v>
      </c>
      <c r="S14" s="136">
        <v>0</v>
      </c>
      <c r="T14" s="136">
        <v>0</v>
      </c>
      <c r="U14" s="136">
        <v>0</v>
      </c>
      <c r="V14" s="136">
        <v>0</v>
      </c>
      <c r="W14" s="137">
        <v>0</v>
      </c>
      <c r="X14" s="138">
        <v>0</v>
      </c>
      <c r="Y14" s="146">
        <v>0</v>
      </c>
      <c r="Z14" s="144">
        <v>0</v>
      </c>
      <c r="AA14" s="201"/>
      <c r="AB14" s="203"/>
      <c r="AC14" s="60"/>
      <c r="AD14" s="61"/>
      <c r="AE14" s="61"/>
      <c r="AF14" s="61"/>
      <c r="AG14" s="62"/>
      <c r="AH14" s="63"/>
      <c r="AI14" s="64"/>
    </row>
    <row r="15" spans="1:35" s="45" customFormat="1" ht="31.5" hidden="1" x14ac:dyDescent="0.25">
      <c r="A15" s="145">
        <v>13</v>
      </c>
      <c r="B15" s="145" t="s">
        <v>1200</v>
      </c>
      <c r="C15" s="145" t="s">
        <v>441</v>
      </c>
      <c r="D15" s="145" t="s">
        <v>78</v>
      </c>
      <c r="E15" s="145" t="s">
        <v>91</v>
      </c>
      <c r="F15" s="145">
        <v>1</v>
      </c>
      <c r="G15" s="145">
        <v>1.2</v>
      </c>
      <c r="H15" s="145" t="s">
        <v>1205</v>
      </c>
      <c r="I15" s="145">
        <v>609</v>
      </c>
      <c r="J15" s="135">
        <v>0</v>
      </c>
      <c r="K15" s="136">
        <v>0</v>
      </c>
      <c r="L15" s="136">
        <v>0</v>
      </c>
      <c r="M15" s="137">
        <v>0</v>
      </c>
      <c r="N15" s="138">
        <v>0</v>
      </c>
      <c r="O15" s="139">
        <v>0</v>
      </c>
      <c r="P15" s="139">
        <v>0</v>
      </c>
      <c r="Q15" s="140">
        <v>1</v>
      </c>
      <c r="R15" s="141">
        <v>0</v>
      </c>
      <c r="S15" s="136">
        <v>0</v>
      </c>
      <c r="T15" s="136">
        <v>0</v>
      </c>
      <c r="U15" s="136">
        <v>0</v>
      </c>
      <c r="V15" s="136">
        <v>0</v>
      </c>
      <c r="W15" s="137">
        <v>0</v>
      </c>
      <c r="X15" s="138">
        <v>0</v>
      </c>
      <c r="Y15" s="146">
        <v>0</v>
      </c>
      <c r="Z15" s="144">
        <v>1</v>
      </c>
      <c r="AA15" s="201" t="s">
        <v>1207</v>
      </c>
      <c r="AB15" s="203"/>
      <c r="AC15" s="60"/>
      <c r="AD15" s="61"/>
      <c r="AE15" s="61"/>
      <c r="AF15" s="61"/>
      <c r="AG15" s="62"/>
      <c r="AH15" s="63"/>
      <c r="AI15" s="64"/>
    </row>
    <row r="16" spans="1:35" s="45" customFormat="1" ht="15.75" hidden="1" x14ac:dyDescent="0.25">
      <c r="A16" s="145">
        <v>14</v>
      </c>
      <c r="B16" s="145" t="s">
        <v>1200</v>
      </c>
      <c r="C16" s="145" t="s">
        <v>441</v>
      </c>
      <c r="D16" s="145" t="s">
        <v>78</v>
      </c>
      <c r="E16" s="145" t="s">
        <v>91</v>
      </c>
      <c r="F16" s="145">
        <v>1</v>
      </c>
      <c r="G16" s="145">
        <v>1.2</v>
      </c>
      <c r="H16" s="145" t="s">
        <v>1205</v>
      </c>
      <c r="I16" s="145">
        <v>610</v>
      </c>
      <c r="J16" s="135">
        <v>0</v>
      </c>
      <c r="K16" s="136">
        <v>0</v>
      </c>
      <c r="L16" s="136">
        <v>0</v>
      </c>
      <c r="M16" s="137">
        <v>0</v>
      </c>
      <c r="N16" s="138">
        <v>0</v>
      </c>
      <c r="O16" s="139">
        <v>0</v>
      </c>
      <c r="P16" s="139">
        <v>0</v>
      </c>
      <c r="Q16" s="140">
        <v>0</v>
      </c>
      <c r="R16" s="141">
        <v>0</v>
      </c>
      <c r="S16" s="136">
        <v>1</v>
      </c>
      <c r="T16" s="136">
        <v>0</v>
      </c>
      <c r="U16" s="136">
        <v>0</v>
      </c>
      <c r="V16" s="136">
        <v>0</v>
      </c>
      <c r="W16" s="137">
        <v>0</v>
      </c>
      <c r="X16" s="138">
        <v>0</v>
      </c>
      <c r="Y16" s="146">
        <v>0</v>
      </c>
      <c r="Z16" s="144">
        <v>1</v>
      </c>
      <c r="AA16" s="201" t="s">
        <v>1208</v>
      </c>
      <c r="AB16" s="203"/>
      <c r="AC16" s="60"/>
      <c r="AD16" s="61"/>
      <c r="AE16" s="61"/>
      <c r="AF16" s="61"/>
      <c r="AG16" s="62"/>
      <c r="AH16" s="63"/>
      <c r="AI16" s="64"/>
    </row>
    <row r="17" spans="1:35" s="45" customFormat="1" ht="15.75" hidden="1" x14ac:dyDescent="0.25">
      <c r="A17" s="147">
        <v>15</v>
      </c>
      <c r="B17" s="147" t="s">
        <v>1200</v>
      </c>
      <c r="C17" s="147" t="s">
        <v>441</v>
      </c>
      <c r="D17" s="147" t="s">
        <v>78</v>
      </c>
      <c r="E17" s="147" t="s">
        <v>91</v>
      </c>
      <c r="F17" s="147">
        <v>1</v>
      </c>
      <c r="G17" s="147">
        <v>1.2</v>
      </c>
      <c r="H17" s="147" t="s">
        <v>1205</v>
      </c>
      <c r="I17" s="147">
        <v>621</v>
      </c>
      <c r="J17" s="148">
        <v>0</v>
      </c>
      <c r="K17" s="149">
        <v>0</v>
      </c>
      <c r="L17" s="149">
        <v>0</v>
      </c>
      <c r="M17" s="150">
        <v>0</v>
      </c>
      <c r="N17" s="151">
        <v>0</v>
      </c>
      <c r="O17" s="152">
        <v>0</v>
      </c>
      <c r="P17" s="152">
        <v>0</v>
      </c>
      <c r="Q17" s="153">
        <v>0</v>
      </c>
      <c r="R17" s="154">
        <v>0</v>
      </c>
      <c r="S17" s="149">
        <v>0</v>
      </c>
      <c r="T17" s="149">
        <v>0</v>
      </c>
      <c r="U17" s="149">
        <v>0</v>
      </c>
      <c r="V17" s="149">
        <v>0</v>
      </c>
      <c r="W17" s="150">
        <v>0</v>
      </c>
      <c r="X17" s="151">
        <v>0</v>
      </c>
      <c r="Y17" s="155">
        <v>0</v>
      </c>
      <c r="Z17" s="156">
        <v>0</v>
      </c>
      <c r="AA17" s="207"/>
      <c r="AB17" s="208"/>
      <c r="AC17" s="60"/>
      <c r="AD17" s="61"/>
      <c r="AE17" s="61"/>
      <c r="AF17" s="61"/>
      <c r="AG17" s="62"/>
      <c r="AH17" s="63"/>
      <c r="AI17" s="64"/>
    </row>
    <row r="18" spans="1:35" s="45" customFormat="1" ht="15.75" hidden="1" x14ac:dyDescent="0.25">
      <c r="A18" s="147">
        <v>16</v>
      </c>
      <c r="B18" s="147" t="s">
        <v>1200</v>
      </c>
      <c r="C18" s="147" t="s">
        <v>441</v>
      </c>
      <c r="D18" s="147" t="s">
        <v>78</v>
      </c>
      <c r="E18" s="147" t="s">
        <v>91</v>
      </c>
      <c r="F18" s="147">
        <v>1</v>
      </c>
      <c r="G18" s="147">
        <v>1.2</v>
      </c>
      <c r="H18" s="147" t="s">
        <v>1237</v>
      </c>
      <c r="I18" s="147">
        <v>508</v>
      </c>
      <c r="J18" s="148">
        <v>0</v>
      </c>
      <c r="K18" s="149">
        <v>0</v>
      </c>
      <c r="L18" s="149">
        <v>0</v>
      </c>
      <c r="M18" s="150">
        <v>0</v>
      </c>
      <c r="N18" s="151">
        <v>0</v>
      </c>
      <c r="O18" s="152">
        <v>0</v>
      </c>
      <c r="P18" s="152">
        <v>0</v>
      </c>
      <c r="Q18" s="153">
        <v>0</v>
      </c>
      <c r="R18" s="154">
        <v>0</v>
      </c>
      <c r="S18" s="149">
        <v>0</v>
      </c>
      <c r="T18" s="149">
        <v>0</v>
      </c>
      <c r="U18" s="149">
        <v>0</v>
      </c>
      <c r="V18" s="149">
        <v>0</v>
      </c>
      <c r="W18" s="150">
        <v>0</v>
      </c>
      <c r="X18" s="151">
        <v>0</v>
      </c>
      <c r="Y18" s="155">
        <v>0</v>
      </c>
      <c r="Z18" s="156">
        <v>0</v>
      </c>
      <c r="AA18" s="209"/>
      <c r="AB18" s="208"/>
      <c r="AC18" s="60"/>
      <c r="AD18" s="61"/>
      <c r="AE18" s="61"/>
      <c r="AF18" s="61"/>
      <c r="AG18" s="62"/>
      <c r="AH18" s="63"/>
      <c r="AI18" s="64"/>
    </row>
    <row r="19" spans="1:35" s="45" customFormat="1" ht="15.75" hidden="1" x14ac:dyDescent="0.25">
      <c r="A19" s="147">
        <v>17</v>
      </c>
      <c r="B19" s="147" t="s">
        <v>1200</v>
      </c>
      <c r="C19" s="147" t="s">
        <v>441</v>
      </c>
      <c r="D19" s="147" t="s">
        <v>78</v>
      </c>
      <c r="E19" s="147" t="s">
        <v>91</v>
      </c>
      <c r="F19" s="147">
        <v>1</v>
      </c>
      <c r="G19" s="147">
        <v>1.2</v>
      </c>
      <c r="H19" s="147" t="s">
        <v>1237</v>
      </c>
      <c r="I19" s="147">
        <v>512</v>
      </c>
      <c r="J19" s="148">
        <v>0</v>
      </c>
      <c r="K19" s="149">
        <v>0</v>
      </c>
      <c r="L19" s="149">
        <v>0</v>
      </c>
      <c r="M19" s="150">
        <v>0</v>
      </c>
      <c r="N19" s="151">
        <v>0</v>
      </c>
      <c r="O19" s="152">
        <v>0</v>
      </c>
      <c r="P19" s="152">
        <v>0</v>
      </c>
      <c r="Q19" s="153">
        <v>0</v>
      </c>
      <c r="R19" s="154">
        <v>0</v>
      </c>
      <c r="S19" s="149">
        <v>0</v>
      </c>
      <c r="T19" s="149">
        <v>0</v>
      </c>
      <c r="U19" s="149">
        <v>0</v>
      </c>
      <c r="V19" s="157">
        <v>0</v>
      </c>
      <c r="W19" s="150">
        <v>0</v>
      </c>
      <c r="X19" s="151">
        <v>0</v>
      </c>
      <c r="Y19" s="155">
        <v>0</v>
      </c>
      <c r="Z19" s="156">
        <v>0</v>
      </c>
      <c r="AA19" s="207"/>
      <c r="AB19" s="208"/>
      <c r="AC19" s="60"/>
      <c r="AD19" s="61"/>
      <c r="AE19" s="61"/>
      <c r="AF19" s="61"/>
      <c r="AG19" s="62"/>
      <c r="AH19" s="63"/>
      <c r="AI19" s="64"/>
    </row>
    <row r="20" spans="1:35" s="45" customFormat="1" ht="15.75" hidden="1" x14ac:dyDescent="0.25">
      <c r="A20" s="147">
        <v>18</v>
      </c>
      <c r="B20" s="147" t="s">
        <v>1200</v>
      </c>
      <c r="C20" s="147" t="s">
        <v>441</v>
      </c>
      <c r="D20" s="147" t="s">
        <v>78</v>
      </c>
      <c r="E20" s="147" t="s">
        <v>91</v>
      </c>
      <c r="F20" s="147">
        <v>1</v>
      </c>
      <c r="G20" s="147">
        <v>1.2</v>
      </c>
      <c r="H20" s="147" t="s">
        <v>1237</v>
      </c>
      <c r="I20" s="147">
        <v>520</v>
      </c>
      <c r="J20" s="148">
        <v>0</v>
      </c>
      <c r="K20" s="149">
        <v>0</v>
      </c>
      <c r="L20" s="149">
        <v>0</v>
      </c>
      <c r="M20" s="150">
        <v>0</v>
      </c>
      <c r="N20" s="151">
        <v>0</v>
      </c>
      <c r="O20" s="152">
        <v>0</v>
      </c>
      <c r="P20" s="152">
        <v>0</v>
      </c>
      <c r="Q20" s="153">
        <v>0</v>
      </c>
      <c r="R20" s="154">
        <v>0</v>
      </c>
      <c r="S20" s="149">
        <v>0</v>
      </c>
      <c r="T20" s="149">
        <v>0</v>
      </c>
      <c r="U20" s="149">
        <v>0</v>
      </c>
      <c r="V20" s="149">
        <v>0</v>
      </c>
      <c r="W20" s="150">
        <v>0</v>
      </c>
      <c r="X20" s="151">
        <v>0</v>
      </c>
      <c r="Y20" s="155">
        <v>0</v>
      </c>
      <c r="Z20" s="156">
        <v>0</v>
      </c>
      <c r="AA20" s="207"/>
      <c r="AB20" s="208"/>
      <c r="AC20" s="60"/>
      <c r="AD20" s="61"/>
      <c r="AE20" s="61"/>
      <c r="AF20" s="61"/>
      <c r="AG20" s="62"/>
      <c r="AH20" s="63"/>
      <c r="AI20" s="64"/>
    </row>
    <row r="21" spans="1:35" s="45" customFormat="1" ht="15.75" hidden="1" x14ac:dyDescent="0.25">
      <c r="A21" s="147">
        <v>19</v>
      </c>
      <c r="B21" s="147" t="s">
        <v>1200</v>
      </c>
      <c r="C21" s="147" t="s">
        <v>441</v>
      </c>
      <c r="D21" s="147" t="s">
        <v>78</v>
      </c>
      <c r="E21" s="147" t="s">
        <v>91</v>
      </c>
      <c r="F21" s="147">
        <v>1</v>
      </c>
      <c r="G21" s="147">
        <v>1.2</v>
      </c>
      <c r="H21" s="147" t="s">
        <v>1237</v>
      </c>
      <c r="I21" s="147">
        <v>531</v>
      </c>
      <c r="J21" s="148">
        <v>0</v>
      </c>
      <c r="K21" s="149">
        <v>0</v>
      </c>
      <c r="L21" s="149">
        <v>0</v>
      </c>
      <c r="M21" s="150">
        <v>0</v>
      </c>
      <c r="N21" s="151">
        <v>0</v>
      </c>
      <c r="O21" s="152">
        <v>0</v>
      </c>
      <c r="P21" s="152">
        <v>0</v>
      </c>
      <c r="Q21" s="153">
        <v>0</v>
      </c>
      <c r="R21" s="154">
        <v>0</v>
      </c>
      <c r="S21" s="149">
        <v>0</v>
      </c>
      <c r="T21" s="149">
        <v>0</v>
      </c>
      <c r="U21" s="149">
        <v>0</v>
      </c>
      <c r="V21" s="149">
        <v>0</v>
      </c>
      <c r="W21" s="150">
        <v>0</v>
      </c>
      <c r="X21" s="151">
        <v>0</v>
      </c>
      <c r="Y21" s="155">
        <v>0</v>
      </c>
      <c r="Z21" s="156">
        <v>0</v>
      </c>
      <c r="AA21" s="207"/>
      <c r="AB21" s="208"/>
      <c r="AC21" s="77"/>
      <c r="AD21" s="78"/>
      <c r="AE21" s="78"/>
      <c r="AF21" s="78"/>
      <c r="AG21" s="79"/>
      <c r="AH21" s="80"/>
      <c r="AI21" s="81"/>
    </row>
    <row r="22" spans="1:35" s="45" customFormat="1" ht="15.75" hidden="1" x14ac:dyDescent="0.25">
      <c r="A22" s="147">
        <v>20</v>
      </c>
      <c r="B22" s="147" t="s">
        <v>1200</v>
      </c>
      <c r="C22" s="147" t="s">
        <v>441</v>
      </c>
      <c r="D22" s="147" t="s">
        <v>78</v>
      </c>
      <c r="E22" s="147" t="s">
        <v>91</v>
      </c>
      <c r="F22" s="147">
        <v>1</v>
      </c>
      <c r="G22" s="147">
        <v>1.2</v>
      </c>
      <c r="H22" s="147" t="s">
        <v>1237</v>
      </c>
      <c r="I22" s="147">
        <v>603</v>
      </c>
      <c r="J22" s="148">
        <v>0</v>
      </c>
      <c r="K22" s="149">
        <v>0</v>
      </c>
      <c r="L22" s="149">
        <v>0</v>
      </c>
      <c r="M22" s="150">
        <v>0</v>
      </c>
      <c r="N22" s="151">
        <v>0</v>
      </c>
      <c r="O22" s="152">
        <v>0</v>
      </c>
      <c r="P22" s="152">
        <v>0</v>
      </c>
      <c r="Q22" s="153">
        <v>0</v>
      </c>
      <c r="R22" s="154">
        <v>0</v>
      </c>
      <c r="S22" s="149">
        <v>0</v>
      </c>
      <c r="T22" s="149">
        <v>0</v>
      </c>
      <c r="U22" s="149">
        <v>0</v>
      </c>
      <c r="V22" s="149">
        <v>0</v>
      </c>
      <c r="W22" s="150">
        <v>0</v>
      </c>
      <c r="X22" s="151">
        <v>0</v>
      </c>
      <c r="Y22" s="155">
        <v>0</v>
      </c>
      <c r="Z22" s="156">
        <v>0</v>
      </c>
      <c r="AA22" s="207"/>
      <c r="AB22" s="208"/>
      <c r="AC22" s="60"/>
      <c r="AD22" s="61"/>
      <c r="AE22" s="61"/>
      <c r="AF22" s="61"/>
      <c r="AG22" s="62"/>
      <c r="AH22" s="63"/>
      <c r="AI22" s="64"/>
    </row>
    <row r="23" spans="1:35" s="45" customFormat="1" ht="15.75" hidden="1" x14ac:dyDescent="0.25">
      <c r="A23" s="147">
        <v>21</v>
      </c>
      <c r="B23" s="147" t="s">
        <v>1200</v>
      </c>
      <c r="C23" s="147" t="s">
        <v>441</v>
      </c>
      <c r="D23" s="147" t="s">
        <v>78</v>
      </c>
      <c r="E23" s="147" t="s">
        <v>91</v>
      </c>
      <c r="F23" s="147">
        <v>1</v>
      </c>
      <c r="G23" s="147">
        <v>1.2</v>
      </c>
      <c r="H23" s="147" t="s">
        <v>1237</v>
      </c>
      <c r="I23" s="147">
        <v>605</v>
      </c>
      <c r="J23" s="148">
        <v>0</v>
      </c>
      <c r="K23" s="149">
        <v>0</v>
      </c>
      <c r="L23" s="149">
        <v>0</v>
      </c>
      <c r="M23" s="150">
        <v>0</v>
      </c>
      <c r="N23" s="151">
        <v>0</v>
      </c>
      <c r="O23" s="152">
        <v>0</v>
      </c>
      <c r="P23" s="152">
        <v>0</v>
      </c>
      <c r="Q23" s="153">
        <v>0</v>
      </c>
      <c r="R23" s="154">
        <v>0</v>
      </c>
      <c r="S23" s="149">
        <v>0</v>
      </c>
      <c r="T23" s="149">
        <v>0</v>
      </c>
      <c r="U23" s="149">
        <v>0</v>
      </c>
      <c r="V23" s="149">
        <v>0</v>
      </c>
      <c r="W23" s="150">
        <v>0</v>
      </c>
      <c r="X23" s="151">
        <v>0</v>
      </c>
      <c r="Y23" s="155">
        <v>0</v>
      </c>
      <c r="Z23" s="156">
        <v>0</v>
      </c>
      <c r="AA23" s="207"/>
      <c r="AB23" s="208"/>
      <c r="AC23" s="60"/>
      <c r="AD23" s="61"/>
      <c r="AE23" s="61"/>
      <c r="AF23" s="61"/>
      <c r="AG23" s="62"/>
      <c r="AH23" s="63"/>
      <c r="AI23" s="64"/>
    </row>
    <row r="24" spans="1:35" s="45" customFormat="1" ht="31.5" hidden="1" x14ac:dyDescent="0.25">
      <c r="A24" s="147">
        <v>22</v>
      </c>
      <c r="B24" s="147" t="s">
        <v>1200</v>
      </c>
      <c r="C24" s="147" t="s">
        <v>441</v>
      </c>
      <c r="D24" s="147" t="s">
        <v>78</v>
      </c>
      <c r="E24" s="147" t="s">
        <v>99</v>
      </c>
      <c r="F24" s="147">
        <v>1</v>
      </c>
      <c r="G24" s="147">
        <v>1.2</v>
      </c>
      <c r="H24" s="147" t="s">
        <v>1237</v>
      </c>
      <c r="I24" s="147">
        <v>682</v>
      </c>
      <c r="J24" s="148">
        <v>0</v>
      </c>
      <c r="K24" s="149">
        <v>0</v>
      </c>
      <c r="L24" s="149">
        <v>0</v>
      </c>
      <c r="M24" s="150">
        <v>0</v>
      </c>
      <c r="N24" s="151">
        <v>0</v>
      </c>
      <c r="O24" s="152">
        <v>0</v>
      </c>
      <c r="P24" s="152">
        <v>0</v>
      </c>
      <c r="Q24" s="153">
        <v>1</v>
      </c>
      <c r="R24" s="154">
        <v>0</v>
      </c>
      <c r="S24" s="149">
        <v>1</v>
      </c>
      <c r="T24" s="149">
        <v>0</v>
      </c>
      <c r="U24" s="149">
        <v>0</v>
      </c>
      <c r="V24" s="149">
        <v>0</v>
      </c>
      <c r="W24" s="150">
        <v>0</v>
      </c>
      <c r="X24" s="151">
        <v>0</v>
      </c>
      <c r="Y24" s="155">
        <v>0</v>
      </c>
      <c r="Z24" s="156">
        <v>1</v>
      </c>
      <c r="AA24" s="207" t="s">
        <v>1238</v>
      </c>
      <c r="AB24" s="208"/>
      <c r="AC24" s="60"/>
      <c r="AD24" s="61"/>
      <c r="AE24" s="61"/>
      <c r="AF24" s="61"/>
      <c r="AG24" s="62"/>
      <c r="AH24" s="63"/>
      <c r="AI24" s="64"/>
    </row>
    <row r="25" spans="1:35" s="45" customFormat="1" ht="15.75" hidden="1" x14ac:dyDescent="0.25">
      <c r="A25" s="147">
        <v>23</v>
      </c>
      <c r="B25" s="147" t="s">
        <v>1200</v>
      </c>
      <c r="C25" s="147" t="s">
        <v>441</v>
      </c>
      <c r="D25" s="147" t="s">
        <v>78</v>
      </c>
      <c r="E25" s="147" t="s">
        <v>91</v>
      </c>
      <c r="F25" s="147">
        <v>1</v>
      </c>
      <c r="G25" s="147">
        <v>1.2</v>
      </c>
      <c r="H25" s="147" t="s">
        <v>1239</v>
      </c>
      <c r="I25" s="147">
        <v>506</v>
      </c>
      <c r="J25" s="148">
        <v>0</v>
      </c>
      <c r="K25" s="149">
        <v>0</v>
      </c>
      <c r="L25" s="149">
        <v>0</v>
      </c>
      <c r="M25" s="150">
        <v>0</v>
      </c>
      <c r="N25" s="151">
        <v>0</v>
      </c>
      <c r="O25" s="152">
        <v>0</v>
      </c>
      <c r="P25" s="152">
        <v>0</v>
      </c>
      <c r="Q25" s="153">
        <v>0</v>
      </c>
      <c r="R25" s="154">
        <v>0</v>
      </c>
      <c r="S25" s="149">
        <v>0</v>
      </c>
      <c r="T25" s="149">
        <v>0</v>
      </c>
      <c r="U25" s="149">
        <v>0</v>
      </c>
      <c r="V25" s="149">
        <v>0</v>
      </c>
      <c r="W25" s="150">
        <v>0</v>
      </c>
      <c r="X25" s="151">
        <v>0</v>
      </c>
      <c r="Y25" s="155">
        <v>0</v>
      </c>
      <c r="Z25" s="156">
        <v>0</v>
      </c>
      <c r="AA25" s="207"/>
      <c r="AB25" s="208"/>
      <c r="AC25" s="60"/>
      <c r="AD25" s="61"/>
      <c r="AE25" s="61"/>
      <c r="AF25" s="61"/>
      <c r="AG25" s="62"/>
      <c r="AH25" s="63"/>
      <c r="AI25" s="64"/>
    </row>
    <row r="26" spans="1:35" s="45" customFormat="1" ht="31.5" hidden="1" x14ac:dyDescent="0.25">
      <c r="A26" s="147">
        <v>24</v>
      </c>
      <c r="B26" s="147" t="s">
        <v>1200</v>
      </c>
      <c r="C26" s="147" t="s">
        <v>441</v>
      </c>
      <c r="D26" s="147" t="s">
        <v>78</v>
      </c>
      <c r="E26" s="147" t="s">
        <v>91</v>
      </c>
      <c r="F26" s="147">
        <v>1</v>
      </c>
      <c r="G26" s="147">
        <v>1.2</v>
      </c>
      <c r="H26" s="147" t="s">
        <v>1239</v>
      </c>
      <c r="I26" s="147">
        <v>513</v>
      </c>
      <c r="J26" s="148">
        <v>0</v>
      </c>
      <c r="K26" s="149">
        <v>0</v>
      </c>
      <c r="L26" s="149">
        <v>0</v>
      </c>
      <c r="M26" s="150">
        <v>0</v>
      </c>
      <c r="N26" s="151">
        <v>0</v>
      </c>
      <c r="O26" s="152">
        <v>0</v>
      </c>
      <c r="P26" s="152">
        <v>0</v>
      </c>
      <c r="Q26" s="153">
        <v>0</v>
      </c>
      <c r="R26" s="154">
        <v>0</v>
      </c>
      <c r="S26" s="149">
        <v>0</v>
      </c>
      <c r="T26" s="149">
        <v>1</v>
      </c>
      <c r="U26" s="149">
        <v>0</v>
      </c>
      <c r="V26" s="149">
        <v>0</v>
      </c>
      <c r="W26" s="150">
        <v>0</v>
      </c>
      <c r="X26" s="151">
        <v>0</v>
      </c>
      <c r="Y26" s="155">
        <v>0</v>
      </c>
      <c r="Z26" s="156">
        <v>1</v>
      </c>
      <c r="AA26" s="207" t="s">
        <v>1241</v>
      </c>
      <c r="AB26" s="208"/>
      <c r="AC26" s="77"/>
      <c r="AD26" s="78"/>
      <c r="AE26" s="78"/>
      <c r="AF26" s="78"/>
      <c r="AG26" s="79"/>
      <c r="AH26" s="80"/>
      <c r="AI26" s="81"/>
    </row>
    <row r="27" spans="1:35" s="45" customFormat="1" ht="31.5" hidden="1" x14ac:dyDescent="0.25">
      <c r="A27" s="147">
        <v>25</v>
      </c>
      <c r="B27" s="147" t="s">
        <v>1200</v>
      </c>
      <c r="C27" s="147" t="s">
        <v>441</v>
      </c>
      <c r="D27" s="147" t="s">
        <v>78</v>
      </c>
      <c r="E27" s="147" t="s">
        <v>91</v>
      </c>
      <c r="F27" s="147">
        <v>1</v>
      </c>
      <c r="G27" s="147">
        <v>1.2</v>
      </c>
      <c r="H27" s="147" t="s">
        <v>1239</v>
      </c>
      <c r="I27" s="147">
        <v>515</v>
      </c>
      <c r="J27" s="148">
        <v>0</v>
      </c>
      <c r="K27" s="149">
        <v>0</v>
      </c>
      <c r="L27" s="149">
        <v>0</v>
      </c>
      <c r="M27" s="150">
        <v>0</v>
      </c>
      <c r="N27" s="151">
        <v>0</v>
      </c>
      <c r="O27" s="152">
        <v>0</v>
      </c>
      <c r="P27" s="152">
        <v>0</v>
      </c>
      <c r="Q27" s="153">
        <v>1</v>
      </c>
      <c r="R27" s="154">
        <v>0</v>
      </c>
      <c r="S27" s="149">
        <v>0</v>
      </c>
      <c r="T27" s="149">
        <v>0</v>
      </c>
      <c r="U27" s="149">
        <v>0</v>
      </c>
      <c r="V27" s="149">
        <v>0</v>
      </c>
      <c r="W27" s="150">
        <v>0</v>
      </c>
      <c r="X27" s="151">
        <v>0</v>
      </c>
      <c r="Y27" s="155">
        <v>0</v>
      </c>
      <c r="Z27" s="156">
        <v>1</v>
      </c>
      <c r="AA27" s="207" t="s">
        <v>1242</v>
      </c>
      <c r="AB27" s="208"/>
      <c r="AC27" s="60"/>
      <c r="AD27" s="61"/>
      <c r="AE27" s="61"/>
      <c r="AF27" s="61"/>
      <c r="AG27" s="62"/>
      <c r="AH27" s="63"/>
      <c r="AI27" s="64"/>
    </row>
    <row r="28" spans="1:35" s="45" customFormat="1" ht="15.75" hidden="1" x14ac:dyDescent="0.25">
      <c r="A28" s="147">
        <v>26</v>
      </c>
      <c r="B28" s="147" t="s">
        <v>1200</v>
      </c>
      <c r="C28" s="147" t="s">
        <v>441</v>
      </c>
      <c r="D28" s="147" t="s">
        <v>78</v>
      </c>
      <c r="E28" s="147" t="s">
        <v>91</v>
      </c>
      <c r="F28" s="147">
        <v>1</v>
      </c>
      <c r="G28" s="147">
        <v>1.2</v>
      </c>
      <c r="H28" s="147" t="s">
        <v>1239</v>
      </c>
      <c r="I28" s="147">
        <v>601</v>
      </c>
      <c r="J28" s="148">
        <v>0</v>
      </c>
      <c r="K28" s="149">
        <v>0</v>
      </c>
      <c r="L28" s="149">
        <v>0</v>
      </c>
      <c r="M28" s="150">
        <v>0</v>
      </c>
      <c r="N28" s="151">
        <v>0</v>
      </c>
      <c r="O28" s="152">
        <v>0</v>
      </c>
      <c r="P28" s="152">
        <v>0</v>
      </c>
      <c r="Q28" s="153">
        <v>0</v>
      </c>
      <c r="R28" s="154">
        <v>0</v>
      </c>
      <c r="S28" s="149">
        <v>0</v>
      </c>
      <c r="T28" s="149">
        <v>0</v>
      </c>
      <c r="U28" s="149">
        <v>0</v>
      </c>
      <c r="V28" s="149">
        <v>0</v>
      </c>
      <c r="W28" s="150">
        <v>0</v>
      </c>
      <c r="X28" s="151">
        <v>0</v>
      </c>
      <c r="Y28" s="155">
        <v>0</v>
      </c>
      <c r="Z28" s="156">
        <v>0</v>
      </c>
      <c r="AA28" s="207"/>
      <c r="AB28" s="208"/>
      <c r="AC28" s="60"/>
      <c r="AD28" s="61"/>
      <c r="AE28" s="61"/>
      <c r="AF28" s="61"/>
      <c r="AG28" s="62"/>
      <c r="AH28" s="63"/>
      <c r="AI28" s="64"/>
    </row>
    <row r="29" spans="1:35" s="45" customFormat="1" ht="15.75" hidden="1" x14ac:dyDescent="0.25">
      <c r="A29" s="147">
        <v>27</v>
      </c>
      <c r="B29" s="147" t="s">
        <v>1200</v>
      </c>
      <c r="C29" s="147" t="s">
        <v>441</v>
      </c>
      <c r="D29" s="147" t="s">
        <v>78</v>
      </c>
      <c r="E29" s="147" t="s">
        <v>91</v>
      </c>
      <c r="F29" s="147">
        <v>1</v>
      </c>
      <c r="G29" s="147">
        <v>1.2</v>
      </c>
      <c r="H29" s="147" t="s">
        <v>1239</v>
      </c>
      <c r="I29" s="147">
        <v>607</v>
      </c>
      <c r="J29" s="148">
        <v>0</v>
      </c>
      <c r="K29" s="149">
        <v>0</v>
      </c>
      <c r="L29" s="149">
        <v>0</v>
      </c>
      <c r="M29" s="150">
        <v>0</v>
      </c>
      <c r="N29" s="151">
        <v>0</v>
      </c>
      <c r="O29" s="152">
        <v>0</v>
      </c>
      <c r="P29" s="152">
        <v>0</v>
      </c>
      <c r="Q29" s="153">
        <v>0</v>
      </c>
      <c r="R29" s="154">
        <v>0</v>
      </c>
      <c r="S29" s="149">
        <v>0</v>
      </c>
      <c r="T29" s="149">
        <v>0</v>
      </c>
      <c r="U29" s="149">
        <v>0</v>
      </c>
      <c r="V29" s="149">
        <v>0</v>
      </c>
      <c r="W29" s="150">
        <v>0</v>
      </c>
      <c r="X29" s="151">
        <v>0</v>
      </c>
      <c r="Y29" s="155">
        <v>0</v>
      </c>
      <c r="Z29" s="156">
        <v>0</v>
      </c>
      <c r="AA29" s="207"/>
      <c r="AB29" s="208"/>
      <c r="AC29" s="60"/>
      <c r="AD29" s="61"/>
      <c r="AE29" s="61"/>
      <c r="AF29" s="61"/>
      <c r="AG29" s="62"/>
      <c r="AH29" s="63"/>
      <c r="AI29" s="64"/>
    </row>
    <row r="30" spans="1:35" s="45" customFormat="1" ht="47.25" hidden="1" x14ac:dyDescent="0.25">
      <c r="A30" s="147">
        <v>28</v>
      </c>
      <c r="B30" s="147" t="s">
        <v>1200</v>
      </c>
      <c r="C30" s="147" t="s">
        <v>441</v>
      </c>
      <c r="D30" s="147" t="s">
        <v>78</v>
      </c>
      <c r="E30" s="147" t="s">
        <v>91</v>
      </c>
      <c r="F30" s="147">
        <v>1</v>
      </c>
      <c r="G30" s="147">
        <v>1.2</v>
      </c>
      <c r="H30" s="147" t="s">
        <v>1239</v>
      </c>
      <c r="I30" s="147">
        <v>664</v>
      </c>
      <c r="J30" s="148">
        <v>0</v>
      </c>
      <c r="K30" s="149">
        <v>0</v>
      </c>
      <c r="L30" s="149">
        <v>0</v>
      </c>
      <c r="M30" s="150">
        <v>0</v>
      </c>
      <c r="N30" s="151">
        <v>0</v>
      </c>
      <c r="O30" s="152">
        <v>0</v>
      </c>
      <c r="P30" s="152">
        <v>0</v>
      </c>
      <c r="Q30" s="153">
        <v>1</v>
      </c>
      <c r="R30" s="154">
        <v>0</v>
      </c>
      <c r="S30" s="149">
        <v>0</v>
      </c>
      <c r="T30" s="149">
        <v>0</v>
      </c>
      <c r="U30" s="149">
        <v>0</v>
      </c>
      <c r="V30" s="149">
        <v>0</v>
      </c>
      <c r="W30" s="150">
        <v>0</v>
      </c>
      <c r="X30" s="151">
        <v>0</v>
      </c>
      <c r="Y30" s="155">
        <v>0</v>
      </c>
      <c r="Z30" s="156">
        <v>1</v>
      </c>
      <c r="AA30" s="221" t="s">
        <v>1598</v>
      </c>
      <c r="AB30" s="208"/>
      <c r="AC30" s="60"/>
      <c r="AD30" s="61"/>
      <c r="AE30" s="61"/>
      <c r="AF30" s="61"/>
      <c r="AG30" s="62"/>
      <c r="AH30" s="63"/>
      <c r="AI30" s="64"/>
    </row>
    <row r="31" spans="1:35" s="45" customFormat="1" ht="63" hidden="1" x14ac:dyDescent="0.25">
      <c r="A31" s="147">
        <v>29</v>
      </c>
      <c r="B31" s="147" t="s">
        <v>1200</v>
      </c>
      <c r="C31" s="147" t="s">
        <v>441</v>
      </c>
      <c r="D31" s="147" t="s">
        <v>78</v>
      </c>
      <c r="E31" s="147" t="s">
        <v>99</v>
      </c>
      <c r="F31" s="147">
        <v>1</v>
      </c>
      <c r="G31" s="147">
        <v>1.2</v>
      </c>
      <c r="H31" s="147" t="s">
        <v>1239</v>
      </c>
      <c r="I31" s="147">
        <v>691</v>
      </c>
      <c r="J31" s="148">
        <v>0</v>
      </c>
      <c r="K31" s="149">
        <v>0</v>
      </c>
      <c r="L31" s="149">
        <v>0</v>
      </c>
      <c r="M31" s="150">
        <v>0</v>
      </c>
      <c r="N31" s="151">
        <v>0</v>
      </c>
      <c r="O31" s="152">
        <v>0</v>
      </c>
      <c r="P31" s="152">
        <v>0</v>
      </c>
      <c r="Q31" s="153">
        <v>1</v>
      </c>
      <c r="R31" s="154">
        <v>0</v>
      </c>
      <c r="S31" s="149">
        <v>1</v>
      </c>
      <c r="T31" s="149">
        <v>0</v>
      </c>
      <c r="U31" s="149">
        <v>0</v>
      </c>
      <c r="V31" s="149">
        <v>0</v>
      </c>
      <c r="W31" s="150">
        <v>0</v>
      </c>
      <c r="X31" s="151">
        <v>0</v>
      </c>
      <c r="Y31" s="155">
        <v>0</v>
      </c>
      <c r="Z31" s="156">
        <v>1</v>
      </c>
      <c r="AA31" s="207" t="s">
        <v>1599</v>
      </c>
      <c r="AB31" s="208"/>
      <c r="AC31" s="60"/>
      <c r="AD31" s="61"/>
      <c r="AE31" s="61"/>
      <c r="AF31" s="61"/>
      <c r="AG31" s="62"/>
      <c r="AH31" s="63"/>
      <c r="AI31" s="64"/>
    </row>
    <row r="32" spans="1:35" s="45" customFormat="1" ht="15.75" hidden="1" x14ac:dyDescent="0.25">
      <c r="A32" s="147">
        <v>30</v>
      </c>
      <c r="B32" s="147" t="s">
        <v>1200</v>
      </c>
      <c r="C32" s="147" t="s">
        <v>441</v>
      </c>
      <c r="D32" s="147" t="s">
        <v>78</v>
      </c>
      <c r="E32" s="147" t="s">
        <v>91</v>
      </c>
      <c r="F32" s="147">
        <v>1</v>
      </c>
      <c r="G32" s="147">
        <v>1.2</v>
      </c>
      <c r="H32" s="147" t="s">
        <v>1240</v>
      </c>
      <c r="I32" s="147">
        <v>524</v>
      </c>
      <c r="J32" s="148">
        <v>0</v>
      </c>
      <c r="K32" s="149">
        <v>0</v>
      </c>
      <c r="L32" s="149">
        <v>0</v>
      </c>
      <c r="M32" s="150">
        <v>0</v>
      </c>
      <c r="N32" s="151">
        <v>0</v>
      </c>
      <c r="O32" s="152">
        <v>0</v>
      </c>
      <c r="P32" s="152">
        <v>0</v>
      </c>
      <c r="Q32" s="153">
        <v>0</v>
      </c>
      <c r="R32" s="154">
        <v>0</v>
      </c>
      <c r="S32" s="149">
        <v>0</v>
      </c>
      <c r="T32" s="149">
        <v>0</v>
      </c>
      <c r="U32" s="149">
        <v>0</v>
      </c>
      <c r="V32" s="149">
        <v>0</v>
      </c>
      <c r="W32" s="150">
        <v>0</v>
      </c>
      <c r="X32" s="151">
        <v>0</v>
      </c>
      <c r="Y32" s="155">
        <v>0</v>
      </c>
      <c r="Z32" s="156">
        <v>0</v>
      </c>
      <c r="AA32" s="207"/>
      <c r="AB32" s="208"/>
      <c r="AC32" s="60"/>
      <c r="AD32" s="61"/>
      <c r="AE32" s="61"/>
      <c r="AF32" s="61"/>
      <c r="AG32" s="62"/>
      <c r="AH32" s="63"/>
      <c r="AI32" s="64"/>
    </row>
    <row r="33" spans="1:35" s="45" customFormat="1" ht="15.75" hidden="1" x14ac:dyDescent="0.25">
      <c r="A33" s="147">
        <v>31</v>
      </c>
      <c r="B33" s="147" t="s">
        <v>1200</v>
      </c>
      <c r="C33" s="147" t="s">
        <v>441</v>
      </c>
      <c r="D33" s="147" t="s">
        <v>78</v>
      </c>
      <c r="E33" s="147" t="s">
        <v>91</v>
      </c>
      <c r="F33" s="147">
        <v>1</v>
      </c>
      <c r="G33" s="147">
        <v>1.2</v>
      </c>
      <c r="H33" s="147" t="s">
        <v>1240</v>
      </c>
      <c r="I33" s="147">
        <v>538</v>
      </c>
      <c r="J33" s="148">
        <v>0</v>
      </c>
      <c r="K33" s="149">
        <v>1</v>
      </c>
      <c r="L33" s="149">
        <v>0</v>
      </c>
      <c r="M33" s="150">
        <v>0</v>
      </c>
      <c r="N33" s="151">
        <v>0</v>
      </c>
      <c r="O33" s="152">
        <v>0</v>
      </c>
      <c r="P33" s="152">
        <v>0</v>
      </c>
      <c r="Q33" s="153">
        <v>0</v>
      </c>
      <c r="R33" s="154">
        <v>0</v>
      </c>
      <c r="S33" s="149">
        <v>0</v>
      </c>
      <c r="T33" s="149">
        <v>0</v>
      </c>
      <c r="U33" s="149">
        <v>0</v>
      </c>
      <c r="V33" s="149">
        <v>0</v>
      </c>
      <c r="W33" s="150">
        <v>0</v>
      </c>
      <c r="X33" s="151">
        <v>0</v>
      </c>
      <c r="Y33" s="155">
        <v>0</v>
      </c>
      <c r="Z33" s="156">
        <v>1</v>
      </c>
      <c r="AA33" s="207" t="s">
        <v>201</v>
      </c>
      <c r="AB33" s="208"/>
      <c r="AC33" s="60"/>
      <c r="AD33" s="61"/>
      <c r="AE33" s="61"/>
      <c r="AF33" s="61"/>
      <c r="AG33" s="62"/>
      <c r="AH33" s="63"/>
      <c r="AI33" s="64"/>
    </row>
    <row r="34" spans="1:35" s="45" customFormat="1" ht="15.75" hidden="1" x14ac:dyDescent="0.25">
      <c r="A34" s="147">
        <v>32</v>
      </c>
      <c r="B34" s="147" t="s">
        <v>1200</v>
      </c>
      <c r="C34" s="147" t="s">
        <v>441</v>
      </c>
      <c r="D34" s="147" t="s">
        <v>78</v>
      </c>
      <c r="E34" s="147" t="s">
        <v>91</v>
      </c>
      <c r="F34" s="147">
        <v>1</v>
      </c>
      <c r="G34" s="147">
        <v>1.2</v>
      </c>
      <c r="H34" s="147" t="s">
        <v>1240</v>
      </c>
      <c r="I34" s="147">
        <v>541</v>
      </c>
      <c r="J34" s="148">
        <v>0</v>
      </c>
      <c r="K34" s="149">
        <v>0</v>
      </c>
      <c r="L34" s="149">
        <v>0</v>
      </c>
      <c r="M34" s="150">
        <v>0</v>
      </c>
      <c r="N34" s="151">
        <v>0</v>
      </c>
      <c r="O34" s="152">
        <v>0</v>
      </c>
      <c r="P34" s="152">
        <v>0</v>
      </c>
      <c r="Q34" s="153">
        <v>0</v>
      </c>
      <c r="R34" s="154">
        <v>0</v>
      </c>
      <c r="S34" s="149">
        <v>0</v>
      </c>
      <c r="T34" s="149">
        <v>0</v>
      </c>
      <c r="U34" s="149">
        <v>0</v>
      </c>
      <c r="V34" s="149">
        <v>0</v>
      </c>
      <c r="W34" s="150">
        <v>0</v>
      </c>
      <c r="X34" s="151">
        <v>0</v>
      </c>
      <c r="Y34" s="155">
        <v>0</v>
      </c>
      <c r="Z34" s="156">
        <v>0</v>
      </c>
      <c r="AA34" s="207"/>
      <c r="AB34" s="208"/>
      <c r="AC34" s="60"/>
      <c r="AD34" s="61"/>
      <c r="AE34" s="61"/>
      <c r="AF34" s="61"/>
      <c r="AG34" s="62"/>
      <c r="AH34" s="63"/>
      <c r="AI34" s="64"/>
    </row>
    <row r="35" spans="1:35" s="45" customFormat="1" ht="47.25" x14ac:dyDescent="0.25">
      <c r="A35" s="147">
        <v>33</v>
      </c>
      <c r="B35" s="147" t="s">
        <v>1200</v>
      </c>
      <c r="C35" s="147" t="s">
        <v>441</v>
      </c>
      <c r="D35" s="147" t="s">
        <v>78</v>
      </c>
      <c r="E35" s="147" t="s">
        <v>91</v>
      </c>
      <c r="F35" s="147">
        <v>1</v>
      </c>
      <c r="G35" s="147">
        <v>1.2</v>
      </c>
      <c r="H35" s="147" t="s">
        <v>1240</v>
      </c>
      <c r="I35" s="147">
        <v>547</v>
      </c>
      <c r="J35" s="148">
        <v>1</v>
      </c>
      <c r="K35" s="149">
        <v>0</v>
      </c>
      <c r="L35" s="149">
        <v>0</v>
      </c>
      <c r="M35" s="150">
        <v>0</v>
      </c>
      <c r="N35" s="151">
        <v>0</v>
      </c>
      <c r="O35" s="152">
        <v>0</v>
      </c>
      <c r="P35" s="152">
        <v>0</v>
      </c>
      <c r="Q35" s="153">
        <v>0</v>
      </c>
      <c r="R35" s="154">
        <v>0</v>
      </c>
      <c r="S35" s="149">
        <v>0</v>
      </c>
      <c r="T35" s="149">
        <v>0</v>
      </c>
      <c r="U35" s="149">
        <v>0</v>
      </c>
      <c r="V35" s="149">
        <v>0</v>
      </c>
      <c r="W35" s="150">
        <v>0</v>
      </c>
      <c r="X35" s="151">
        <v>0</v>
      </c>
      <c r="Y35" s="155">
        <v>0</v>
      </c>
      <c r="Z35" s="156">
        <v>1</v>
      </c>
      <c r="AA35" s="207" t="s">
        <v>1328</v>
      </c>
      <c r="AB35" s="208"/>
      <c r="AC35" s="60"/>
      <c r="AD35" s="61"/>
      <c r="AE35" s="61"/>
      <c r="AF35" s="61"/>
      <c r="AG35" s="62"/>
      <c r="AH35" s="63"/>
      <c r="AI35" s="64"/>
    </row>
    <row r="36" spans="1:35" s="45" customFormat="1" ht="15.75" hidden="1" x14ac:dyDescent="0.25">
      <c r="A36" s="147">
        <v>34</v>
      </c>
      <c r="B36" s="147" t="s">
        <v>1200</v>
      </c>
      <c r="C36" s="147" t="s">
        <v>441</v>
      </c>
      <c r="D36" s="147" t="s">
        <v>78</v>
      </c>
      <c r="E36" s="147" t="s">
        <v>91</v>
      </c>
      <c r="F36" s="147">
        <v>1</v>
      </c>
      <c r="G36" s="147">
        <v>1.2</v>
      </c>
      <c r="H36" s="147" t="s">
        <v>1240</v>
      </c>
      <c r="I36" s="147">
        <v>551</v>
      </c>
      <c r="J36" s="148">
        <v>0</v>
      </c>
      <c r="K36" s="149">
        <v>0</v>
      </c>
      <c r="L36" s="149">
        <v>0</v>
      </c>
      <c r="M36" s="150">
        <v>0</v>
      </c>
      <c r="N36" s="151">
        <v>0</v>
      </c>
      <c r="O36" s="152">
        <v>0</v>
      </c>
      <c r="P36" s="152">
        <v>0</v>
      </c>
      <c r="Q36" s="153">
        <v>0</v>
      </c>
      <c r="R36" s="154">
        <v>0</v>
      </c>
      <c r="S36" s="149">
        <v>0</v>
      </c>
      <c r="T36" s="149">
        <v>0</v>
      </c>
      <c r="U36" s="149">
        <v>0</v>
      </c>
      <c r="V36" s="149">
        <v>0</v>
      </c>
      <c r="W36" s="150">
        <v>0</v>
      </c>
      <c r="X36" s="151">
        <v>0</v>
      </c>
      <c r="Y36" s="155">
        <v>0</v>
      </c>
      <c r="Z36" s="156">
        <v>0</v>
      </c>
      <c r="AA36" s="207"/>
      <c r="AB36" s="208"/>
      <c r="AC36" s="60"/>
      <c r="AD36" s="61"/>
      <c r="AE36" s="61"/>
      <c r="AF36" s="61"/>
      <c r="AG36" s="62"/>
      <c r="AH36" s="63"/>
      <c r="AI36" s="64"/>
    </row>
    <row r="37" spans="1:35" s="45" customFormat="1" ht="47.25" hidden="1" x14ac:dyDescent="0.25">
      <c r="A37" s="147">
        <v>35</v>
      </c>
      <c r="B37" s="147" t="s">
        <v>1200</v>
      </c>
      <c r="C37" s="147" t="s">
        <v>441</v>
      </c>
      <c r="D37" s="147" t="s">
        <v>78</v>
      </c>
      <c r="E37" s="147" t="s">
        <v>91</v>
      </c>
      <c r="F37" s="147">
        <v>1</v>
      </c>
      <c r="G37" s="147">
        <v>1.2</v>
      </c>
      <c r="H37" s="147" t="s">
        <v>1240</v>
      </c>
      <c r="I37" s="147">
        <v>631</v>
      </c>
      <c r="J37" s="148">
        <v>0</v>
      </c>
      <c r="K37" s="149">
        <v>1</v>
      </c>
      <c r="L37" s="149">
        <v>0</v>
      </c>
      <c r="M37" s="150">
        <v>0</v>
      </c>
      <c r="N37" s="151">
        <v>0</v>
      </c>
      <c r="O37" s="152">
        <v>0</v>
      </c>
      <c r="P37" s="152">
        <v>0</v>
      </c>
      <c r="Q37" s="153">
        <v>0</v>
      </c>
      <c r="R37" s="154">
        <v>0</v>
      </c>
      <c r="S37" s="149">
        <v>0</v>
      </c>
      <c r="T37" s="149">
        <v>0</v>
      </c>
      <c r="U37" s="149">
        <v>0</v>
      </c>
      <c r="V37" s="149">
        <v>0</v>
      </c>
      <c r="W37" s="150">
        <v>0</v>
      </c>
      <c r="X37" s="151">
        <v>0</v>
      </c>
      <c r="Y37" s="155">
        <v>0</v>
      </c>
      <c r="Z37" s="156">
        <v>1</v>
      </c>
      <c r="AA37" s="207" t="s">
        <v>201</v>
      </c>
      <c r="AB37" s="211" t="s">
        <v>1329</v>
      </c>
      <c r="AC37" s="60"/>
      <c r="AD37" s="61"/>
      <c r="AE37" s="61"/>
      <c r="AF37" s="61"/>
      <c r="AG37" s="62"/>
      <c r="AH37" s="63"/>
      <c r="AI37" s="64"/>
    </row>
    <row r="38" spans="1:35" s="45" customFormat="1" ht="15.75" hidden="1" x14ac:dyDescent="0.25">
      <c r="A38" s="147">
        <v>36</v>
      </c>
      <c r="B38" s="147" t="s">
        <v>1200</v>
      </c>
      <c r="C38" s="147" t="s">
        <v>441</v>
      </c>
      <c r="D38" s="147" t="s">
        <v>78</v>
      </c>
      <c r="E38" s="147" t="s">
        <v>91</v>
      </c>
      <c r="F38" s="147">
        <v>1</v>
      </c>
      <c r="G38" s="147">
        <v>1.2</v>
      </c>
      <c r="H38" s="147" t="s">
        <v>1330</v>
      </c>
      <c r="I38" s="147">
        <v>516</v>
      </c>
      <c r="J38" s="148">
        <v>0</v>
      </c>
      <c r="K38" s="149">
        <v>0</v>
      </c>
      <c r="L38" s="149">
        <v>0</v>
      </c>
      <c r="M38" s="150">
        <v>0</v>
      </c>
      <c r="N38" s="151">
        <v>0</v>
      </c>
      <c r="O38" s="152">
        <v>0</v>
      </c>
      <c r="P38" s="152">
        <v>0</v>
      </c>
      <c r="Q38" s="153">
        <v>0</v>
      </c>
      <c r="R38" s="154">
        <v>0</v>
      </c>
      <c r="S38" s="149">
        <v>0</v>
      </c>
      <c r="T38" s="149">
        <v>0</v>
      </c>
      <c r="U38" s="149">
        <v>0</v>
      </c>
      <c r="V38" s="149">
        <v>0</v>
      </c>
      <c r="W38" s="150">
        <v>0</v>
      </c>
      <c r="X38" s="151">
        <v>0</v>
      </c>
      <c r="Y38" s="155">
        <v>0</v>
      </c>
      <c r="Z38" s="156">
        <v>0</v>
      </c>
      <c r="AA38" s="207"/>
      <c r="AB38" s="211"/>
      <c r="AC38" s="60"/>
      <c r="AD38" s="61"/>
      <c r="AE38" s="61"/>
      <c r="AF38" s="61"/>
      <c r="AG38" s="62"/>
      <c r="AH38" s="63"/>
      <c r="AI38" s="64"/>
    </row>
    <row r="39" spans="1:35" s="45" customFormat="1" ht="47.25" hidden="1" x14ac:dyDescent="0.25">
      <c r="A39" s="147">
        <v>37</v>
      </c>
      <c r="B39" s="147" t="s">
        <v>1200</v>
      </c>
      <c r="C39" s="147" t="s">
        <v>441</v>
      </c>
      <c r="D39" s="147" t="s">
        <v>78</v>
      </c>
      <c r="E39" s="147" t="s">
        <v>91</v>
      </c>
      <c r="F39" s="147">
        <v>1</v>
      </c>
      <c r="G39" s="147">
        <v>1.2</v>
      </c>
      <c r="H39" s="147" t="s">
        <v>1330</v>
      </c>
      <c r="I39" s="147">
        <v>526</v>
      </c>
      <c r="J39" s="148">
        <v>0</v>
      </c>
      <c r="K39" s="149">
        <v>1</v>
      </c>
      <c r="L39" s="149">
        <v>0</v>
      </c>
      <c r="M39" s="150">
        <v>0</v>
      </c>
      <c r="N39" s="151">
        <v>0</v>
      </c>
      <c r="O39" s="152">
        <v>0</v>
      </c>
      <c r="P39" s="152">
        <v>0</v>
      </c>
      <c r="Q39" s="153">
        <v>0</v>
      </c>
      <c r="R39" s="154">
        <v>0</v>
      </c>
      <c r="S39" s="149">
        <v>0</v>
      </c>
      <c r="T39" s="149">
        <v>0</v>
      </c>
      <c r="U39" s="149">
        <v>0</v>
      </c>
      <c r="V39" s="149">
        <v>0</v>
      </c>
      <c r="W39" s="150">
        <v>0</v>
      </c>
      <c r="X39" s="151">
        <v>0</v>
      </c>
      <c r="Y39" s="155">
        <v>0</v>
      </c>
      <c r="Z39" s="156">
        <v>1</v>
      </c>
      <c r="AA39" s="207" t="s">
        <v>250</v>
      </c>
      <c r="AB39" s="211" t="s">
        <v>1331</v>
      </c>
      <c r="AC39" s="60"/>
      <c r="AD39" s="61"/>
      <c r="AE39" s="61"/>
      <c r="AF39" s="61"/>
      <c r="AG39" s="62"/>
      <c r="AH39" s="63"/>
      <c r="AI39" s="64"/>
    </row>
    <row r="40" spans="1:35" s="45" customFormat="1" ht="31.5" hidden="1" x14ac:dyDescent="0.25">
      <c r="A40" s="147">
        <v>38</v>
      </c>
      <c r="B40" s="147" t="s">
        <v>1200</v>
      </c>
      <c r="C40" s="147" t="s">
        <v>441</v>
      </c>
      <c r="D40" s="147" t="s">
        <v>78</v>
      </c>
      <c r="E40" s="147" t="s">
        <v>91</v>
      </c>
      <c r="F40" s="147">
        <v>1</v>
      </c>
      <c r="G40" s="147">
        <v>1.2</v>
      </c>
      <c r="H40" s="147" t="s">
        <v>1330</v>
      </c>
      <c r="I40" s="147">
        <v>537</v>
      </c>
      <c r="J40" s="148">
        <v>0</v>
      </c>
      <c r="K40" s="149">
        <v>0</v>
      </c>
      <c r="L40" s="149">
        <v>0</v>
      </c>
      <c r="M40" s="150">
        <v>0</v>
      </c>
      <c r="N40" s="151">
        <v>0</v>
      </c>
      <c r="O40" s="152">
        <v>0</v>
      </c>
      <c r="P40" s="152">
        <v>0</v>
      </c>
      <c r="Q40" s="153">
        <v>0</v>
      </c>
      <c r="R40" s="154">
        <v>0</v>
      </c>
      <c r="S40" s="149">
        <v>0</v>
      </c>
      <c r="T40" s="149">
        <v>0</v>
      </c>
      <c r="U40" s="149">
        <v>0</v>
      </c>
      <c r="V40" s="149">
        <v>1</v>
      </c>
      <c r="W40" s="150">
        <v>0</v>
      </c>
      <c r="X40" s="151">
        <v>0</v>
      </c>
      <c r="Y40" s="155">
        <v>0</v>
      </c>
      <c r="Z40" s="156">
        <v>1</v>
      </c>
      <c r="AA40" s="207" t="s">
        <v>1332</v>
      </c>
      <c r="AB40" s="208"/>
      <c r="AC40" s="60"/>
      <c r="AD40" s="61"/>
      <c r="AE40" s="61"/>
      <c r="AF40" s="61"/>
      <c r="AG40" s="62"/>
      <c r="AH40" s="63"/>
      <c r="AI40" s="64"/>
    </row>
    <row r="41" spans="1:35" s="45" customFormat="1" ht="31.5" hidden="1" x14ac:dyDescent="0.25">
      <c r="A41" s="147">
        <v>39</v>
      </c>
      <c r="B41" s="147" t="s">
        <v>1200</v>
      </c>
      <c r="C41" s="147" t="s">
        <v>441</v>
      </c>
      <c r="D41" s="147" t="s">
        <v>78</v>
      </c>
      <c r="E41" s="147" t="s">
        <v>91</v>
      </c>
      <c r="F41" s="147">
        <v>1</v>
      </c>
      <c r="G41" s="147">
        <v>1.2</v>
      </c>
      <c r="H41" s="147" t="s">
        <v>1330</v>
      </c>
      <c r="I41" s="147">
        <v>611</v>
      </c>
      <c r="J41" s="148">
        <v>0</v>
      </c>
      <c r="K41" s="149">
        <v>0</v>
      </c>
      <c r="L41" s="149">
        <v>0</v>
      </c>
      <c r="M41" s="150">
        <v>0</v>
      </c>
      <c r="N41" s="151">
        <v>0</v>
      </c>
      <c r="O41" s="152">
        <v>0</v>
      </c>
      <c r="P41" s="152">
        <v>0</v>
      </c>
      <c r="Q41" s="153">
        <v>0</v>
      </c>
      <c r="R41" s="154">
        <v>0</v>
      </c>
      <c r="S41" s="149">
        <v>0</v>
      </c>
      <c r="T41" s="149">
        <v>1</v>
      </c>
      <c r="U41" s="149">
        <v>0</v>
      </c>
      <c r="V41" s="149">
        <v>0</v>
      </c>
      <c r="W41" s="150">
        <v>0</v>
      </c>
      <c r="X41" s="151">
        <v>0</v>
      </c>
      <c r="Y41" s="155">
        <v>0</v>
      </c>
      <c r="Z41" s="156">
        <v>1</v>
      </c>
      <c r="AA41" s="222" t="s">
        <v>1600</v>
      </c>
      <c r="AB41" s="208"/>
      <c r="AC41" s="60"/>
      <c r="AD41" s="61"/>
      <c r="AE41" s="61"/>
      <c r="AF41" s="61"/>
      <c r="AG41" s="62"/>
      <c r="AH41" s="63"/>
      <c r="AI41" s="64"/>
    </row>
    <row r="42" spans="1:35" s="45" customFormat="1" ht="15.75" hidden="1" x14ac:dyDescent="0.25">
      <c r="A42" s="147">
        <v>40</v>
      </c>
      <c r="B42" s="147" t="s">
        <v>1200</v>
      </c>
      <c r="C42" s="147" t="s">
        <v>441</v>
      </c>
      <c r="D42" s="147" t="s">
        <v>78</v>
      </c>
      <c r="E42" s="147" t="s">
        <v>91</v>
      </c>
      <c r="F42" s="147">
        <v>1</v>
      </c>
      <c r="G42" s="147">
        <v>1.2</v>
      </c>
      <c r="H42" s="147" t="s">
        <v>1330</v>
      </c>
      <c r="I42" s="147">
        <v>683</v>
      </c>
      <c r="J42" s="148">
        <v>0</v>
      </c>
      <c r="K42" s="149">
        <v>0</v>
      </c>
      <c r="L42" s="149">
        <v>0</v>
      </c>
      <c r="M42" s="150">
        <v>0</v>
      </c>
      <c r="N42" s="151">
        <v>0</v>
      </c>
      <c r="O42" s="152">
        <v>0</v>
      </c>
      <c r="P42" s="152">
        <v>0</v>
      </c>
      <c r="Q42" s="153">
        <v>0</v>
      </c>
      <c r="R42" s="154">
        <v>0</v>
      </c>
      <c r="S42" s="149">
        <v>0</v>
      </c>
      <c r="T42" s="149">
        <v>0</v>
      </c>
      <c r="U42" s="149">
        <v>0</v>
      </c>
      <c r="V42" s="149">
        <v>0</v>
      </c>
      <c r="W42" s="150">
        <v>0</v>
      </c>
      <c r="X42" s="151">
        <v>0</v>
      </c>
      <c r="Y42" s="155">
        <v>0</v>
      </c>
      <c r="Z42" s="156">
        <v>0</v>
      </c>
      <c r="AA42" s="209"/>
      <c r="AB42" s="208"/>
      <c r="AC42" s="60"/>
      <c r="AD42" s="61"/>
      <c r="AE42" s="61"/>
      <c r="AF42" s="61"/>
      <c r="AG42" s="62"/>
      <c r="AH42" s="63"/>
      <c r="AI42" s="64"/>
    </row>
    <row r="43" spans="1:35" s="45" customFormat="1" ht="15.75" hidden="1" x14ac:dyDescent="0.25">
      <c r="A43" s="147">
        <v>41</v>
      </c>
      <c r="B43" s="147" t="s">
        <v>1200</v>
      </c>
      <c r="C43" s="147" t="s">
        <v>441</v>
      </c>
      <c r="D43" s="147" t="s">
        <v>78</v>
      </c>
      <c r="E43" s="147" t="s">
        <v>91</v>
      </c>
      <c r="F43" s="147">
        <v>1</v>
      </c>
      <c r="G43" s="147">
        <v>1.2</v>
      </c>
      <c r="H43" s="147" t="s">
        <v>1330</v>
      </c>
      <c r="I43" s="147">
        <v>701</v>
      </c>
      <c r="J43" s="148">
        <v>0</v>
      </c>
      <c r="K43" s="149">
        <v>0</v>
      </c>
      <c r="L43" s="149">
        <v>0</v>
      </c>
      <c r="M43" s="150">
        <v>0</v>
      </c>
      <c r="N43" s="151">
        <v>0</v>
      </c>
      <c r="O43" s="152">
        <v>0</v>
      </c>
      <c r="P43" s="152">
        <v>0</v>
      </c>
      <c r="Q43" s="153">
        <v>0</v>
      </c>
      <c r="R43" s="154">
        <v>0</v>
      </c>
      <c r="S43" s="149">
        <v>0</v>
      </c>
      <c r="T43" s="149">
        <v>0</v>
      </c>
      <c r="U43" s="149">
        <v>0</v>
      </c>
      <c r="V43" s="149">
        <v>0</v>
      </c>
      <c r="W43" s="150">
        <v>0</v>
      </c>
      <c r="X43" s="151">
        <v>0</v>
      </c>
      <c r="Y43" s="155">
        <v>0</v>
      </c>
      <c r="Z43" s="156">
        <v>0</v>
      </c>
      <c r="AA43" s="207"/>
      <c r="AB43" s="208"/>
      <c r="AC43" s="60"/>
      <c r="AD43" s="61"/>
      <c r="AE43" s="61"/>
      <c r="AF43" s="61"/>
      <c r="AG43" s="62"/>
      <c r="AH43" s="63"/>
      <c r="AI43" s="64"/>
    </row>
    <row r="44" spans="1:35" s="45" customFormat="1" ht="78.75" x14ac:dyDescent="0.25">
      <c r="A44" s="147">
        <v>41</v>
      </c>
      <c r="B44" s="147" t="s">
        <v>1200</v>
      </c>
      <c r="C44" s="147" t="s">
        <v>441</v>
      </c>
      <c r="D44" s="147" t="s">
        <v>78</v>
      </c>
      <c r="E44" s="147" t="s">
        <v>99</v>
      </c>
      <c r="F44" s="147">
        <v>1</v>
      </c>
      <c r="G44" s="147">
        <v>1.2</v>
      </c>
      <c r="H44" s="147" t="s">
        <v>1330</v>
      </c>
      <c r="I44" s="147">
        <v>713</v>
      </c>
      <c r="J44" s="148">
        <v>1</v>
      </c>
      <c r="K44" s="149">
        <v>0</v>
      </c>
      <c r="L44" s="149">
        <v>0</v>
      </c>
      <c r="M44" s="150">
        <v>0</v>
      </c>
      <c r="N44" s="151">
        <v>1</v>
      </c>
      <c r="O44" s="152">
        <v>0</v>
      </c>
      <c r="P44" s="152">
        <v>0</v>
      </c>
      <c r="Q44" s="153">
        <v>0</v>
      </c>
      <c r="R44" s="154">
        <v>0</v>
      </c>
      <c r="S44" s="149">
        <v>0</v>
      </c>
      <c r="T44" s="149">
        <v>0</v>
      </c>
      <c r="U44" s="149">
        <v>0</v>
      </c>
      <c r="V44" s="149">
        <v>0</v>
      </c>
      <c r="W44" s="150">
        <v>0</v>
      </c>
      <c r="X44" s="151">
        <v>0</v>
      </c>
      <c r="Y44" s="155">
        <v>0</v>
      </c>
      <c r="Z44" s="156">
        <v>1</v>
      </c>
      <c r="AA44" s="207" t="s">
        <v>1336</v>
      </c>
      <c r="AB44" s="208"/>
      <c r="AC44" s="60"/>
      <c r="AD44" s="61"/>
      <c r="AE44" s="61"/>
      <c r="AF44" s="61"/>
      <c r="AG44" s="62"/>
      <c r="AH44" s="63"/>
      <c r="AI44" s="64"/>
    </row>
    <row r="45" spans="1:35" s="45" customFormat="1" ht="15.75" hidden="1" x14ac:dyDescent="0.25">
      <c r="A45" s="147">
        <v>43</v>
      </c>
      <c r="B45" s="147" t="s">
        <v>1200</v>
      </c>
      <c r="C45" s="147" t="s">
        <v>441</v>
      </c>
      <c r="D45" s="147" t="s">
        <v>78</v>
      </c>
      <c r="E45" s="147" t="s">
        <v>91</v>
      </c>
      <c r="F45" s="147">
        <v>1</v>
      </c>
      <c r="G45" s="147">
        <v>1.2</v>
      </c>
      <c r="H45" s="147" t="s">
        <v>1333</v>
      </c>
      <c r="I45" s="147">
        <v>574</v>
      </c>
      <c r="J45" s="148">
        <v>0</v>
      </c>
      <c r="K45" s="149">
        <v>0</v>
      </c>
      <c r="L45" s="149">
        <v>0</v>
      </c>
      <c r="M45" s="150">
        <v>0</v>
      </c>
      <c r="N45" s="151">
        <v>0</v>
      </c>
      <c r="O45" s="152">
        <v>0</v>
      </c>
      <c r="P45" s="152">
        <v>0</v>
      </c>
      <c r="Q45" s="153">
        <v>0</v>
      </c>
      <c r="R45" s="154">
        <v>0</v>
      </c>
      <c r="S45" s="149">
        <v>0</v>
      </c>
      <c r="T45" s="149">
        <v>0</v>
      </c>
      <c r="U45" s="149">
        <v>0</v>
      </c>
      <c r="V45" s="149">
        <v>0</v>
      </c>
      <c r="W45" s="150">
        <v>0</v>
      </c>
      <c r="X45" s="151">
        <v>0</v>
      </c>
      <c r="Y45" s="155">
        <v>0</v>
      </c>
      <c r="Z45" s="156">
        <v>0</v>
      </c>
      <c r="AA45" s="207"/>
      <c r="AB45" s="208"/>
      <c r="AC45" s="60"/>
      <c r="AD45" s="61"/>
      <c r="AE45" s="61"/>
      <c r="AF45" s="61"/>
      <c r="AG45" s="62"/>
      <c r="AH45" s="63"/>
      <c r="AI45" s="64"/>
    </row>
    <row r="46" spans="1:35" s="45" customFormat="1" ht="15.75" hidden="1" x14ac:dyDescent="0.25">
      <c r="A46" s="147">
        <v>44</v>
      </c>
      <c r="B46" s="147" t="s">
        <v>1200</v>
      </c>
      <c r="C46" s="147" t="s">
        <v>441</v>
      </c>
      <c r="D46" s="147" t="s">
        <v>78</v>
      </c>
      <c r="E46" s="147" t="s">
        <v>91</v>
      </c>
      <c r="F46" s="147">
        <v>1</v>
      </c>
      <c r="G46" s="147">
        <v>1.2</v>
      </c>
      <c r="H46" s="147" t="s">
        <v>1333</v>
      </c>
      <c r="I46" s="147">
        <v>684</v>
      </c>
      <c r="J46" s="148">
        <v>0</v>
      </c>
      <c r="K46" s="149">
        <v>0</v>
      </c>
      <c r="L46" s="149">
        <v>0</v>
      </c>
      <c r="M46" s="150">
        <v>0</v>
      </c>
      <c r="N46" s="151">
        <v>0</v>
      </c>
      <c r="O46" s="152">
        <v>0</v>
      </c>
      <c r="P46" s="152">
        <v>0</v>
      </c>
      <c r="Q46" s="153">
        <v>0</v>
      </c>
      <c r="R46" s="154">
        <v>0</v>
      </c>
      <c r="S46" s="149">
        <v>0</v>
      </c>
      <c r="T46" s="149">
        <v>1</v>
      </c>
      <c r="U46" s="149">
        <v>0</v>
      </c>
      <c r="V46" s="149">
        <v>0</v>
      </c>
      <c r="W46" s="150">
        <v>0</v>
      </c>
      <c r="X46" s="151">
        <v>0</v>
      </c>
      <c r="Y46" s="155">
        <v>0</v>
      </c>
      <c r="Z46" s="156">
        <v>1</v>
      </c>
      <c r="AA46" s="207" t="s">
        <v>1334</v>
      </c>
      <c r="AB46" s="208"/>
      <c r="AC46" s="60"/>
      <c r="AD46" s="61"/>
      <c r="AE46" s="61"/>
      <c r="AF46" s="61"/>
      <c r="AG46" s="62"/>
      <c r="AH46" s="63"/>
      <c r="AI46" s="64"/>
    </row>
    <row r="47" spans="1:35" s="45" customFormat="1" ht="47.25" x14ac:dyDescent="0.25">
      <c r="A47" s="147">
        <v>45</v>
      </c>
      <c r="B47" s="147" t="s">
        <v>1200</v>
      </c>
      <c r="C47" s="147" t="s">
        <v>441</v>
      </c>
      <c r="D47" s="147" t="s">
        <v>78</v>
      </c>
      <c r="E47" s="147" t="s">
        <v>91</v>
      </c>
      <c r="F47" s="147">
        <v>1</v>
      </c>
      <c r="G47" s="147">
        <v>1.2</v>
      </c>
      <c r="H47" s="147" t="s">
        <v>1333</v>
      </c>
      <c r="I47" s="147">
        <v>700</v>
      </c>
      <c r="J47" s="148">
        <v>1</v>
      </c>
      <c r="K47" s="149">
        <v>0</v>
      </c>
      <c r="L47" s="149">
        <v>0</v>
      </c>
      <c r="M47" s="150">
        <v>0</v>
      </c>
      <c r="N47" s="151">
        <v>0</v>
      </c>
      <c r="O47" s="152">
        <v>0</v>
      </c>
      <c r="P47" s="152">
        <v>0</v>
      </c>
      <c r="Q47" s="153">
        <v>0</v>
      </c>
      <c r="R47" s="154">
        <v>0</v>
      </c>
      <c r="S47" s="149">
        <v>0</v>
      </c>
      <c r="T47" s="149">
        <v>0</v>
      </c>
      <c r="U47" s="149">
        <v>0</v>
      </c>
      <c r="V47" s="149">
        <v>0</v>
      </c>
      <c r="W47" s="150">
        <v>0</v>
      </c>
      <c r="X47" s="151">
        <v>0</v>
      </c>
      <c r="Y47" s="155">
        <v>0</v>
      </c>
      <c r="Z47" s="156">
        <v>1</v>
      </c>
      <c r="AA47" s="207" t="s">
        <v>1335</v>
      </c>
      <c r="AB47" s="208"/>
      <c r="AC47" s="60"/>
      <c r="AD47" s="61"/>
      <c r="AE47" s="61"/>
      <c r="AF47" s="61"/>
      <c r="AG47" s="62"/>
      <c r="AH47" s="63"/>
      <c r="AI47" s="64"/>
    </row>
    <row r="48" spans="1:35" s="45" customFormat="1" ht="15.75" hidden="1" x14ac:dyDescent="0.25">
      <c r="A48" s="147">
        <v>46</v>
      </c>
      <c r="B48" s="147" t="s">
        <v>1200</v>
      </c>
      <c r="C48" s="147" t="s">
        <v>441</v>
      </c>
      <c r="D48" s="147" t="s">
        <v>78</v>
      </c>
      <c r="E48" s="147" t="s">
        <v>91</v>
      </c>
      <c r="F48" s="147">
        <v>1</v>
      </c>
      <c r="G48" s="147">
        <v>1.2</v>
      </c>
      <c r="H48" s="147" t="s">
        <v>1383</v>
      </c>
      <c r="I48" s="147">
        <v>556</v>
      </c>
      <c r="J48" s="148">
        <v>0</v>
      </c>
      <c r="K48" s="149">
        <v>0</v>
      </c>
      <c r="L48" s="149">
        <v>0</v>
      </c>
      <c r="M48" s="150">
        <v>0</v>
      </c>
      <c r="N48" s="151">
        <v>0</v>
      </c>
      <c r="O48" s="152">
        <v>0</v>
      </c>
      <c r="P48" s="152">
        <v>0</v>
      </c>
      <c r="Q48" s="153">
        <v>0</v>
      </c>
      <c r="R48" s="154">
        <v>0</v>
      </c>
      <c r="S48" s="149">
        <v>0</v>
      </c>
      <c r="T48" s="149">
        <v>0</v>
      </c>
      <c r="U48" s="149">
        <v>0</v>
      </c>
      <c r="V48" s="149">
        <v>0</v>
      </c>
      <c r="W48" s="150">
        <v>0</v>
      </c>
      <c r="X48" s="151">
        <v>0</v>
      </c>
      <c r="Y48" s="155">
        <v>0</v>
      </c>
      <c r="Z48" s="156">
        <v>0</v>
      </c>
      <c r="AA48" s="207"/>
      <c r="AB48" s="208"/>
      <c r="AC48" s="60"/>
      <c r="AD48" s="61"/>
      <c r="AE48" s="61"/>
      <c r="AF48" s="61"/>
      <c r="AG48" s="62"/>
      <c r="AH48" s="63"/>
      <c r="AI48" s="64"/>
    </row>
    <row r="49" spans="1:35" s="45" customFormat="1" ht="94.5" x14ac:dyDescent="0.25">
      <c r="A49" s="147">
        <v>47</v>
      </c>
      <c r="B49" s="147" t="s">
        <v>1200</v>
      </c>
      <c r="C49" s="147" t="s">
        <v>441</v>
      </c>
      <c r="D49" s="147" t="s">
        <v>78</v>
      </c>
      <c r="E49" s="147" t="s">
        <v>91</v>
      </c>
      <c r="F49" s="147">
        <v>1</v>
      </c>
      <c r="G49" s="147">
        <v>1.2</v>
      </c>
      <c r="H49" s="147" t="s">
        <v>1383</v>
      </c>
      <c r="I49" s="147">
        <v>685</v>
      </c>
      <c r="J49" s="148">
        <v>1</v>
      </c>
      <c r="K49" s="149">
        <v>1</v>
      </c>
      <c r="L49" s="149">
        <v>0</v>
      </c>
      <c r="M49" s="150">
        <v>0</v>
      </c>
      <c r="N49" s="151">
        <v>1</v>
      </c>
      <c r="O49" s="152">
        <v>0</v>
      </c>
      <c r="P49" s="152">
        <v>0</v>
      </c>
      <c r="Q49" s="153">
        <v>0</v>
      </c>
      <c r="R49" s="154">
        <v>0</v>
      </c>
      <c r="S49" s="149">
        <v>0</v>
      </c>
      <c r="T49" s="149">
        <v>0</v>
      </c>
      <c r="U49" s="149">
        <v>0</v>
      </c>
      <c r="V49" s="149">
        <v>0</v>
      </c>
      <c r="W49" s="150">
        <v>0</v>
      </c>
      <c r="X49" s="151">
        <v>0</v>
      </c>
      <c r="Y49" s="155">
        <v>0</v>
      </c>
      <c r="Z49" s="156">
        <v>1</v>
      </c>
      <c r="AA49" s="207" t="s">
        <v>1388</v>
      </c>
      <c r="AB49" s="208"/>
      <c r="AC49" s="60"/>
      <c r="AD49" s="61"/>
      <c r="AE49" s="61"/>
      <c r="AF49" s="61"/>
      <c r="AG49" s="62"/>
      <c r="AH49" s="63"/>
      <c r="AI49" s="64"/>
    </row>
    <row r="50" spans="1:35" s="45" customFormat="1" ht="31.5" hidden="1" x14ac:dyDescent="0.25">
      <c r="A50" s="147">
        <v>48</v>
      </c>
      <c r="B50" s="147" t="s">
        <v>1200</v>
      </c>
      <c r="C50" s="147" t="s">
        <v>441</v>
      </c>
      <c r="D50" s="147" t="s">
        <v>78</v>
      </c>
      <c r="E50" s="147" t="s">
        <v>3</v>
      </c>
      <c r="F50" s="147">
        <v>1</v>
      </c>
      <c r="G50" s="147">
        <v>1.2</v>
      </c>
      <c r="H50" s="147" t="s">
        <v>1383</v>
      </c>
      <c r="I50" s="147">
        <v>723</v>
      </c>
      <c r="J50" s="148">
        <v>0</v>
      </c>
      <c r="K50" s="149">
        <v>0</v>
      </c>
      <c r="L50" s="149">
        <v>0</v>
      </c>
      <c r="M50" s="150">
        <v>0</v>
      </c>
      <c r="N50" s="151">
        <v>0</v>
      </c>
      <c r="O50" s="152">
        <v>0</v>
      </c>
      <c r="P50" s="152">
        <v>0</v>
      </c>
      <c r="Q50" s="153">
        <v>0</v>
      </c>
      <c r="R50" s="154">
        <v>0</v>
      </c>
      <c r="S50" s="149">
        <v>0</v>
      </c>
      <c r="T50" s="149">
        <v>0</v>
      </c>
      <c r="U50" s="149">
        <v>1</v>
      </c>
      <c r="V50" s="149">
        <v>0</v>
      </c>
      <c r="W50" s="150">
        <v>0</v>
      </c>
      <c r="X50" s="151">
        <v>0</v>
      </c>
      <c r="Y50" s="155">
        <v>0</v>
      </c>
      <c r="Z50" s="156">
        <v>1</v>
      </c>
      <c r="AA50" s="207" t="s">
        <v>2122</v>
      </c>
      <c r="AB50" s="208"/>
      <c r="AC50" s="60"/>
      <c r="AD50" s="61"/>
      <c r="AE50" s="61"/>
      <c r="AF50" s="61"/>
      <c r="AG50" s="62"/>
      <c r="AH50" s="63"/>
      <c r="AI50" s="64"/>
    </row>
    <row r="51" spans="1:35" s="45" customFormat="1" ht="15.75" hidden="1" x14ac:dyDescent="0.25">
      <c r="A51" s="147">
        <v>49</v>
      </c>
      <c r="B51" s="147" t="s">
        <v>1200</v>
      </c>
      <c r="C51" s="147" t="s">
        <v>441</v>
      </c>
      <c r="D51" s="147" t="s">
        <v>78</v>
      </c>
      <c r="E51" s="147" t="s">
        <v>99</v>
      </c>
      <c r="F51" s="147">
        <v>1</v>
      </c>
      <c r="G51" s="147">
        <v>1.2</v>
      </c>
      <c r="H51" s="147" t="s">
        <v>1383</v>
      </c>
      <c r="I51" s="147">
        <v>726</v>
      </c>
      <c r="J51" s="148">
        <v>0</v>
      </c>
      <c r="K51" s="149">
        <v>0</v>
      </c>
      <c r="L51" s="149">
        <v>0</v>
      </c>
      <c r="M51" s="150">
        <v>0</v>
      </c>
      <c r="N51" s="151">
        <v>0</v>
      </c>
      <c r="O51" s="152">
        <v>0</v>
      </c>
      <c r="P51" s="152">
        <v>0</v>
      </c>
      <c r="Q51" s="153">
        <v>0</v>
      </c>
      <c r="R51" s="154">
        <v>0</v>
      </c>
      <c r="S51" s="149">
        <v>0</v>
      </c>
      <c r="T51" s="149">
        <v>0</v>
      </c>
      <c r="U51" s="149">
        <v>0</v>
      </c>
      <c r="V51" s="149">
        <v>0</v>
      </c>
      <c r="W51" s="150">
        <v>0</v>
      </c>
      <c r="X51" s="151">
        <v>0</v>
      </c>
      <c r="Y51" s="155">
        <v>0</v>
      </c>
      <c r="Z51" s="156">
        <v>0</v>
      </c>
      <c r="AA51" s="207"/>
      <c r="AB51" s="208"/>
      <c r="AC51" s="60"/>
      <c r="AD51" s="61"/>
      <c r="AE51" s="61"/>
      <c r="AF51" s="61"/>
      <c r="AG51" s="62"/>
      <c r="AH51" s="63"/>
      <c r="AI51" s="64"/>
    </row>
    <row r="52" spans="1:35" s="45" customFormat="1" ht="15.75" hidden="1" x14ac:dyDescent="0.25">
      <c r="A52" s="147">
        <v>50</v>
      </c>
      <c r="B52" s="147" t="s">
        <v>1200</v>
      </c>
      <c r="C52" s="147" t="s">
        <v>441</v>
      </c>
      <c r="D52" s="147" t="s">
        <v>78</v>
      </c>
      <c r="E52" s="147" t="s">
        <v>91</v>
      </c>
      <c r="F52" s="147">
        <v>1</v>
      </c>
      <c r="G52" s="147">
        <v>1.3</v>
      </c>
      <c r="H52" s="147" t="s">
        <v>1384</v>
      </c>
      <c r="I52" s="147">
        <v>544</v>
      </c>
      <c r="J52" s="148">
        <v>0</v>
      </c>
      <c r="K52" s="149">
        <v>0</v>
      </c>
      <c r="L52" s="149">
        <v>0</v>
      </c>
      <c r="M52" s="150">
        <v>0</v>
      </c>
      <c r="N52" s="151">
        <v>0</v>
      </c>
      <c r="O52" s="152">
        <v>0</v>
      </c>
      <c r="P52" s="152">
        <v>0</v>
      </c>
      <c r="Q52" s="153">
        <v>0</v>
      </c>
      <c r="R52" s="154">
        <v>0</v>
      </c>
      <c r="S52" s="149">
        <v>0</v>
      </c>
      <c r="T52" s="149">
        <v>0</v>
      </c>
      <c r="U52" s="149">
        <v>0</v>
      </c>
      <c r="V52" s="149">
        <v>0</v>
      </c>
      <c r="W52" s="150">
        <v>0</v>
      </c>
      <c r="X52" s="151">
        <v>0</v>
      </c>
      <c r="Y52" s="155">
        <v>0</v>
      </c>
      <c r="Z52" s="156">
        <v>0</v>
      </c>
      <c r="AA52" s="207"/>
      <c r="AB52" s="208"/>
      <c r="AC52" s="60"/>
      <c r="AD52" s="61"/>
      <c r="AE52" s="61"/>
      <c r="AF52" s="61"/>
      <c r="AG52" s="62"/>
      <c r="AH52" s="63"/>
      <c r="AI52" s="64"/>
    </row>
    <row r="53" spans="1:35" s="45" customFormat="1" ht="15.75" hidden="1" x14ac:dyDescent="0.25">
      <c r="A53" s="147">
        <v>51</v>
      </c>
      <c r="B53" s="147" t="s">
        <v>1200</v>
      </c>
      <c r="C53" s="147" t="s">
        <v>441</v>
      </c>
      <c r="D53" s="147" t="s">
        <v>78</v>
      </c>
      <c r="E53" s="147" t="s">
        <v>91</v>
      </c>
      <c r="F53" s="147">
        <v>1</v>
      </c>
      <c r="G53" s="147">
        <v>1.3</v>
      </c>
      <c r="H53" s="147" t="s">
        <v>1384</v>
      </c>
      <c r="I53" s="147">
        <v>548</v>
      </c>
      <c r="J53" s="148">
        <v>0</v>
      </c>
      <c r="K53" s="149">
        <v>0</v>
      </c>
      <c r="L53" s="149">
        <v>0</v>
      </c>
      <c r="M53" s="150">
        <v>0</v>
      </c>
      <c r="N53" s="151">
        <v>0</v>
      </c>
      <c r="O53" s="152">
        <v>0</v>
      </c>
      <c r="P53" s="152">
        <v>0</v>
      </c>
      <c r="Q53" s="153">
        <v>0</v>
      </c>
      <c r="R53" s="154">
        <v>0</v>
      </c>
      <c r="S53" s="149">
        <v>0</v>
      </c>
      <c r="T53" s="149">
        <v>0</v>
      </c>
      <c r="U53" s="149">
        <v>0</v>
      </c>
      <c r="V53" s="149">
        <v>0</v>
      </c>
      <c r="W53" s="150">
        <v>0</v>
      </c>
      <c r="X53" s="151">
        <v>0</v>
      </c>
      <c r="Y53" s="155">
        <v>0</v>
      </c>
      <c r="Z53" s="156">
        <v>0</v>
      </c>
      <c r="AA53" s="207"/>
      <c r="AB53" s="208"/>
      <c r="AC53" s="60"/>
      <c r="AD53" s="61"/>
      <c r="AE53" s="61"/>
      <c r="AF53" s="61"/>
      <c r="AG53" s="62"/>
      <c r="AH53" s="63"/>
      <c r="AI53" s="64"/>
    </row>
    <row r="54" spans="1:35" s="45" customFormat="1" ht="15.75" hidden="1" x14ac:dyDescent="0.25">
      <c r="A54" s="147">
        <v>52</v>
      </c>
      <c r="B54" s="147" t="s">
        <v>1200</v>
      </c>
      <c r="C54" s="147" t="s">
        <v>441</v>
      </c>
      <c r="D54" s="147" t="s">
        <v>78</v>
      </c>
      <c r="E54" s="147" t="s">
        <v>91</v>
      </c>
      <c r="F54" s="147">
        <v>1</v>
      </c>
      <c r="G54" s="147">
        <v>1.3</v>
      </c>
      <c r="H54" s="147" t="s">
        <v>1384</v>
      </c>
      <c r="I54" s="147">
        <v>578</v>
      </c>
      <c r="J54" s="148">
        <v>0</v>
      </c>
      <c r="K54" s="149">
        <v>0</v>
      </c>
      <c r="L54" s="149">
        <v>0</v>
      </c>
      <c r="M54" s="150">
        <v>0</v>
      </c>
      <c r="N54" s="151">
        <v>0</v>
      </c>
      <c r="O54" s="152">
        <v>0</v>
      </c>
      <c r="P54" s="152">
        <v>0</v>
      </c>
      <c r="Q54" s="153">
        <v>0</v>
      </c>
      <c r="R54" s="154">
        <v>0</v>
      </c>
      <c r="S54" s="149">
        <v>0</v>
      </c>
      <c r="T54" s="149">
        <v>0</v>
      </c>
      <c r="U54" s="149">
        <v>0</v>
      </c>
      <c r="V54" s="149">
        <v>0</v>
      </c>
      <c r="W54" s="150">
        <v>0</v>
      </c>
      <c r="X54" s="151">
        <v>0</v>
      </c>
      <c r="Y54" s="155">
        <v>0</v>
      </c>
      <c r="Z54" s="156">
        <v>0</v>
      </c>
      <c r="AA54" s="207"/>
      <c r="AB54" s="208"/>
      <c r="AC54" s="60"/>
      <c r="AD54" s="61"/>
      <c r="AE54" s="61"/>
      <c r="AF54" s="61"/>
      <c r="AG54" s="62"/>
      <c r="AH54" s="63"/>
      <c r="AI54" s="64"/>
    </row>
    <row r="55" spans="1:35" s="45" customFormat="1" ht="15.75" hidden="1" x14ac:dyDescent="0.25">
      <c r="A55" s="147">
        <v>53</v>
      </c>
      <c r="B55" s="147" t="s">
        <v>1200</v>
      </c>
      <c r="C55" s="147" t="s">
        <v>441</v>
      </c>
      <c r="D55" s="147" t="s">
        <v>78</v>
      </c>
      <c r="E55" s="147" t="s">
        <v>99</v>
      </c>
      <c r="F55" s="147">
        <v>1</v>
      </c>
      <c r="G55" s="147">
        <v>1.3</v>
      </c>
      <c r="H55" s="147" t="s">
        <v>1384</v>
      </c>
      <c r="I55" s="147">
        <v>632</v>
      </c>
      <c r="J55" s="148">
        <v>0</v>
      </c>
      <c r="K55" s="149">
        <v>0</v>
      </c>
      <c r="L55" s="149">
        <v>0</v>
      </c>
      <c r="M55" s="150">
        <v>0</v>
      </c>
      <c r="N55" s="151">
        <v>0</v>
      </c>
      <c r="O55" s="152">
        <v>0</v>
      </c>
      <c r="P55" s="152">
        <v>0</v>
      </c>
      <c r="Q55" s="153">
        <v>0</v>
      </c>
      <c r="R55" s="154">
        <v>0</v>
      </c>
      <c r="S55" s="149">
        <v>0</v>
      </c>
      <c r="T55" s="149">
        <v>0</v>
      </c>
      <c r="U55" s="149">
        <v>0</v>
      </c>
      <c r="V55" s="149">
        <v>0</v>
      </c>
      <c r="W55" s="150">
        <v>0</v>
      </c>
      <c r="X55" s="151">
        <v>0</v>
      </c>
      <c r="Y55" s="155">
        <v>0</v>
      </c>
      <c r="Z55" s="156">
        <v>0</v>
      </c>
      <c r="AA55" s="207"/>
      <c r="AB55" s="208"/>
      <c r="AC55" s="60"/>
      <c r="AD55" s="61"/>
      <c r="AE55" s="61"/>
      <c r="AF55" s="61"/>
      <c r="AG55" s="62"/>
      <c r="AH55" s="63"/>
      <c r="AI55" s="64"/>
    </row>
    <row r="56" spans="1:35" s="45" customFormat="1" ht="15.75" hidden="1" x14ac:dyDescent="0.25">
      <c r="A56" s="147">
        <v>54</v>
      </c>
      <c r="B56" s="147" t="s">
        <v>1200</v>
      </c>
      <c r="C56" s="147" t="s">
        <v>441</v>
      </c>
      <c r="D56" s="147" t="s">
        <v>78</v>
      </c>
      <c r="E56" s="147" t="s">
        <v>91</v>
      </c>
      <c r="F56" s="147">
        <v>1</v>
      </c>
      <c r="G56" s="147">
        <v>1.3</v>
      </c>
      <c r="H56" s="147" t="s">
        <v>1385</v>
      </c>
      <c r="I56" s="147">
        <v>550</v>
      </c>
      <c r="J56" s="148">
        <v>0</v>
      </c>
      <c r="K56" s="149">
        <v>0</v>
      </c>
      <c r="L56" s="149">
        <v>0</v>
      </c>
      <c r="M56" s="150">
        <v>0</v>
      </c>
      <c r="N56" s="151">
        <v>0</v>
      </c>
      <c r="O56" s="152">
        <v>0</v>
      </c>
      <c r="P56" s="152">
        <v>0</v>
      </c>
      <c r="Q56" s="153">
        <v>0</v>
      </c>
      <c r="R56" s="154">
        <v>0</v>
      </c>
      <c r="S56" s="149">
        <v>0</v>
      </c>
      <c r="T56" s="149">
        <v>0</v>
      </c>
      <c r="U56" s="149">
        <v>0</v>
      </c>
      <c r="V56" s="149">
        <v>0</v>
      </c>
      <c r="W56" s="150">
        <v>0</v>
      </c>
      <c r="X56" s="151">
        <v>0</v>
      </c>
      <c r="Y56" s="155">
        <v>0</v>
      </c>
      <c r="Z56" s="156">
        <v>0</v>
      </c>
      <c r="AA56" s="207"/>
      <c r="AB56" s="208"/>
      <c r="AC56" s="60"/>
      <c r="AD56" s="61"/>
      <c r="AE56" s="61"/>
      <c r="AF56" s="61"/>
      <c r="AG56" s="62"/>
      <c r="AH56" s="63"/>
      <c r="AI56" s="64"/>
    </row>
    <row r="57" spans="1:35" s="45" customFormat="1" ht="15.75" hidden="1" x14ac:dyDescent="0.25">
      <c r="A57" s="147">
        <v>55</v>
      </c>
      <c r="B57" s="147" t="s">
        <v>1200</v>
      </c>
      <c r="C57" s="147" t="s">
        <v>441</v>
      </c>
      <c r="D57" s="147" t="s">
        <v>78</v>
      </c>
      <c r="E57" s="147" t="s">
        <v>91</v>
      </c>
      <c r="F57" s="147">
        <v>1</v>
      </c>
      <c r="G57" s="147">
        <v>1.3</v>
      </c>
      <c r="H57" s="147" t="s">
        <v>1385</v>
      </c>
      <c r="I57" s="147">
        <v>627</v>
      </c>
      <c r="J57" s="148">
        <v>0</v>
      </c>
      <c r="K57" s="149">
        <v>0</v>
      </c>
      <c r="L57" s="149">
        <v>0</v>
      </c>
      <c r="M57" s="150">
        <v>0</v>
      </c>
      <c r="N57" s="151">
        <v>0</v>
      </c>
      <c r="O57" s="152">
        <v>0</v>
      </c>
      <c r="P57" s="152">
        <v>0</v>
      </c>
      <c r="Q57" s="153">
        <v>0</v>
      </c>
      <c r="R57" s="154">
        <v>0</v>
      </c>
      <c r="S57" s="149">
        <v>0</v>
      </c>
      <c r="T57" s="149">
        <v>0</v>
      </c>
      <c r="U57" s="149">
        <v>0</v>
      </c>
      <c r="V57" s="149">
        <v>0</v>
      </c>
      <c r="W57" s="150">
        <v>0</v>
      </c>
      <c r="X57" s="151">
        <v>0</v>
      </c>
      <c r="Y57" s="155">
        <v>0</v>
      </c>
      <c r="Z57" s="156">
        <v>0</v>
      </c>
      <c r="AA57" s="207"/>
      <c r="AB57" s="208"/>
      <c r="AC57" s="60"/>
      <c r="AD57" s="61"/>
      <c r="AE57" s="61"/>
      <c r="AF57" s="61"/>
      <c r="AG57" s="62"/>
      <c r="AH57" s="63"/>
      <c r="AI57" s="64"/>
    </row>
    <row r="58" spans="1:35" s="45" customFormat="1" ht="15.75" hidden="1" x14ac:dyDescent="0.25">
      <c r="A58" s="147">
        <v>56</v>
      </c>
      <c r="B58" s="147" t="s">
        <v>1200</v>
      </c>
      <c r="C58" s="147" t="s">
        <v>441</v>
      </c>
      <c r="D58" s="147" t="s">
        <v>78</v>
      </c>
      <c r="E58" s="147" t="s">
        <v>91</v>
      </c>
      <c r="F58" s="147">
        <v>1</v>
      </c>
      <c r="G58" s="147">
        <v>1.3</v>
      </c>
      <c r="H58" s="147" t="s">
        <v>1385</v>
      </c>
      <c r="I58" s="147">
        <v>635</v>
      </c>
      <c r="J58" s="148">
        <v>0</v>
      </c>
      <c r="K58" s="149">
        <v>0</v>
      </c>
      <c r="L58" s="149">
        <v>0</v>
      </c>
      <c r="M58" s="150">
        <v>0</v>
      </c>
      <c r="N58" s="151">
        <v>0</v>
      </c>
      <c r="O58" s="152">
        <v>0</v>
      </c>
      <c r="P58" s="152">
        <v>0</v>
      </c>
      <c r="Q58" s="153">
        <v>0</v>
      </c>
      <c r="R58" s="154">
        <v>0</v>
      </c>
      <c r="S58" s="149">
        <v>0</v>
      </c>
      <c r="T58" s="149">
        <v>0</v>
      </c>
      <c r="U58" s="149">
        <v>0</v>
      </c>
      <c r="V58" s="149">
        <v>0</v>
      </c>
      <c r="W58" s="150">
        <v>0</v>
      </c>
      <c r="X58" s="151">
        <v>0</v>
      </c>
      <c r="Y58" s="155">
        <v>0</v>
      </c>
      <c r="Z58" s="156">
        <v>0</v>
      </c>
      <c r="AA58" s="207"/>
      <c r="AB58" s="208"/>
      <c r="AC58" s="60"/>
      <c r="AD58" s="61"/>
      <c r="AE58" s="61"/>
      <c r="AF58" s="61"/>
      <c r="AG58" s="62"/>
      <c r="AH58" s="63"/>
      <c r="AI58" s="64"/>
    </row>
    <row r="59" spans="1:35" s="45" customFormat="1" ht="15.75" hidden="1" x14ac:dyDescent="0.25">
      <c r="A59" s="147">
        <v>57</v>
      </c>
      <c r="B59" s="147" t="s">
        <v>1200</v>
      </c>
      <c r="C59" s="147" t="s">
        <v>441</v>
      </c>
      <c r="D59" s="147" t="s">
        <v>78</v>
      </c>
      <c r="E59" s="147" t="s">
        <v>99</v>
      </c>
      <c r="F59" s="147">
        <v>1</v>
      </c>
      <c r="G59" s="147">
        <v>1.3</v>
      </c>
      <c r="H59" s="147" t="s">
        <v>1385</v>
      </c>
      <c r="I59" s="147">
        <v>644</v>
      </c>
      <c r="J59" s="148">
        <v>0</v>
      </c>
      <c r="K59" s="149">
        <v>0</v>
      </c>
      <c r="L59" s="149">
        <v>0</v>
      </c>
      <c r="M59" s="150">
        <v>0</v>
      </c>
      <c r="N59" s="151">
        <v>0</v>
      </c>
      <c r="O59" s="152">
        <v>0</v>
      </c>
      <c r="P59" s="152">
        <v>0</v>
      </c>
      <c r="Q59" s="153">
        <v>0</v>
      </c>
      <c r="R59" s="154">
        <v>0</v>
      </c>
      <c r="S59" s="149">
        <v>0</v>
      </c>
      <c r="T59" s="149">
        <v>0</v>
      </c>
      <c r="U59" s="149">
        <v>0</v>
      </c>
      <c r="V59" s="149">
        <v>0</v>
      </c>
      <c r="W59" s="150">
        <v>0</v>
      </c>
      <c r="X59" s="151">
        <v>0</v>
      </c>
      <c r="Y59" s="155">
        <v>0</v>
      </c>
      <c r="Z59" s="156">
        <v>0</v>
      </c>
      <c r="AA59" s="207"/>
      <c r="AB59" s="208"/>
      <c r="AC59" s="60"/>
      <c r="AD59" s="61"/>
      <c r="AE59" s="61"/>
      <c r="AF59" s="61"/>
      <c r="AG59" s="62"/>
      <c r="AH59" s="63"/>
      <c r="AI59" s="64"/>
    </row>
    <row r="60" spans="1:35" s="45" customFormat="1" ht="15.75" hidden="1" x14ac:dyDescent="0.25">
      <c r="A60" s="147">
        <v>58</v>
      </c>
      <c r="B60" s="147" t="s">
        <v>1200</v>
      </c>
      <c r="C60" s="147" t="s">
        <v>441</v>
      </c>
      <c r="D60" s="147" t="s">
        <v>78</v>
      </c>
      <c r="E60" s="147" t="s">
        <v>99</v>
      </c>
      <c r="F60" s="147">
        <v>1</v>
      </c>
      <c r="G60" s="147">
        <v>1.3</v>
      </c>
      <c r="H60" s="147" t="s">
        <v>1386</v>
      </c>
      <c r="I60" s="147">
        <v>573</v>
      </c>
      <c r="J60" s="148">
        <v>0</v>
      </c>
      <c r="K60" s="149">
        <v>0</v>
      </c>
      <c r="L60" s="149">
        <v>0</v>
      </c>
      <c r="M60" s="150">
        <v>0</v>
      </c>
      <c r="N60" s="151">
        <v>0</v>
      </c>
      <c r="O60" s="152">
        <v>0</v>
      </c>
      <c r="P60" s="152">
        <v>0</v>
      </c>
      <c r="Q60" s="153">
        <v>0</v>
      </c>
      <c r="R60" s="154">
        <v>0</v>
      </c>
      <c r="S60" s="149">
        <v>0</v>
      </c>
      <c r="T60" s="149">
        <v>0</v>
      </c>
      <c r="U60" s="149">
        <v>0</v>
      </c>
      <c r="V60" s="149">
        <v>0</v>
      </c>
      <c r="W60" s="150">
        <v>0</v>
      </c>
      <c r="X60" s="151">
        <v>0</v>
      </c>
      <c r="Y60" s="155">
        <v>0</v>
      </c>
      <c r="Z60" s="156">
        <v>0</v>
      </c>
      <c r="AA60" s="207"/>
      <c r="AB60" s="208"/>
      <c r="AC60" s="60"/>
      <c r="AD60" s="61"/>
      <c r="AE60" s="61"/>
      <c r="AF60" s="61"/>
      <c r="AG60" s="62"/>
      <c r="AH60" s="63"/>
      <c r="AI60" s="64"/>
    </row>
    <row r="61" spans="1:35" s="45" customFormat="1" ht="15.75" hidden="1" x14ac:dyDescent="0.25">
      <c r="A61" s="147">
        <v>59</v>
      </c>
      <c r="B61" s="147" t="s">
        <v>1200</v>
      </c>
      <c r="C61" s="147" t="s">
        <v>441</v>
      </c>
      <c r="D61" s="147" t="s">
        <v>78</v>
      </c>
      <c r="E61" s="147" t="s">
        <v>91</v>
      </c>
      <c r="F61" s="147">
        <v>2</v>
      </c>
      <c r="G61" s="147">
        <v>2.1</v>
      </c>
      <c r="H61" s="147" t="s">
        <v>1387</v>
      </c>
      <c r="I61" s="147">
        <v>568</v>
      </c>
      <c r="J61" s="148">
        <v>0</v>
      </c>
      <c r="K61" s="149">
        <v>0</v>
      </c>
      <c r="L61" s="149">
        <v>0</v>
      </c>
      <c r="M61" s="150">
        <v>0</v>
      </c>
      <c r="N61" s="151">
        <v>0</v>
      </c>
      <c r="O61" s="152">
        <v>0</v>
      </c>
      <c r="P61" s="152">
        <v>0</v>
      </c>
      <c r="Q61" s="153">
        <v>0</v>
      </c>
      <c r="R61" s="154">
        <v>0</v>
      </c>
      <c r="S61" s="149">
        <v>0</v>
      </c>
      <c r="T61" s="149">
        <v>0</v>
      </c>
      <c r="U61" s="149">
        <v>0</v>
      </c>
      <c r="V61" s="149">
        <v>0</v>
      </c>
      <c r="W61" s="150">
        <v>0</v>
      </c>
      <c r="X61" s="151">
        <v>0</v>
      </c>
      <c r="Y61" s="155">
        <v>0</v>
      </c>
      <c r="Z61" s="156">
        <v>0</v>
      </c>
      <c r="AA61" s="207"/>
      <c r="AB61" s="208"/>
      <c r="AC61" s="60"/>
      <c r="AD61" s="61"/>
      <c r="AE61" s="61"/>
      <c r="AF61" s="61"/>
      <c r="AG61" s="62"/>
      <c r="AH61" s="63"/>
      <c r="AI61" s="64"/>
    </row>
    <row r="62" spans="1:35" s="45" customFormat="1" ht="15.75" hidden="1" x14ac:dyDescent="0.25">
      <c r="A62" s="147">
        <v>60</v>
      </c>
      <c r="B62" s="147" t="s">
        <v>1200</v>
      </c>
      <c r="C62" s="147" t="s">
        <v>441</v>
      </c>
      <c r="D62" s="147" t="s">
        <v>78</v>
      </c>
      <c r="E62" s="147" t="s">
        <v>91</v>
      </c>
      <c r="F62" s="147">
        <v>2</v>
      </c>
      <c r="G62" s="147">
        <v>2.1</v>
      </c>
      <c r="H62" s="147" t="s">
        <v>1387</v>
      </c>
      <c r="I62" s="147">
        <v>575</v>
      </c>
      <c r="J62" s="148">
        <v>0</v>
      </c>
      <c r="K62" s="149">
        <v>0</v>
      </c>
      <c r="L62" s="149">
        <v>0</v>
      </c>
      <c r="M62" s="150">
        <v>0</v>
      </c>
      <c r="N62" s="151">
        <v>0</v>
      </c>
      <c r="O62" s="152">
        <v>0</v>
      </c>
      <c r="P62" s="152">
        <v>0</v>
      </c>
      <c r="Q62" s="153">
        <v>0</v>
      </c>
      <c r="R62" s="154">
        <v>0</v>
      </c>
      <c r="S62" s="149">
        <v>0</v>
      </c>
      <c r="T62" s="149">
        <v>0</v>
      </c>
      <c r="U62" s="149">
        <v>0</v>
      </c>
      <c r="V62" s="149">
        <v>0</v>
      </c>
      <c r="W62" s="150">
        <v>0</v>
      </c>
      <c r="X62" s="151">
        <v>0</v>
      </c>
      <c r="Y62" s="155">
        <v>0</v>
      </c>
      <c r="Z62" s="156">
        <v>0</v>
      </c>
      <c r="AA62" s="207"/>
      <c r="AB62" s="208"/>
      <c r="AC62" s="60"/>
      <c r="AD62" s="61"/>
      <c r="AE62" s="61"/>
      <c r="AF62" s="61"/>
      <c r="AG62" s="62"/>
      <c r="AH62" s="63"/>
      <c r="AI62" s="64"/>
    </row>
    <row r="63" spans="1:35" s="45" customFormat="1" ht="15.75" hidden="1" x14ac:dyDescent="0.25">
      <c r="A63" s="147">
        <v>61</v>
      </c>
      <c r="B63" s="147" t="s">
        <v>1200</v>
      </c>
      <c r="C63" s="147" t="s">
        <v>441</v>
      </c>
      <c r="D63" s="147" t="s">
        <v>78</v>
      </c>
      <c r="E63" s="147" t="s">
        <v>91</v>
      </c>
      <c r="F63" s="147">
        <v>2</v>
      </c>
      <c r="G63" s="147">
        <v>2.1</v>
      </c>
      <c r="H63" s="147" t="s">
        <v>1387</v>
      </c>
      <c r="I63" s="147">
        <v>649</v>
      </c>
      <c r="J63" s="148">
        <v>0</v>
      </c>
      <c r="K63" s="149">
        <v>0</v>
      </c>
      <c r="L63" s="149">
        <v>0</v>
      </c>
      <c r="M63" s="150">
        <v>0</v>
      </c>
      <c r="N63" s="151">
        <v>0</v>
      </c>
      <c r="O63" s="152">
        <v>0</v>
      </c>
      <c r="P63" s="152">
        <v>0</v>
      </c>
      <c r="Q63" s="153">
        <v>0</v>
      </c>
      <c r="R63" s="154">
        <v>0</v>
      </c>
      <c r="S63" s="149">
        <v>0</v>
      </c>
      <c r="T63" s="149">
        <v>0</v>
      </c>
      <c r="U63" s="149">
        <v>0</v>
      </c>
      <c r="V63" s="149">
        <v>0</v>
      </c>
      <c r="W63" s="150">
        <v>0</v>
      </c>
      <c r="X63" s="151">
        <v>0</v>
      </c>
      <c r="Y63" s="155">
        <v>0</v>
      </c>
      <c r="Z63" s="156">
        <v>0</v>
      </c>
      <c r="AA63" s="207"/>
      <c r="AB63" s="208"/>
      <c r="AC63" s="60"/>
      <c r="AD63" s="61"/>
      <c r="AE63" s="61"/>
      <c r="AF63" s="61"/>
      <c r="AG63" s="62"/>
      <c r="AH63" s="63"/>
      <c r="AI63" s="64"/>
    </row>
    <row r="64" spans="1:35" s="45" customFormat="1" ht="15.75" hidden="1" x14ac:dyDescent="0.25">
      <c r="A64" s="147">
        <v>62</v>
      </c>
      <c r="B64" s="147" t="s">
        <v>1200</v>
      </c>
      <c r="C64" s="147" t="s">
        <v>441</v>
      </c>
      <c r="D64" s="147" t="s">
        <v>78</v>
      </c>
      <c r="E64" s="147" t="s">
        <v>91</v>
      </c>
      <c r="F64" s="147">
        <v>2</v>
      </c>
      <c r="G64" s="147">
        <v>2.1</v>
      </c>
      <c r="H64" s="147" t="s">
        <v>1601</v>
      </c>
      <c r="I64" s="147">
        <v>553</v>
      </c>
      <c r="J64" s="148">
        <v>0</v>
      </c>
      <c r="K64" s="149">
        <v>0</v>
      </c>
      <c r="L64" s="149">
        <v>0</v>
      </c>
      <c r="M64" s="150">
        <v>0</v>
      </c>
      <c r="N64" s="151">
        <v>0</v>
      </c>
      <c r="O64" s="152">
        <v>0</v>
      </c>
      <c r="P64" s="152">
        <v>0</v>
      </c>
      <c r="Q64" s="153">
        <v>0</v>
      </c>
      <c r="R64" s="154">
        <v>0</v>
      </c>
      <c r="S64" s="149">
        <v>0</v>
      </c>
      <c r="T64" s="149">
        <v>0</v>
      </c>
      <c r="U64" s="149">
        <v>0</v>
      </c>
      <c r="V64" s="149">
        <v>0</v>
      </c>
      <c r="W64" s="150">
        <v>0</v>
      </c>
      <c r="X64" s="151">
        <v>0</v>
      </c>
      <c r="Y64" s="155">
        <v>0</v>
      </c>
      <c r="Z64" s="156">
        <v>0</v>
      </c>
      <c r="AA64" s="207"/>
      <c r="AB64" s="208"/>
      <c r="AC64" s="60"/>
      <c r="AD64" s="61"/>
      <c r="AE64" s="61"/>
      <c r="AF64" s="61"/>
      <c r="AG64" s="62"/>
      <c r="AH64" s="63"/>
      <c r="AI64" s="64"/>
    </row>
    <row r="65" spans="1:35" s="45" customFormat="1" ht="15.75" hidden="1" x14ac:dyDescent="0.25">
      <c r="A65" s="147">
        <v>63</v>
      </c>
      <c r="B65" s="147" t="s">
        <v>1200</v>
      </c>
      <c r="C65" s="147" t="s">
        <v>441</v>
      </c>
      <c r="D65" s="147" t="s">
        <v>78</v>
      </c>
      <c r="E65" s="147" t="s">
        <v>91</v>
      </c>
      <c r="F65" s="147">
        <v>2</v>
      </c>
      <c r="G65" s="147">
        <v>2.1</v>
      </c>
      <c r="H65" s="147" t="s">
        <v>1601</v>
      </c>
      <c r="I65" s="147">
        <v>643</v>
      </c>
      <c r="J65" s="148">
        <v>0</v>
      </c>
      <c r="K65" s="149">
        <v>0</v>
      </c>
      <c r="L65" s="149">
        <v>0</v>
      </c>
      <c r="M65" s="150">
        <v>0</v>
      </c>
      <c r="N65" s="151">
        <v>0</v>
      </c>
      <c r="O65" s="152">
        <v>0</v>
      </c>
      <c r="P65" s="152">
        <v>0</v>
      </c>
      <c r="Q65" s="153">
        <v>0</v>
      </c>
      <c r="R65" s="154">
        <v>0</v>
      </c>
      <c r="S65" s="149">
        <v>0</v>
      </c>
      <c r="T65" s="149">
        <v>0</v>
      </c>
      <c r="U65" s="149">
        <v>0</v>
      </c>
      <c r="V65" s="149">
        <v>0</v>
      </c>
      <c r="W65" s="150">
        <v>0</v>
      </c>
      <c r="X65" s="151">
        <v>0</v>
      </c>
      <c r="Y65" s="155">
        <v>0</v>
      </c>
      <c r="Z65" s="156">
        <v>0</v>
      </c>
      <c r="AA65" s="207"/>
      <c r="AB65" s="208"/>
      <c r="AC65" s="60"/>
      <c r="AD65" s="61"/>
      <c r="AE65" s="61"/>
      <c r="AF65" s="61"/>
      <c r="AG65" s="62"/>
      <c r="AH65" s="63"/>
      <c r="AI65" s="64"/>
    </row>
    <row r="66" spans="1:35" s="45" customFormat="1" ht="15.75" hidden="1" x14ac:dyDescent="0.25">
      <c r="A66" s="147">
        <v>64</v>
      </c>
      <c r="B66" s="147" t="s">
        <v>1200</v>
      </c>
      <c r="C66" s="147" t="s">
        <v>441</v>
      </c>
      <c r="D66" s="147" t="s">
        <v>78</v>
      </c>
      <c r="E66" s="147" t="s">
        <v>91</v>
      </c>
      <c r="F66" s="147">
        <v>2</v>
      </c>
      <c r="G66" s="147">
        <v>2.1</v>
      </c>
      <c r="H66" s="147" t="s">
        <v>1601</v>
      </c>
      <c r="I66" s="147">
        <v>646</v>
      </c>
      <c r="J66" s="148">
        <v>0</v>
      </c>
      <c r="K66" s="149">
        <v>0</v>
      </c>
      <c r="L66" s="149">
        <v>0</v>
      </c>
      <c r="M66" s="150">
        <v>0</v>
      </c>
      <c r="N66" s="151">
        <v>0</v>
      </c>
      <c r="O66" s="152">
        <v>0</v>
      </c>
      <c r="P66" s="152">
        <v>0</v>
      </c>
      <c r="Q66" s="153">
        <v>0</v>
      </c>
      <c r="R66" s="154">
        <v>0</v>
      </c>
      <c r="S66" s="149">
        <v>0</v>
      </c>
      <c r="T66" s="149">
        <v>0</v>
      </c>
      <c r="U66" s="149">
        <v>0</v>
      </c>
      <c r="V66" s="149">
        <v>0</v>
      </c>
      <c r="W66" s="150">
        <v>0</v>
      </c>
      <c r="X66" s="151">
        <v>0</v>
      </c>
      <c r="Y66" s="155">
        <v>0</v>
      </c>
      <c r="Z66" s="156">
        <v>0</v>
      </c>
      <c r="AA66" s="207"/>
      <c r="AB66" s="208"/>
      <c r="AC66" s="60"/>
      <c r="AD66" s="61"/>
      <c r="AE66" s="61"/>
      <c r="AF66" s="61"/>
      <c r="AG66" s="62"/>
      <c r="AH66" s="63"/>
      <c r="AI66" s="64"/>
    </row>
    <row r="67" spans="1:35" s="45" customFormat="1" ht="63" x14ac:dyDescent="0.25">
      <c r="A67" s="147">
        <v>65</v>
      </c>
      <c r="B67" s="147" t="s">
        <v>1200</v>
      </c>
      <c r="C67" s="147" t="s">
        <v>441</v>
      </c>
      <c r="D67" s="147" t="s">
        <v>78</v>
      </c>
      <c r="E67" s="147" t="s">
        <v>99</v>
      </c>
      <c r="F67" s="147">
        <v>2</v>
      </c>
      <c r="G67" s="147">
        <v>2.1</v>
      </c>
      <c r="H67" s="147" t="s">
        <v>1601</v>
      </c>
      <c r="I67" s="147">
        <v>686</v>
      </c>
      <c r="J67" s="148">
        <v>1</v>
      </c>
      <c r="K67" s="149">
        <v>1</v>
      </c>
      <c r="L67" s="149">
        <v>0</v>
      </c>
      <c r="M67" s="150">
        <v>0</v>
      </c>
      <c r="N67" s="151">
        <v>0</v>
      </c>
      <c r="O67" s="152">
        <v>0</v>
      </c>
      <c r="P67" s="152">
        <v>0</v>
      </c>
      <c r="Q67" s="153">
        <v>0</v>
      </c>
      <c r="R67" s="154">
        <v>0</v>
      </c>
      <c r="S67" s="149">
        <v>0</v>
      </c>
      <c r="T67" s="149">
        <v>0</v>
      </c>
      <c r="U67" s="149">
        <v>0</v>
      </c>
      <c r="V67" s="149">
        <v>0</v>
      </c>
      <c r="W67" s="150">
        <v>0</v>
      </c>
      <c r="X67" s="151">
        <v>0</v>
      </c>
      <c r="Y67" s="155">
        <v>0</v>
      </c>
      <c r="Z67" s="156">
        <v>1</v>
      </c>
      <c r="AA67" s="207" t="s">
        <v>2123</v>
      </c>
      <c r="AB67" s="208"/>
      <c r="AC67" s="60"/>
      <c r="AD67" s="61"/>
      <c r="AE67" s="61"/>
      <c r="AF67" s="61"/>
      <c r="AG67" s="62"/>
      <c r="AH67" s="63"/>
      <c r="AI67" s="64"/>
    </row>
    <row r="68" spans="1:35" s="45" customFormat="1" ht="15.75" hidden="1" x14ac:dyDescent="0.25">
      <c r="A68" s="147">
        <v>66</v>
      </c>
      <c r="B68" s="147" t="s">
        <v>1200</v>
      </c>
      <c r="C68" s="147" t="s">
        <v>441</v>
      </c>
      <c r="D68" s="147" t="s">
        <v>78</v>
      </c>
      <c r="E68" s="147" t="s">
        <v>91</v>
      </c>
      <c r="F68" s="147">
        <v>2</v>
      </c>
      <c r="G68" s="147">
        <v>2.1</v>
      </c>
      <c r="H68" s="147" t="s">
        <v>1602</v>
      </c>
      <c r="I68" s="147">
        <v>559</v>
      </c>
      <c r="J68" s="148">
        <v>0</v>
      </c>
      <c r="K68" s="149">
        <v>0</v>
      </c>
      <c r="L68" s="149">
        <v>0</v>
      </c>
      <c r="M68" s="150">
        <v>0</v>
      </c>
      <c r="N68" s="151">
        <v>0</v>
      </c>
      <c r="O68" s="152">
        <v>0</v>
      </c>
      <c r="P68" s="152">
        <v>0</v>
      </c>
      <c r="Q68" s="153">
        <v>0</v>
      </c>
      <c r="R68" s="154">
        <v>0</v>
      </c>
      <c r="S68" s="149">
        <v>0</v>
      </c>
      <c r="T68" s="149">
        <v>0</v>
      </c>
      <c r="U68" s="149">
        <v>0</v>
      </c>
      <c r="V68" s="149">
        <v>0</v>
      </c>
      <c r="W68" s="150">
        <v>0</v>
      </c>
      <c r="X68" s="151">
        <v>0</v>
      </c>
      <c r="Y68" s="155">
        <v>0</v>
      </c>
      <c r="Z68" s="156">
        <v>0</v>
      </c>
      <c r="AA68" s="207"/>
      <c r="AB68" s="208"/>
      <c r="AC68" s="60"/>
      <c r="AD68" s="61"/>
      <c r="AE68" s="61"/>
      <c r="AF68" s="61"/>
      <c r="AG68" s="62"/>
      <c r="AH68" s="63"/>
      <c r="AI68" s="64"/>
    </row>
    <row r="69" spans="1:35" s="45" customFormat="1" ht="47.25" hidden="1" x14ac:dyDescent="0.25">
      <c r="A69" s="147">
        <v>67</v>
      </c>
      <c r="B69" s="147" t="s">
        <v>1200</v>
      </c>
      <c r="C69" s="147" t="s">
        <v>441</v>
      </c>
      <c r="D69" s="147" t="s">
        <v>78</v>
      </c>
      <c r="E69" s="147" t="s">
        <v>91</v>
      </c>
      <c r="F69" s="147">
        <v>2</v>
      </c>
      <c r="G69" s="147">
        <v>2.1</v>
      </c>
      <c r="H69" s="147" t="s">
        <v>1602</v>
      </c>
      <c r="I69" s="147">
        <v>576</v>
      </c>
      <c r="J69" s="148">
        <v>0</v>
      </c>
      <c r="K69" s="149">
        <v>0</v>
      </c>
      <c r="L69" s="149">
        <v>0</v>
      </c>
      <c r="M69" s="150">
        <v>0</v>
      </c>
      <c r="N69" s="151">
        <v>0</v>
      </c>
      <c r="O69" s="152">
        <v>0</v>
      </c>
      <c r="P69" s="152">
        <v>0</v>
      </c>
      <c r="Q69" s="153">
        <v>0</v>
      </c>
      <c r="R69" s="154">
        <v>1</v>
      </c>
      <c r="S69" s="149">
        <v>0</v>
      </c>
      <c r="T69" s="149">
        <v>0</v>
      </c>
      <c r="U69" s="149">
        <v>0</v>
      </c>
      <c r="V69" s="149">
        <v>0</v>
      </c>
      <c r="W69" s="150">
        <v>0</v>
      </c>
      <c r="X69" s="151">
        <v>0</v>
      </c>
      <c r="Y69" s="155">
        <v>0</v>
      </c>
      <c r="Z69" s="156">
        <v>1</v>
      </c>
      <c r="AA69" s="207" t="s">
        <v>1603</v>
      </c>
      <c r="AB69" s="208"/>
      <c r="AC69" s="60"/>
      <c r="AD69" s="61"/>
      <c r="AE69" s="61"/>
      <c r="AF69" s="61"/>
      <c r="AG69" s="62"/>
      <c r="AH69" s="63"/>
      <c r="AI69" s="64"/>
    </row>
    <row r="70" spans="1:35" s="45" customFormat="1" ht="47.25" hidden="1" x14ac:dyDescent="0.25">
      <c r="A70" s="147">
        <v>68</v>
      </c>
      <c r="B70" s="147" t="s">
        <v>1200</v>
      </c>
      <c r="C70" s="147" t="s">
        <v>441</v>
      </c>
      <c r="D70" s="147" t="s">
        <v>78</v>
      </c>
      <c r="E70" s="147" t="s">
        <v>91</v>
      </c>
      <c r="F70" s="147">
        <v>2</v>
      </c>
      <c r="G70" s="147">
        <v>2.1</v>
      </c>
      <c r="H70" s="147" t="s">
        <v>1602</v>
      </c>
      <c r="I70" s="147">
        <v>586</v>
      </c>
      <c r="J70" s="148">
        <v>0</v>
      </c>
      <c r="K70" s="149">
        <v>0</v>
      </c>
      <c r="L70" s="149">
        <v>0</v>
      </c>
      <c r="M70" s="150">
        <v>0</v>
      </c>
      <c r="N70" s="151">
        <v>1</v>
      </c>
      <c r="O70" s="152">
        <v>0</v>
      </c>
      <c r="P70" s="152">
        <v>0</v>
      </c>
      <c r="Q70" s="153">
        <v>0</v>
      </c>
      <c r="R70" s="154">
        <v>0</v>
      </c>
      <c r="S70" s="149">
        <v>0</v>
      </c>
      <c r="T70" s="149">
        <v>0</v>
      </c>
      <c r="U70" s="149">
        <v>0</v>
      </c>
      <c r="V70" s="149">
        <v>0</v>
      </c>
      <c r="W70" s="150">
        <v>0</v>
      </c>
      <c r="X70" s="151">
        <v>0</v>
      </c>
      <c r="Y70" s="155">
        <v>0</v>
      </c>
      <c r="Z70" s="156">
        <v>1</v>
      </c>
      <c r="AA70" s="207" t="s">
        <v>1604</v>
      </c>
      <c r="AB70" s="208"/>
      <c r="AC70" s="60"/>
      <c r="AD70" s="61"/>
      <c r="AE70" s="61"/>
      <c r="AF70" s="61"/>
      <c r="AG70" s="62"/>
      <c r="AH70" s="63"/>
      <c r="AI70" s="64"/>
    </row>
    <row r="71" spans="1:35" s="45" customFormat="1" ht="15.75" hidden="1" x14ac:dyDescent="0.25">
      <c r="A71" s="147">
        <v>69</v>
      </c>
      <c r="B71" s="147" t="s">
        <v>1200</v>
      </c>
      <c r="C71" s="147" t="s">
        <v>441</v>
      </c>
      <c r="D71" s="147" t="s">
        <v>78</v>
      </c>
      <c r="E71" s="147" t="s">
        <v>99</v>
      </c>
      <c r="F71" s="147">
        <v>2</v>
      </c>
      <c r="G71" s="147">
        <v>2.1</v>
      </c>
      <c r="H71" s="147" t="s">
        <v>1602</v>
      </c>
      <c r="I71" s="147">
        <v>628</v>
      </c>
      <c r="J71" s="148">
        <v>0</v>
      </c>
      <c r="K71" s="149">
        <v>0</v>
      </c>
      <c r="L71" s="149">
        <v>0</v>
      </c>
      <c r="M71" s="150">
        <v>0</v>
      </c>
      <c r="N71" s="151">
        <v>0</v>
      </c>
      <c r="O71" s="152">
        <v>0</v>
      </c>
      <c r="P71" s="152">
        <v>0</v>
      </c>
      <c r="Q71" s="153">
        <v>0</v>
      </c>
      <c r="R71" s="154">
        <v>0</v>
      </c>
      <c r="S71" s="149">
        <v>0</v>
      </c>
      <c r="T71" s="149">
        <v>0</v>
      </c>
      <c r="U71" s="149">
        <v>0</v>
      </c>
      <c r="V71" s="149">
        <v>0</v>
      </c>
      <c r="W71" s="150">
        <v>0</v>
      </c>
      <c r="X71" s="151">
        <v>0</v>
      </c>
      <c r="Y71" s="155">
        <v>0</v>
      </c>
      <c r="Z71" s="156">
        <v>0</v>
      </c>
      <c r="AA71" s="207"/>
      <c r="AB71" s="208"/>
      <c r="AC71" s="60"/>
      <c r="AD71" s="61"/>
      <c r="AE71" s="61"/>
      <c r="AF71" s="61"/>
      <c r="AG71" s="62"/>
      <c r="AH71" s="63"/>
      <c r="AI71" s="64"/>
    </row>
    <row r="72" spans="1:35" s="45" customFormat="1" ht="94.5" x14ac:dyDescent="0.25">
      <c r="A72" s="147">
        <v>70</v>
      </c>
      <c r="B72" s="147" t="s">
        <v>1200</v>
      </c>
      <c r="C72" s="147" t="s">
        <v>441</v>
      </c>
      <c r="D72" s="147" t="s">
        <v>78</v>
      </c>
      <c r="E72" s="147" t="s">
        <v>91</v>
      </c>
      <c r="F72" s="147">
        <v>2</v>
      </c>
      <c r="G72" s="147">
        <v>2.1</v>
      </c>
      <c r="H72" s="147" t="s">
        <v>1605</v>
      </c>
      <c r="I72" s="147">
        <v>525</v>
      </c>
      <c r="J72" s="148">
        <v>1</v>
      </c>
      <c r="K72" s="149">
        <v>1</v>
      </c>
      <c r="L72" s="149">
        <v>0</v>
      </c>
      <c r="M72" s="150">
        <v>0</v>
      </c>
      <c r="N72" s="151">
        <v>0</v>
      </c>
      <c r="O72" s="152">
        <v>0</v>
      </c>
      <c r="P72" s="152">
        <v>0</v>
      </c>
      <c r="Q72" s="153">
        <v>0</v>
      </c>
      <c r="R72" s="154">
        <v>0</v>
      </c>
      <c r="S72" s="149">
        <v>0</v>
      </c>
      <c r="T72" s="149">
        <v>0</v>
      </c>
      <c r="U72" s="149">
        <v>0</v>
      </c>
      <c r="V72" s="149">
        <v>0</v>
      </c>
      <c r="W72" s="150">
        <v>0</v>
      </c>
      <c r="X72" s="151">
        <v>0</v>
      </c>
      <c r="Y72" s="155">
        <v>0</v>
      </c>
      <c r="Z72" s="156">
        <v>1</v>
      </c>
      <c r="AA72" s="207" t="s">
        <v>1606</v>
      </c>
      <c r="AB72" s="208"/>
      <c r="AC72" s="60"/>
      <c r="AD72" s="61"/>
      <c r="AE72" s="61"/>
      <c r="AF72" s="61"/>
      <c r="AG72" s="62"/>
      <c r="AH72" s="63"/>
      <c r="AI72" s="64"/>
    </row>
    <row r="73" spans="1:35" s="45" customFormat="1" ht="47.25" x14ac:dyDescent="0.25">
      <c r="A73" s="147">
        <v>71</v>
      </c>
      <c r="B73" s="147" t="s">
        <v>1200</v>
      </c>
      <c r="C73" s="147" t="s">
        <v>441</v>
      </c>
      <c r="D73" s="147" t="s">
        <v>78</v>
      </c>
      <c r="E73" s="147" t="s">
        <v>91</v>
      </c>
      <c r="F73" s="147">
        <v>2</v>
      </c>
      <c r="G73" s="147">
        <v>2.2000000000000002</v>
      </c>
      <c r="H73" s="147" t="s">
        <v>1607</v>
      </c>
      <c r="I73" s="147">
        <v>532</v>
      </c>
      <c r="J73" s="148">
        <v>1</v>
      </c>
      <c r="K73" s="149">
        <v>0</v>
      </c>
      <c r="L73" s="149">
        <v>0</v>
      </c>
      <c r="M73" s="150">
        <v>0</v>
      </c>
      <c r="N73" s="151">
        <v>0</v>
      </c>
      <c r="O73" s="152">
        <v>0</v>
      </c>
      <c r="P73" s="152">
        <v>0</v>
      </c>
      <c r="Q73" s="153">
        <v>0</v>
      </c>
      <c r="R73" s="154">
        <v>0</v>
      </c>
      <c r="S73" s="149">
        <v>0</v>
      </c>
      <c r="T73" s="149">
        <v>0</v>
      </c>
      <c r="U73" s="149">
        <v>0</v>
      </c>
      <c r="V73" s="149">
        <v>0</v>
      </c>
      <c r="W73" s="150">
        <v>0</v>
      </c>
      <c r="X73" s="151">
        <v>0</v>
      </c>
      <c r="Y73" s="155">
        <v>0</v>
      </c>
      <c r="Z73" s="156">
        <v>1</v>
      </c>
      <c r="AA73" s="207" t="s">
        <v>1608</v>
      </c>
      <c r="AB73" s="208"/>
      <c r="AC73" s="60"/>
      <c r="AD73" s="61"/>
      <c r="AE73" s="61"/>
      <c r="AF73" s="61"/>
      <c r="AG73" s="62"/>
      <c r="AH73" s="63"/>
      <c r="AI73" s="64"/>
    </row>
    <row r="74" spans="1:35" s="45" customFormat="1" ht="15.75" hidden="1" x14ac:dyDescent="0.25">
      <c r="A74" s="147">
        <v>72</v>
      </c>
      <c r="B74" s="147" t="s">
        <v>1200</v>
      </c>
      <c r="C74" s="147" t="s">
        <v>441</v>
      </c>
      <c r="D74" s="147" t="s">
        <v>78</v>
      </c>
      <c r="E74" s="147" t="s">
        <v>91</v>
      </c>
      <c r="F74" s="147">
        <v>2</v>
      </c>
      <c r="G74" s="147">
        <v>2.2000000000000002</v>
      </c>
      <c r="H74" s="147" t="s">
        <v>1607</v>
      </c>
      <c r="I74" s="147">
        <v>620</v>
      </c>
      <c r="J74" s="148">
        <v>0</v>
      </c>
      <c r="K74" s="149">
        <v>0</v>
      </c>
      <c r="L74" s="149">
        <v>0</v>
      </c>
      <c r="M74" s="150">
        <v>0</v>
      </c>
      <c r="N74" s="151">
        <v>0</v>
      </c>
      <c r="O74" s="152">
        <v>0</v>
      </c>
      <c r="P74" s="152">
        <v>0</v>
      </c>
      <c r="Q74" s="153">
        <v>0</v>
      </c>
      <c r="R74" s="154">
        <v>0</v>
      </c>
      <c r="S74" s="149">
        <v>0</v>
      </c>
      <c r="T74" s="149">
        <v>0</v>
      </c>
      <c r="U74" s="149">
        <v>0</v>
      </c>
      <c r="V74" s="149">
        <v>0</v>
      </c>
      <c r="W74" s="150">
        <v>0</v>
      </c>
      <c r="X74" s="151">
        <v>0</v>
      </c>
      <c r="Y74" s="155">
        <v>0</v>
      </c>
      <c r="Z74" s="156">
        <v>0</v>
      </c>
      <c r="AA74" s="207"/>
      <c r="AB74" s="208"/>
      <c r="AC74" s="60"/>
      <c r="AD74" s="61"/>
      <c r="AE74" s="61"/>
      <c r="AF74" s="61"/>
      <c r="AG74" s="62"/>
      <c r="AH74" s="63"/>
      <c r="AI74" s="64"/>
    </row>
    <row r="75" spans="1:35" s="45" customFormat="1" ht="31.5" hidden="1" x14ac:dyDescent="0.25">
      <c r="A75" s="147">
        <v>73</v>
      </c>
      <c r="B75" s="147" t="s">
        <v>1200</v>
      </c>
      <c r="C75" s="147" t="s">
        <v>441</v>
      </c>
      <c r="D75" s="147" t="s">
        <v>78</v>
      </c>
      <c r="E75" s="147" t="s">
        <v>91</v>
      </c>
      <c r="F75" s="147">
        <v>2</v>
      </c>
      <c r="G75" s="147">
        <v>2.2000000000000002</v>
      </c>
      <c r="H75" s="147" t="s">
        <v>1607</v>
      </c>
      <c r="I75" s="147">
        <v>688</v>
      </c>
      <c r="J75" s="148">
        <v>0</v>
      </c>
      <c r="K75" s="149">
        <v>0</v>
      </c>
      <c r="L75" s="149">
        <v>0</v>
      </c>
      <c r="M75" s="150">
        <v>0</v>
      </c>
      <c r="N75" s="151">
        <v>0</v>
      </c>
      <c r="O75" s="152">
        <v>0</v>
      </c>
      <c r="P75" s="152">
        <v>0</v>
      </c>
      <c r="Q75" s="153">
        <v>0</v>
      </c>
      <c r="R75" s="154">
        <v>1</v>
      </c>
      <c r="S75" s="149">
        <v>0</v>
      </c>
      <c r="T75" s="149">
        <v>0</v>
      </c>
      <c r="U75" s="149">
        <v>0</v>
      </c>
      <c r="V75" s="149">
        <v>0</v>
      </c>
      <c r="W75" s="150">
        <v>0</v>
      </c>
      <c r="X75" s="151">
        <v>0</v>
      </c>
      <c r="Y75" s="155">
        <v>0</v>
      </c>
      <c r="Z75" s="156">
        <v>1</v>
      </c>
      <c r="AA75" s="207" t="s">
        <v>1609</v>
      </c>
      <c r="AB75" s="208"/>
      <c r="AC75" s="60"/>
      <c r="AD75" s="61"/>
      <c r="AE75" s="61"/>
      <c r="AF75" s="61"/>
      <c r="AG75" s="62"/>
      <c r="AH75" s="63"/>
      <c r="AI75" s="64"/>
    </row>
    <row r="76" spans="1:35" s="45" customFormat="1" ht="15.75" hidden="1" x14ac:dyDescent="0.25">
      <c r="A76" s="147">
        <v>74</v>
      </c>
      <c r="B76" s="147" t="s">
        <v>1200</v>
      </c>
      <c r="C76" s="147" t="s">
        <v>441</v>
      </c>
      <c r="D76" s="147" t="s">
        <v>78</v>
      </c>
      <c r="E76" s="147" t="s">
        <v>91</v>
      </c>
      <c r="F76" s="147">
        <v>2</v>
      </c>
      <c r="G76" s="147">
        <v>2.2000000000000002</v>
      </c>
      <c r="H76" s="147" t="s">
        <v>1607</v>
      </c>
      <c r="I76" s="147">
        <v>692</v>
      </c>
      <c r="J76" s="148">
        <v>0</v>
      </c>
      <c r="K76" s="149">
        <v>0</v>
      </c>
      <c r="L76" s="149">
        <v>0</v>
      </c>
      <c r="M76" s="150">
        <v>0</v>
      </c>
      <c r="N76" s="151">
        <v>0</v>
      </c>
      <c r="O76" s="152">
        <v>0</v>
      </c>
      <c r="P76" s="152">
        <v>0</v>
      </c>
      <c r="Q76" s="153">
        <v>0</v>
      </c>
      <c r="R76" s="154">
        <v>0</v>
      </c>
      <c r="S76" s="149">
        <v>0</v>
      </c>
      <c r="T76" s="149">
        <v>0</v>
      </c>
      <c r="U76" s="149">
        <v>0</v>
      </c>
      <c r="V76" s="149">
        <v>0</v>
      </c>
      <c r="W76" s="150">
        <v>0</v>
      </c>
      <c r="X76" s="151">
        <v>0</v>
      </c>
      <c r="Y76" s="155">
        <v>0</v>
      </c>
      <c r="Z76" s="156">
        <v>0</v>
      </c>
      <c r="AA76" s="207"/>
      <c r="AB76" s="208"/>
      <c r="AC76" s="60"/>
      <c r="AD76" s="61"/>
      <c r="AE76" s="61"/>
      <c r="AF76" s="61"/>
      <c r="AG76" s="62"/>
      <c r="AH76" s="63"/>
      <c r="AI76" s="64"/>
    </row>
    <row r="77" spans="1:35" s="45" customFormat="1" ht="15.75" hidden="1" x14ac:dyDescent="0.25">
      <c r="A77" s="147">
        <v>75</v>
      </c>
      <c r="B77" s="147" t="s">
        <v>1200</v>
      </c>
      <c r="C77" s="147" t="s">
        <v>441</v>
      </c>
      <c r="D77" s="147" t="s">
        <v>78</v>
      </c>
      <c r="E77" s="147" t="s">
        <v>91</v>
      </c>
      <c r="F77" s="147">
        <v>2</v>
      </c>
      <c r="G77" s="147">
        <v>2.2000000000000002</v>
      </c>
      <c r="H77" s="147" t="s">
        <v>1607</v>
      </c>
      <c r="I77" s="147">
        <v>705</v>
      </c>
      <c r="J77" s="148">
        <v>0</v>
      </c>
      <c r="K77" s="149">
        <v>0</v>
      </c>
      <c r="L77" s="149">
        <v>0</v>
      </c>
      <c r="M77" s="150">
        <v>0</v>
      </c>
      <c r="N77" s="151">
        <v>0</v>
      </c>
      <c r="O77" s="152">
        <v>0</v>
      </c>
      <c r="P77" s="152">
        <v>0</v>
      </c>
      <c r="Q77" s="153">
        <v>0</v>
      </c>
      <c r="R77" s="154">
        <v>0</v>
      </c>
      <c r="S77" s="149">
        <v>0</v>
      </c>
      <c r="T77" s="149">
        <v>0</v>
      </c>
      <c r="U77" s="149">
        <v>0</v>
      </c>
      <c r="V77" s="149">
        <v>0</v>
      </c>
      <c r="W77" s="150">
        <v>0</v>
      </c>
      <c r="X77" s="151">
        <v>0</v>
      </c>
      <c r="Y77" s="155">
        <v>0</v>
      </c>
      <c r="Z77" s="156">
        <v>0</v>
      </c>
      <c r="AA77" s="207"/>
      <c r="AB77" s="208"/>
      <c r="AC77" s="60"/>
      <c r="AD77" s="61"/>
      <c r="AE77" s="61"/>
      <c r="AF77" s="61"/>
      <c r="AG77" s="62"/>
      <c r="AH77" s="63"/>
      <c r="AI77" s="64"/>
    </row>
    <row r="78" spans="1:35" s="45" customFormat="1" ht="31.5" hidden="1" x14ac:dyDescent="0.25">
      <c r="A78" s="147">
        <v>76</v>
      </c>
      <c r="B78" s="147" t="s">
        <v>1200</v>
      </c>
      <c r="C78" s="147" t="s">
        <v>441</v>
      </c>
      <c r="D78" s="147" t="s">
        <v>78</v>
      </c>
      <c r="E78" s="147" t="s">
        <v>91</v>
      </c>
      <c r="F78" s="147">
        <v>2</v>
      </c>
      <c r="G78" s="147">
        <v>2.2000000000000002</v>
      </c>
      <c r="H78" s="147" t="s">
        <v>1610</v>
      </c>
      <c r="I78" s="147">
        <v>527</v>
      </c>
      <c r="J78" s="148">
        <v>0</v>
      </c>
      <c r="K78" s="149">
        <v>0</v>
      </c>
      <c r="L78" s="149">
        <v>0</v>
      </c>
      <c r="M78" s="150">
        <v>0</v>
      </c>
      <c r="N78" s="151">
        <v>0</v>
      </c>
      <c r="O78" s="152">
        <v>0</v>
      </c>
      <c r="P78" s="152">
        <v>0</v>
      </c>
      <c r="Q78" s="153">
        <v>0</v>
      </c>
      <c r="R78" s="154">
        <v>1</v>
      </c>
      <c r="S78" s="149">
        <v>0</v>
      </c>
      <c r="T78" s="149">
        <v>0</v>
      </c>
      <c r="U78" s="149">
        <v>0</v>
      </c>
      <c r="V78" s="149">
        <v>0</v>
      </c>
      <c r="W78" s="150">
        <v>0</v>
      </c>
      <c r="X78" s="151">
        <v>0</v>
      </c>
      <c r="Y78" s="155">
        <v>0</v>
      </c>
      <c r="Z78" s="156">
        <v>1</v>
      </c>
      <c r="AA78" s="207" t="s">
        <v>1611</v>
      </c>
      <c r="AB78" s="208"/>
      <c r="AC78" s="60"/>
      <c r="AD78" s="61"/>
      <c r="AE78" s="61"/>
      <c r="AF78" s="61"/>
      <c r="AG78" s="62"/>
      <c r="AH78" s="63"/>
      <c r="AI78" s="64"/>
    </row>
    <row r="79" spans="1:35" s="45" customFormat="1" ht="15.75" hidden="1" x14ac:dyDescent="0.25">
      <c r="A79" s="147">
        <v>77</v>
      </c>
      <c r="B79" s="147" t="s">
        <v>1200</v>
      </c>
      <c r="C79" s="147" t="s">
        <v>441</v>
      </c>
      <c r="D79" s="147" t="s">
        <v>78</v>
      </c>
      <c r="E79" s="147" t="s">
        <v>91</v>
      </c>
      <c r="F79" s="147">
        <v>2</v>
      </c>
      <c r="G79" s="147">
        <v>2.2000000000000002</v>
      </c>
      <c r="H79" s="147" t="s">
        <v>1610</v>
      </c>
      <c r="I79" s="147">
        <v>554</v>
      </c>
      <c r="J79" s="148">
        <v>0</v>
      </c>
      <c r="K79" s="149">
        <v>0</v>
      </c>
      <c r="L79" s="149">
        <v>0</v>
      </c>
      <c r="M79" s="150">
        <v>0</v>
      </c>
      <c r="N79" s="151">
        <v>0</v>
      </c>
      <c r="O79" s="152">
        <v>0</v>
      </c>
      <c r="P79" s="152">
        <v>0</v>
      </c>
      <c r="Q79" s="153">
        <v>0</v>
      </c>
      <c r="R79" s="154">
        <v>0</v>
      </c>
      <c r="S79" s="149">
        <v>0</v>
      </c>
      <c r="T79" s="149">
        <v>0</v>
      </c>
      <c r="U79" s="149">
        <v>0</v>
      </c>
      <c r="V79" s="149">
        <v>0</v>
      </c>
      <c r="W79" s="150">
        <v>0</v>
      </c>
      <c r="X79" s="151">
        <v>0</v>
      </c>
      <c r="Y79" s="155">
        <v>0</v>
      </c>
      <c r="Z79" s="156">
        <v>1</v>
      </c>
      <c r="AA79" s="210"/>
      <c r="AB79" s="208"/>
      <c r="AC79" s="60"/>
      <c r="AD79" s="61"/>
      <c r="AE79" s="61"/>
      <c r="AF79" s="61"/>
      <c r="AG79" s="62"/>
      <c r="AH79" s="63"/>
      <c r="AI79" s="64"/>
    </row>
    <row r="80" spans="1:35" s="45" customFormat="1" ht="47.25" hidden="1" x14ac:dyDescent="0.25">
      <c r="A80" s="147">
        <v>78</v>
      </c>
      <c r="B80" s="147" t="s">
        <v>1200</v>
      </c>
      <c r="C80" s="147" t="s">
        <v>441</v>
      </c>
      <c r="D80" s="147" t="s">
        <v>78</v>
      </c>
      <c r="E80" s="147" t="s">
        <v>91</v>
      </c>
      <c r="F80" s="147">
        <v>2</v>
      </c>
      <c r="G80" s="147">
        <v>2.2000000000000002</v>
      </c>
      <c r="H80" s="147" t="s">
        <v>1610</v>
      </c>
      <c r="I80" s="147">
        <v>613</v>
      </c>
      <c r="J80" s="148">
        <v>0</v>
      </c>
      <c r="K80" s="149">
        <v>0</v>
      </c>
      <c r="L80" s="149">
        <v>0</v>
      </c>
      <c r="M80" s="150">
        <v>0</v>
      </c>
      <c r="N80" s="151">
        <v>0</v>
      </c>
      <c r="O80" s="152">
        <v>0</v>
      </c>
      <c r="P80" s="152">
        <v>0</v>
      </c>
      <c r="Q80" s="153">
        <v>0</v>
      </c>
      <c r="R80" s="154">
        <v>1</v>
      </c>
      <c r="S80" s="149">
        <v>0</v>
      </c>
      <c r="T80" s="149">
        <v>0</v>
      </c>
      <c r="U80" s="149">
        <v>0</v>
      </c>
      <c r="V80" s="149">
        <v>0</v>
      </c>
      <c r="W80" s="150">
        <v>0</v>
      </c>
      <c r="X80" s="151">
        <v>0</v>
      </c>
      <c r="Y80" s="155">
        <v>0</v>
      </c>
      <c r="Z80" s="156">
        <v>1</v>
      </c>
      <c r="AA80" s="207" t="s">
        <v>1612</v>
      </c>
      <c r="AB80" s="208"/>
      <c r="AC80" s="60"/>
      <c r="AD80" s="61"/>
      <c r="AE80" s="61"/>
      <c r="AF80" s="61"/>
      <c r="AG80" s="62"/>
      <c r="AH80" s="63"/>
      <c r="AI80" s="64"/>
    </row>
    <row r="81" spans="1:35" s="45" customFormat="1" ht="15.75" hidden="1" x14ac:dyDescent="0.25">
      <c r="A81" s="147">
        <v>79</v>
      </c>
      <c r="B81" s="147" t="s">
        <v>1200</v>
      </c>
      <c r="C81" s="147" t="s">
        <v>441</v>
      </c>
      <c r="D81" s="147" t="s">
        <v>78</v>
      </c>
      <c r="E81" s="147" t="s">
        <v>91</v>
      </c>
      <c r="F81" s="147">
        <v>2</v>
      </c>
      <c r="G81" s="147">
        <v>2.2000000000000002</v>
      </c>
      <c r="H81" s="147" t="s">
        <v>1610</v>
      </c>
      <c r="I81" s="147">
        <v>689</v>
      </c>
      <c r="J81" s="148">
        <v>0</v>
      </c>
      <c r="K81" s="149">
        <v>0</v>
      </c>
      <c r="L81" s="149">
        <v>0</v>
      </c>
      <c r="M81" s="150">
        <v>0</v>
      </c>
      <c r="N81" s="151">
        <v>0</v>
      </c>
      <c r="O81" s="152">
        <v>0</v>
      </c>
      <c r="P81" s="152">
        <v>0</v>
      </c>
      <c r="Q81" s="153">
        <v>0</v>
      </c>
      <c r="R81" s="154">
        <v>0</v>
      </c>
      <c r="S81" s="149">
        <v>0</v>
      </c>
      <c r="T81" s="149">
        <v>0</v>
      </c>
      <c r="U81" s="149">
        <v>0</v>
      </c>
      <c r="V81" s="149">
        <v>0</v>
      </c>
      <c r="W81" s="150">
        <v>0</v>
      </c>
      <c r="X81" s="151">
        <v>0</v>
      </c>
      <c r="Y81" s="155">
        <v>0</v>
      </c>
      <c r="Z81" s="156">
        <v>0</v>
      </c>
      <c r="AA81" s="207"/>
      <c r="AB81" s="208"/>
      <c r="AC81" s="60"/>
      <c r="AD81" s="61"/>
      <c r="AE81" s="61"/>
      <c r="AF81" s="61"/>
      <c r="AG81" s="62"/>
      <c r="AH81" s="63"/>
      <c r="AI81" s="64"/>
    </row>
    <row r="82" spans="1:35" s="45" customFormat="1" ht="63" x14ac:dyDescent="0.25">
      <c r="A82" s="147">
        <v>80</v>
      </c>
      <c r="B82" s="147" t="s">
        <v>1200</v>
      </c>
      <c r="C82" s="147" t="s">
        <v>441</v>
      </c>
      <c r="D82" s="147" t="s">
        <v>78</v>
      </c>
      <c r="E82" s="147" t="s">
        <v>91</v>
      </c>
      <c r="F82" s="147">
        <v>2</v>
      </c>
      <c r="G82" s="147">
        <v>2.2000000000000002</v>
      </c>
      <c r="H82" s="147" t="s">
        <v>1610</v>
      </c>
      <c r="I82" s="147">
        <v>694</v>
      </c>
      <c r="J82" s="148">
        <v>1</v>
      </c>
      <c r="K82" s="149">
        <v>0</v>
      </c>
      <c r="L82" s="149">
        <v>0</v>
      </c>
      <c r="M82" s="150">
        <v>0</v>
      </c>
      <c r="N82" s="151">
        <v>0</v>
      </c>
      <c r="O82" s="152">
        <v>0</v>
      </c>
      <c r="P82" s="152">
        <v>0</v>
      </c>
      <c r="Q82" s="153">
        <v>0</v>
      </c>
      <c r="R82" s="154">
        <v>0</v>
      </c>
      <c r="S82" s="149">
        <v>0</v>
      </c>
      <c r="T82" s="149">
        <v>0</v>
      </c>
      <c r="U82" s="149">
        <v>0</v>
      </c>
      <c r="V82" s="149">
        <v>0</v>
      </c>
      <c r="W82" s="150">
        <v>0</v>
      </c>
      <c r="X82" s="151">
        <v>0</v>
      </c>
      <c r="Y82" s="155">
        <v>0</v>
      </c>
      <c r="Z82" s="156">
        <v>1</v>
      </c>
      <c r="AA82" s="207" t="s">
        <v>1613</v>
      </c>
      <c r="AB82" s="208"/>
      <c r="AC82" s="60"/>
      <c r="AD82" s="61"/>
      <c r="AE82" s="61"/>
      <c r="AF82" s="61"/>
      <c r="AG82" s="62"/>
      <c r="AH82" s="63"/>
      <c r="AI82" s="64"/>
    </row>
    <row r="83" spans="1:35" s="45" customFormat="1" ht="47.25" hidden="1" x14ac:dyDescent="0.25">
      <c r="A83" s="147">
        <v>81</v>
      </c>
      <c r="B83" s="147" t="s">
        <v>1200</v>
      </c>
      <c r="C83" s="147" t="s">
        <v>441</v>
      </c>
      <c r="D83" s="147" t="s">
        <v>78</v>
      </c>
      <c r="E83" s="147" t="s">
        <v>91</v>
      </c>
      <c r="F83" s="147">
        <v>2</v>
      </c>
      <c r="G83" s="147">
        <v>2.2000000000000002</v>
      </c>
      <c r="H83" s="147" t="s">
        <v>1610</v>
      </c>
      <c r="I83" s="147">
        <v>695</v>
      </c>
      <c r="J83" s="148">
        <v>0</v>
      </c>
      <c r="K83" s="149">
        <v>0</v>
      </c>
      <c r="L83" s="149">
        <v>0</v>
      </c>
      <c r="M83" s="150">
        <v>0</v>
      </c>
      <c r="N83" s="151">
        <v>0</v>
      </c>
      <c r="O83" s="152">
        <v>0</v>
      </c>
      <c r="P83" s="152">
        <v>0</v>
      </c>
      <c r="Q83" s="153">
        <v>0</v>
      </c>
      <c r="R83" s="154">
        <v>1</v>
      </c>
      <c r="S83" s="149">
        <v>0</v>
      </c>
      <c r="T83" s="149">
        <v>0</v>
      </c>
      <c r="U83" s="149">
        <v>0</v>
      </c>
      <c r="V83" s="149">
        <v>0</v>
      </c>
      <c r="W83" s="150">
        <v>0</v>
      </c>
      <c r="X83" s="151">
        <v>0</v>
      </c>
      <c r="Y83" s="155">
        <v>0</v>
      </c>
      <c r="Z83" s="156">
        <v>1</v>
      </c>
      <c r="AA83" s="215" t="s">
        <v>1614</v>
      </c>
      <c r="AB83" s="208"/>
      <c r="AC83" s="60"/>
      <c r="AD83" s="61"/>
      <c r="AE83" s="61"/>
      <c r="AF83" s="61"/>
      <c r="AG83" s="62"/>
      <c r="AH83" s="63"/>
      <c r="AI83" s="64"/>
    </row>
    <row r="84" spans="1:35" s="45" customFormat="1" ht="15.75" hidden="1" x14ac:dyDescent="0.25">
      <c r="A84" s="147">
        <v>82</v>
      </c>
      <c r="B84" s="147" t="s">
        <v>1200</v>
      </c>
      <c r="C84" s="147" t="s">
        <v>441</v>
      </c>
      <c r="D84" s="147" t="s">
        <v>78</v>
      </c>
      <c r="E84" s="147" t="s">
        <v>91</v>
      </c>
      <c r="F84" s="147">
        <v>2</v>
      </c>
      <c r="G84" s="147">
        <v>2.2000000000000002</v>
      </c>
      <c r="H84" s="147" t="s">
        <v>1615</v>
      </c>
      <c r="I84" s="147">
        <v>560</v>
      </c>
      <c r="J84" s="148">
        <v>0</v>
      </c>
      <c r="K84" s="149">
        <v>0</v>
      </c>
      <c r="L84" s="149">
        <v>0</v>
      </c>
      <c r="M84" s="150">
        <v>0</v>
      </c>
      <c r="N84" s="151">
        <v>0</v>
      </c>
      <c r="O84" s="152">
        <v>0</v>
      </c>
      <c r="P84" s="152">
        <v>0</v>
      </c>
      <c r="Q84" s="153">
        <v>0</v>
      </c>
      <c r="R84" s="154">
        <v>0</v>
      </c>
      <c r="S84" s="149">
        <v>0</v>
      </c>
      <c r="T84" s="149">
        <v>0</v>
      </c>
      <c r="U84" s="149">
        <v>0</v>
      </c>
      <c r="V84" s="149">
        <v>0</v>
      </c>
      <c r="W84" s="150">
        <v>0</v>
      </c>
      <c r="X84" s="151">
        <v>0</v>
      </c>
      <c r="Y84" s="155">
        <v>0</v>
      </c>
      <c r="Z84" s="156">
        <v>0</v>
      </c>
      <c r="AA84" s="207"/>
      <c r="AB84" s="208"/>
      <c r="AC84" s="60"/>
      <c r="AD84" s="61"/>
      <c r="AE84" s="61"/>
      <c r="AF84" s="61"/>
      <c r="AG84" s="62"/>
      <c r="AH84" s="63"/>
      <c r="AI84" s="64"/>
    </row>
    <row r="85" spans="1:35" s="45" customFormat="1" ht="63" x14ac:dyDescent="0.25">
      <c r="A85" s="147">
        <v>83</v>
      </c>
      <c r="B85" s="147" t="s">
        <v>1200</v>
      </c>
      <c r="C85" s="147" t="s">
        <v>441</v>
      </c>
      <c r="D85" s="147" t="s">
        <v>78</v>
      </c>
      <c r="E85" s="147" t="s">
        <v>91</v>
      </c>
      <c r="F85" s="147">
        <v>2</v>
      </c>
      <c r="G85" s="147">
        <v>2.2000000000000002</v>
      </c>
      <c r="H85" s="147" t="s">
        <v>1615</v>
      </c>
      <c r="I85" s="147">
        <v>577</v>
      </c>
      <c r="J85" s="148">
        <v>1</v>
      </c>
      <c r="K85" s="149">
        <v>0</v>
      </c>
      <c r="L85" s="149">
        <v>0</v>
      </c>
      <c r="M85" s="150">
        <v>0</v>
      </c>
      <c r="N85" s="151">
        <v>0</v>
      </c>
      <c r="O85" s="152">
        <v>0</v>
      </c>
      <c r="P85" s="152">
        <v>0</v>
      </c>
      <c r="Q85" s="153">
        <v>0</v>
      </c>
      <c r="R85" s="154">
        <v>0</v>
      </c>
      <c r="S85" s="149">
        <v>0</v>
      </c>
      <c r="T85" s="149">
        <v>0</v>
      </c>
      <c r="U85" s="149">
        <v>0</v>
      </c>
      <c r="V85" s="149">
        <v>0</v>
      </c>
      <c r="W85" s="150">
        <v>0</v>
      </c>
      <c r="X85" s="151">
        <v>0</v>
      </c>
      <c r="Y85" s="155">
        <v>0</v>
      </c>
      <c r="Z85" s="156">
        <v>1</v>
      </c>
      <c r="AA85" s="207" t="s">
        <v>1616</v>
      </c>
      <c r="AB85" s="208"/>
      <c r="AC85" s="60"/>
      <c r="AD85" s="61"/>
      <c r="AE85" s="61"/>
      <c r="AF85" s="61"/>
      <c r="AG85" s="62"/>
      <c r="AH85" s="63"/>
      <c r="AI85" s="64"/>
    </row>
    <row r="86" spans="1:35" s="45" customFormat="1" ht="31.5" hidden="1" x14ac:dyDescent="0.25">
      <c r="A86" s="147">
        <v>84</v>
      </c>
      <c r="B86" s="147" t="s">
        <v>1200</v>
      </c>
      <c r="C86" s="147" t="s">
        <v>441</v>
      </c>
      <c r="D86" s="147" t="s">
        <v>78</v>
      </c>
      <c r="E86" s="147" t="s">
        <v>91</v>
      </c>
      <c r="F86" s="147">
        <v>2</v>
      </c>
      <c r="G86" s="147">
        <v>2.2000000000000002</v>
      </c>
      <c r="H86" s="147" t="s">
        <v>1615</v>
      </c>
      <c r="I86" s="147">
        <v>658</v>
      </c>
      <c r="J86" s="148">
        <v>0</v>
      </c>
      <c r="K86" s="149">
        <v>0</v>
      </c>
      <c r="L86" s="149">
        <v>0</v>
      </c>
      <c r="M86" s="150">
        <v>0</v>
      </c>
      <c r="N86" s="151">
        <v>0</v>
      </c>
      <c r="O86" s="152">
        <v>0</v>
      </c>
      <c r="P86" s="152">
        <v>0</v>
      </c>
      <c r="Q86" s="153">
        <v>0</v>
      </c>
      <c r="R86" s="154">
        <v>1</v>
      </c>
      <c r="S86" s="149">
        <v>0</v>
      </c>
      <c r="T86" s="149">
        <v>0</v>
      </c>
      <c r="U86" s="149">
        <v>0</v>
      </c>
      <c r="V86" s="149">
        <v>0</v>
      </c>
      <c r="W86" s="150">
        <v>0</v>
      </c>
      <c r="X86" s="151">
        <v>0</v>
      </c>
      <c r="Y86" s="155">
        <v>0</v>
      </c>
      <c r="Z86" s="156">
        <v>1</v>
      </c>
      <c r="AA86" s="207" t="s">
        <v>1617</v>
      </c>
      <c r="AB86" s="208"/>
      <c r="AC86" s="60"/>
      <c r="AD86" s="61"/>
      <c r="AE86" s="61"/>
      <c r="AF86" s="61"/>
      <c r="AG86" s="62"/>
      <c r="AH86" s="63"/>
      <c r="AI86" s="64"/>
    </row>
    <row r="87" spans="1:35" s="45" customFormat="1" ht="31.5" hidden="1" x14ac:dyDescent="0.25">
      <c r="A87" s="147">
        <v>85</v>
      </c>
      <c r="B87" s="147" t="s">
        <v>1200</v>
      </c>
      <c r="C87" s="147" t="s">
        <v>441</v>
      </c>
      <c r="D87" s="147" t="s">
        <v>78</v>
      </c>
      <c r="E87" s="147" t="s">
        <v>91</v>
      </c>
      <c r="F87" s="147">
        <v>2</v>
      </c>
      <c r="G87" s="147">
        <v>2.2000000000000002</v>
      </c>
      <c r="H87" s="147" t="s">
        <v>1615</v>
      </c>
      <c r="I87" s="147">
        <v>729</v>
      </c>
      <c r="J87" s="148">
        <v>0</v>
      </c>
      <c r="K87" s="149">
        <v>0</v>
      </c>
      <c r="L87" s="149">
        <v>0</v>
      </c>
      <c r="M87" s="150">
        <v>0</v>
      </c>
      <c r="N87" s="151">
        <v>0</v>
      </c>
      <c r="O87" s="152">
        <v>0</v>
      </c>
      <c r="P87" s="152">
        <v>0</v>
      </c>
      <c r="Q87" s="153">
        <v>0</v>
      </c>
      <c r="R87" s="154">
        <v>1</v>
      </c>
      <c r="S87" s="149">
        <v>0</v>
      </c>
      <c r="T87" s="149">
        <v>0</v>
      </c>
      <c r="U87" s="149">
        <v>0</v>
      </c>
      <c r="V87" s="149">
        <v>0</v>
      </c>
      <c r="W87" s="150">
        <v>0</v>
      </c>
      <c r="X87" s="151">
        <v>0</v>
      </c>
      <c r="Y87" s="155">
        <v>0</v>
      </c>
      <c r="Z87" s="156">
        <v>1</v>
      </c>
      <c r="AA87" s="207" t="s">
        <v>1618</v>
      </c>
      <c r="AB87" s="208"/>
      <c r="AC87" s="60"/>
      <c r="AD87" s="61"/>
      <c r="AE87" s="61"/>
      <c r="AF87" s="61"/>
      <c r="AG87" s="62"/>
      <c r="AH87" s="63"/>
      <c r="AI87" s="64"/>
    </row>
    <row r="88" spans="1:35" s="45" customFormat="1" ht="15.75" hidden="1" x14ac:dyDescent="0.25">
      <c r="A88" s="147">
        <v>86</v>
      </c>
      <c r="B88" s="147" t="s">
        <v>1200</v>
      </c>
      <c r="C88" s="147" t="s">
        <v>441</v>
      </c>
      <c r="D88" s="147" t="s">
        <v>78</v>
      </c>
      <c r="E88" s="147" t="s">
        <v>91</v>
      </c>
      <c r="F88" s="147">
        <v>2</v>
      </c>
      <c r="G88" s="147">
        <v>2.2000000000000002</v>
      </c>
      <c r="H88" s="147" t="s">
        <v>1619</v>
      </c>
      <c r="I88" s="147">
        <v>565</v>
      </c>
      <c r="J88" s="148">
        <v>0</v>
      </c>
      <c r="K88" s="149">
        <v>0</v>
      </c>
      <c r="L88" s="149">
        <v>0</v>
      </c>
      <c r="M88" s="150">
        <v>0</v>
      </c>
      <c r="N88" s="151">
        <v>0</v>
      </c>
      <c r="O88" s="152">
        <v>0</v>
      </c>
      <c r="P88" s="152">
        <v>0</v>
      </c>
      <c r="Q88" s="153">
        <v>0</v>
      </c>
      <c r="R88" s="154">
        <v>0</v>
      </c>
      <c r="S88" s="149">
        <v>0</v>
      </c>
      <c r="T88" s="149">
        <v>0</v>
      </c>
      <c r="U88" s="149">
        <v>0</v>
      </c>
      <c r="V88" s="149">
        <v>0</v>
      </c>
      <c r="W88" s="150">
        <v>0</v>
      </c>
      <c r="X88" s="151">
        <v>0</v>
      </c>
      <c r="Y88" s="155">
        <v>0</v>
      </c>
      <c r="Z88" s="156">
        <v>0</v>
      </c>
      <c r="AA88" s="207"/>
      <c r="AB88" s="208"/>
      <c r="AC88" s="60"/>
      <c r="AD88" s="61"/>
      <c r="AE88" s="61"/>
      <c r="AF88" s="61"/>
      <c r="AG88" s="62"/>
      <c r="AH88" s="63"/>
      <c r="AI88" s="64"/>
    </row>
    <row r="89" spans="1:35" s="45" customFormat="1" ht="15.75" hidden="1" x14ac:dyDescent="0.25">
      <c r="A89" s="147">
        <v>87</v>
      </c>
      <c r="B89" s="147" t="s">
        <v>1200</v>
      </c>
      <c r="C89" s="147" t="s">
        <v>441</v>
      </c>
      <c r="D89" s="147" t="s">
        <v>78</v>
      </c>
      <c r="E89" s="147" t="s">
        <v>91</v>
      </c>
      <c r="F89" s="147">
        <v>2</v>
      </c>
      <c r="G89" s="147">
        <v>2.2000000000000002</v>
      </c>
      <c r="H89" s="147" t="s">
        <v>1619</v>
      </c>
      <c r="I89" s="147">
        <v>655</v>
      </c>
      <c r="J89" s="148">
        <v>0</v>
      </c>
      <c r="K89" s="149">
        <v>0</v>
      </c>
      <c r="L89" s="149">
        <v>0</v>
      </c>
      <c r="M89" s="150">
        <v>0</v>
      </c>
      <c r="N89" s="151">
        <v>0</v>
      </c>
      <c r="O89" s="152">
        <v>0</v>
      </c>
      <c r="P89" s="152">
        <v>0</v>
      </c>
      <c r="Q89" s="153">
        <v>0</v>
      </c>
      <c r="R89" s="154">
        <v>0</v>
      </c>
      <c r="S89" s="149">
        <v>0</v>
      </c>
      <c r="T89" s="149">
        <v>0</v>
      </c>
      <c r="U89" s="149">
        <v>0</v>
      </c>
      <c r="V89" s="149">
        <v>0</v>
      </c>
      <c r="W89" s="150">
        <v>0</v>
      </c>
      <c r="X89" s="151">
        <v>0</v>
      </c>
      <c r="Y89" s="155">
        <v>0</v>
      </c>
      <c r="Z89" s="156">
        <v>0</v>
      </c>
      <c r="AA89" s="207"/>
      <c r="AB89" s="208"/>
      <c r="AC89" s="60"/>
      <c r="AD89" s="61"/>
      <c r="AE89" s="61"/>
      <c r="AF89" s="61"/>
      <c r="AG89" s="62"/>
      <c r="AH89" s="63"/>
      <c r="AI89" s="64"/>
    </row>
    <row r="90" spans="1:35" s="45" customFormat="1" ht="78.75" hidden="1" x14ac:dyDescent="0.25">
      <c r="A90" s="147">
        <v>88</v>
      </c>
      <c r="B90" s="147" t="s">
        <v>1200</v>
      </c>
      <c r="C90" s="147" t="s">
        <v>441</v>
      </c>
      <c r="D90" s="147" t="s">
        <v>78</v>
      </c>
      <c r="E90" s="147" t="s">
        <v>91</v>
      </c>
      <c r="F90" s="147">
        <v>2</v>
      </c>
      <c r="G90" s="147">
        <v>2.2000000000000002</v>
      </c>
      <c r="H90" s="147" t="s">
        <v>1619</v>
      </c>
      <c r="I90" s="147">
        <v>667</v>
      </c>
      <c r="J90" s="148">
        <v>0</v>
      </c>
      <c r="K90" s="149">
        <v>0</v>
      </c>
      <c r="L90" s="149">
        <v>0</v>
      </c>
      <c r="M90" s="150">
        <v>0</v>
      </c>
      <c r="N90" s="151">
        <v>0</v>
      </c>
      <c r="O90" s="152">
        <v>1</v>
      </c>
      <c r="P90" s="152">
        <v>0</v>
      </c>
      <c r="Q90" s="153">
        <v>0</v>
      </c>
      <c r="R90" s="154">
        <v>0</v>
      </c>
      <c r="S90" s="149">
        <v>0</v>
      </c>
      <c r="T90" s="149">
        <v>0</v>
      </c>
      <c r="U90" s="149">
        <v>0</v>
      </c>
      <c r="V90" s="149">
        <v>1</v>
      </c>
      <c r="W90" s="150">
        <v>0</v>
      </c>
      <c r="X90" s="151">
        <v>0</v>
      </c>
      <c r="Y90" s="155">
        <v>0</v>
      </c>
      <c r="Z90" s="156">
        <v>1</v>
      </c>
      <c r="AA90" s="207" t="s">
        <v>1620</v>
      </c>
      <c r="AB90" s="208"/>
      <c r="AC90" s="60"/>
      <c r="AD90" s="61"/>
      <c r="AE90" s="61"/>
      <c r="AF90" s="61"/>
      <c r="AG90" s="62"/>
      <c r="AH90" s="63"/>
      <c r="AI90" s="64"/>
    </row>
    <row r="91" spans="1:35" s="45" customFormat="1" ht="47.25" hidden="1" x14ac:dyDescent="0.25">
      <c r="A91" s="147">
        <v>89</v>
      </c>
      <c r="B91" s="147" t="s">
        <v>1200</v>
      </c>
      <c r="C91" s="147" t="s">
        <v>441</v>
      </c>
      <c r="D91" s="147" t="s">
        <v>78</v>
      </c>
      <c r="E91" s="147" t="s">
        <v>91</v>
      </c>
      <c r="F91" s="147">
        <v>2</v>
      </c>
      <c r="G91" s="147">
        <v>2.2000000000000002</v>
      </c>
      <c r="H91" s="147" t="s">
        <v>1621</v>
      </c>
      <c r="I91" s="147">
        <v>561</v>
      </c>
      <c r="J91" s="148">
        <v>0</v>
      </c>
      <c r="K91" s="149">
        <v>0</v>
      </c>
      <c r="L91" s="149">
        <v>0</v>
      </c>
      <c r="M91" s="150">
        <v>0</v>
      </c>
      <c r="N91" s="151">
        <v>0</v>
      </c>
      <c r="O91" s="152">
        <v>0</v>
      </c>
      <c r="P91" s="152">
        <v>0</v>
      </c>
      <c r="Q91" s="153">
        <v>0</v>
      </c>
      <c r="R91" s="154">
        <v>0</v>
      </c>
      <c r="S91" s="149">
        <v>0</v>
      </c>
      <c r="T91" s="149">
        <v>0</v>
      </c>
      <c r="U91" s="149">
        <v>0</v>
      </c>
      <c r="V91" s="149">
        <v>0</v>
      </c>
      <c r="W91" s="150">
        <v>0</v>
      </c>
      <c r="X91" s="151">
        <v>0</v>
      </c>
      <c r="Y91" s="155">
        <v>0</v>
      </c>
      <c r="Z91" s="156">
        <v>0</v>
      </c>
      <c r="AA91" s="207"/>
      <c r="AB91" s="208" t="s">
        <v>1622</v>
      </c>
      <c r="AC91" s="60"/>
      <c r="AD91" s="61"/>
      <c r="AE91" s="61"/>
      <c r="AF91" s="61"/>
      <c r="AG91" s="62"/>
      <c r="AH91" s="63"/>
      <c r="AI91" s="64"/>
    </row>
    <row r="92" spans="1:35" s="45" customFormat="1" ht="47.25" hidden="1" x14ac:dyDescent="0.25">
      <c r="A92" s="147">
        <v>90</v>
      </c>
      <c r="B92" s="147" t="s">
        <v>1200</v>
      </c>
      <c r="C92" s="147" t="s">
        <v>441</v>
      </c>
      <c r="D92" s="147" t="s">
        <v>78</v>
      </c>
      <c r="E92" s="147" t="s">
        <v>91</v>
      </c>
      <c r="F92" s="147">
        <v>2</v>
      </c>
      <c r="G92" s="147">
        <v>2.2000000000000002</v>
      </c>
      <c r="H92" s="147" t="s">
        <v>1621</v>
      </c>
      <c r="I92" s="147">
        <v>582</v>
      </c>
      <c r="J92" s="148">
        <v>0</v>
      </c>
      <c r="K92" s="149">
        <v>0</v>
      </c>
      <c r="L92" s="149">
        <v>0</v>
      </c>
      <c r="M92" s="150">
        <v>0</v>
      </c>
      <c r="N92" s="151">
        <v>1</v>
      </c>
      <c r="O92" s="152">
        <v>0</v>
      </c>
      <c r="P92" s="152">
        <v>0</v>
      </c>
      <c r="Q92" s="153">
        <v>0</v>
      </c>
      <c r="R92" s="154">
        <v>0</v>
      </c>
      <c r="S92" s="149">
        <v>0</v>
      </c>
      <c r="T92" s="149">
        <v>0</v>
      </c>
      <c r="U92" s="149">
        <v>0</v>
      </c>
      <c r="V92" s="149">
        <v>0</v>
      </c>
      <c r="W92" s="150">
        <v>0</v>
      </c>
      <c r="X92" s="151">
        <v>0</v>
      </c>
      <c r="Y92" s="155">
        <v>0</v>
      </c>
      <c r="Z92" s="156">
        <v>1</v>
      </c>
      <c r="AA92" s="223" t="s">
        <v>1623</v>
      </c>
      <c r="AB92" s="208" t="s">
        <v>1622</v>
      </c>
      <c r="AC92" s="60"/>
      <c r="AD92" s="61"/>
      <c r="AE92" s="61"/>
      <c r="AF92" s="61"/>
      <c r="AG92" s="62"/>
      <c r="AH92" s="63"/>
      <c r="AI92" s="64"/>
    </row>
    <row r="93" spans="1:35" s="45" customFormat="1" ht="47.25" hidden="1" x14ac:dyDescent="0.25">
      <c r="A93" s="147">
        <v>91</v>
      </c>
      <c r="B93" s="147" t="s">
        <v>1200</v>
      </c>
      <c r="C93" s="147" t="s">
        <v>441</v>
      </c>
      <c r="D93" s="147" t="s">
        <v>78</v>
      </c>
      <c r="E93" s="147" t="s">
        <v>91</v>
      </c>
      <c r="F93" s="147">
        <v>2</v>
      </c>
      <c r="G93" s="147">
        <v>2.2000000000000002</v>
      </c>
      <c r="H93" s="147" t="s">
        <v>1621</v>
      </c>
      <c r="I93" s="147">
        <v>629</v>
      </c>
      <c r="J93" s="148">
        <v>0</v>
      </c>
      <c r="K93" s="149">
        <v>0</v>
      </c>
      <c r="L93" s="149">
        <v>0</v>
      </c>
      <c r="M93" s="150">
        <v>0</v>
      </c>
      <c r="N93" s="151">
        <v>0</v>
      </c>
      <c r="O93" s="152">
        <v>0</v>
      </c>
      <c r="P93" s="152">
        <v>0</v>
      </c>
      <c r="Q93" s="153">
        <v>0</v>
      </c>
      <c r="R93" s="154">
        <v>0</v>
      </c>
      <c r="S93" s="149">
        <v>0</v>
      </c>
      <c r="T93" s="149">
        <v>0</v>
      </c>
      <c r="U93" s="149">
        <v>0</v>
      </c>
      <c r="V93" s="149">
        <v>0</v>
      </c>
      <c r="W93" s="150">
        <v>0</v>
      </c>
      <c r="X93" s="151">
        <v>0</v>
      </c>
      <c r="Y93" s="155">
        <v>0</v>
      </c>
      <c r="Z93" s="156">
        <v>0</v>
      </c>
      <c r="AA93" s="207"/>
      <c r="AB93" s="208" t="s">
        <v>1622</v>
      </c>
      <c r="AC93" s="60"/>
      <c r="AD93" s="61"/>
      <c r="AE93" s="61"/>
      <c r="AF93" s="61"/>
      <c r="AG93" s="62"/>
      <c r="AH93" s="63"/>
      <c r="AI93" s="64"/>
    </row>
    <row r="94" spans="1:35" s="45" customFormat="1" ht="47.25" hidden="1" x14ac:dyDescent="0.25">
      <c r="A94" s="147">
        <v>92</v>
      </c>
      <c r="B94" s="147" t="s">
        <v>1200</v>
      </c>
      <c r="C94" s="147" t="s">
        <v>441</v>
      </c>
      <c r="D94" s="147" t="s">
        <v>78</v>
      </c>
      <c r="E94" s="147" t="s">
        <v>99</v>
      </c>
      <c r="F94" s="147">
        <v>2</v>
      </c>
      <c r="G94" s="147">
        <v>2.2000000000000002</v>
      </c>
      <c r="H94" s="147" t="s">
        <v>1621</v>
      </c>
      <c r="I94" s="147">
        <v>636</v>
      </c>
      <c r="J94" s="148">
        <v>0</v>
      </c>
      <c r="K94" s="149">
        <v>0</v>
      </c>
      <c r="L94" s="149">
        <v>0</v>
      </c>
      <c r="M94" s="150">
        <v>0</v>
      </c>
      <c r="N94" s="151">
        <v>0</v>
      </c>
      <c r="O94" s="152">
        <v>0</v>
      </c>
      <c r="P94" s="152">
        <v>0</v>
      </c>
      <c r="Q94" s="153">
        <v>0</v>
      </c>
      <c r="R94" s="154">
        <v>0</v>
      </c>
      <c r="S94" s="149">
        <v>0</v>
      </c>
      <c r="T94" s="149">
        <v>0</v>
      </c>
      <c r="U94" s="149">
        <v>0</v>
      </c>
      <c r="V94" s="149">
        <v>0</v>
      </c>
      <c r="W94" s="150">
        <v>0</v>
      </c>
      <c r="X94" s="151">
        <v>0</v>
      </c>
      <c r="Y94" s="155">
        <v>0</v>
      </c>
      <c r="Z94" s="156">
        <v>0</v>
      </c>
      <c r="AA94" s="207"/>
      <c r="AB94" s="208" t="s">
        <v>1622</v>
      </c>
      <c r="AC94" s="60"/>
      <c r="AD94" s="61"/>
      <c r="AE94" s="61"/>
      <c r="AF94" s="61"/>
      <c r="AG94" s="62"/>
      <c r="AH94" s="63"/>
      <c r="AI94" s="64"/>
    </row>
    <row r="95" spans="1:35" s="45" customFormat="1" ht="15.75" hidden="1" x14ac:dyDescent="0.25">
      <c r="A95" s="147">
        <v>93</v>
      </c>
      <c r="B95" s="147" t="s">
        <v>1200</v>
      </c>
      <c r="C95" s="147" t="s">
        <v>441</v>
      </c>
      <c r="D95" s="147" t="s">
        <v>78</v>
      </c>
      <c r="E95" s="147" t="s">
        <v>91</v>
      </c>
      <c r="F95" s="147">
        <v>2</v>
      </c>
      <c r="G95" s="147">
        <v>2.2999999999999998</v>
      </c>
      <c r="H95" s="147" t="s">
        <v>1624</v>
      </c>
      <c r="I95" s="147">
        <v>562</v>
      </c>
      <c r="J95" s="148">
        <v>0</v>
      </c>
      <c r="K95" s="149">
        <v>0</v>
      </c>
      <c r="L95" s="149">
        <v>0</v>
      </c>
      <c r="M95" s="150">
        <v>0</v>
      </c>
      <c r="N95" s="151">
        <v>0</v>
      </c>
      <c r="O95" s="152">
        <v>0</v>
      </c>
      <c r="P95" s="152">
        <v>0</v>
      </c>
      <c r="Q95" s="153">
        <v>0</v>
      </c>
      <c r="R95" s="154">
        <v>0</v>
      </c>
      <c r="S95" s="149">
        <v>0</v>
      </c>
      <c r="T95" s="149">
        <v>0</v>
      </c>
      <c r="U95" s="149">
        <v>0</v>
      </c>
      <c r="V95" s="149">
        <v>0</v>
      </c>
      <c r="W95" s="150">
        <v>0</v>
      </c>
      <c r="X95" s="151">
        <v>0</v>
      </c>
      <c r="Y95" s="155">
        <v>0</v>
      </c>
      <c r="Z95" s="156">
        <v>0</v>
      </c>
      <c r="AA95" s="207"/>
      <c r="AB95" s="208"/>
      <c r="AC95" s="60"/>
      <c r="AD95" s="61"/>
      <c r="AE95" s="61"/>
      <c r="AF95" s="61"/>
      <c r="AG95" s="62"/>
      <c r="AH95" s="63"/>
      <c r="AI95" s="64"/>
    </row>
    <row r="96" spans="1:35" s="45" customFormat="1" ht="15.75" hidden="1" x14ac:dyDescent="0.25">
      <c r="A96" s="147">
        <v>94</v>
      </c>
      <c r="B96" s="147" t="s">
        <v>1200</v>
      </c>
      <c r="C96" s="147" t="s">
        <v>441</v>
      </c>
      <c r="D96" s="147" t="s">
        <v>78</v>
      </c>
      <c r="E96" s="147" t="s">
        <v>91</v>
      </c>
      <c r="F96" s="147">
        <v>2</v>
      </c>
      <c r="G96" s="147">
        <v>2.2999999999999998</v>
      </c>
      <c r="H96" s="147" t="s">
        <v>1624</v>
      </c>
      <c r="I96" s="147">
        <v>640</v>
      </c>
      <c r="J96" s="148">
        <v>0</v>
      </c>
      <c r="K96" s="149">
        <v>0</v>
      </c>
      <c r="L96" s="149">
        <v>0</v>
      </c>
      <c r="M96" s="150">
        <v>0</v>
      </c>
      <c r="N96" s="151">
        <v>0</v>
      </c>
      <c r="O96" s="152">
        <v>0</v>
      </c>
      <c r="P96" s="152">
        <v>0</v>
      </c>
      <c r="Q96" s="153">
        <v>0</v>
      </c>
      <c r="R96" s="154">
        <v>0</v>
      </c>
      <c r="S96" s="149">
        <v>0</v>
      </c>
      <c r="T96" s="149">
        <v>0</v>
      </c>
      <c r="U96" s="149">
        <v>0</v>
      </c>
      <c r="V96" s="149">
        <v>0</v>
      </c>
      <c r="W96" s="150">
        <v>0</v>
      </c>
      <c r="X96" s="151">
        <v>0</v>
      </c>
      <c r="Y96" s="155">
        <v>0</v>
      </c>
      <c r="Z96" s="156">
        <v>0</v>
      </c>
      <c r="AA96" s="207"/>
      <c r="AB96" s="208"/>
      <c r="AC96" s="60"/>
      <c r="AD96" s="61"/>
      <c r="AE96" s="61"/>
      <c r="AF96" s="61"/>
      <c r="AG96" s="62"/>
      <c r="AH96" s="63"/>
      <c r="AI96" s="64"/>
    </row>
    <row r="97" spans="1:35" s="45" customFormat="1" ht="15.75" hidden="1" x14ac:dyDescent="0.25">
      <c r="A97" s="147">
        <v>95</v>
      </c>
      <c r="B97" s="147" t="s">
        <v>1200</v>
      </c>
      <c r="C97" s="147" t="s">
        <v>441</v>
      </c>
      <c r="D97" s="147" t="s">
        <v>78</v>
      </c>
      <c r="E97" s="147" t="s">
        <v>91</v>
      </c>
      <c r="F97" s="147">
        <v>2</v>
      </c>
      <c r="G97" s="147">
        <v>2.2999999999999998</v>
      </c>
      <c r="H97" s="147" t="s">
        <v>1624</v>
      </c>
      <c r="I97" s="147">
        <v>661</v>
      </c>
      <c r="J97" s="148">
        <v>0</v>
      </c>
      <c r="K97" s="149">
        <v>0</v>
      </c>
      <c r="L97" s="149">
        <v>0</v>
      </c>
      <c r="M97" s="150">
        <v>0</v>
      </c>
      <c r="N97" s="151">
        <v>0</v>
      </c>
      <c r="O97" s="152">
        <v>0</v>
      </c>
      <c r="P97" s="152">
        <v>0</v>
      </c>
      <c r="Q97" s="153">
        <v>0</v>
      </c>
      <c r="R97" s="154">
        <v>0</v>
      </c>
      <c r="S97" s="149">
        <v>0</v>
      </c>
      <c r="T97" s="149">
        <v>0</v>
      </c>
      <c r="U97" s="149">
        <v>0</v>
      </c>
      <c r="V97" s="149">
        <v>0</v>
      </c>
      <c r="W97" s="150">
        <v>0</v>
      </c>
      <c r="X97" s="151">
        <v>0</v>
      </c>
      <c r="Y97" s="155">
        <v>0</v>
      </c>
      <c r="Z97" s="156">
        <v>0</v>
      </c>
      <c r="AA97" s="207"/>
      <c r="AB97" s="208"/>
      <c r="AC97" s="60"/>
      <c r="AD97" s="61"/>
      <c r="AE97" s="61"/>
      <c r="AF97" s="61"/>
      <c r="AG97" s="62"/>
      <c r="AH97" s="63"/>
      <c r="AI97" s="64"/>
    </row>
    <row r="98" spans="1:35" s="45" customFormat="1" ht="63" hidden="1" x14ac:dyDescent="0.25">
      <c r="A98" s="147">
        <v>96</v>
      </c>
      <c r="B98" s="147" t="s">
        <v>1200</v>
      </c>
      <c r="C98" s="147" t="s">
        <v>441</v>
      </c>
      <c r="D98" s="147" t="s">
        <v>78</v>
      </c>
      <c r="E98" s="147" t="s">
        <v>99</v>
      </c>
      <c r="F98" s="147">
        <v>2</v>
      </c>
      <c r="G98" s="147">
        <v>2.2000000000000002</v>
      </c>
      <c r="H98" s="147" t="s">
        <v>1624</v>
      </c>
      <c r="I98" s="147">
        <v>671</v>
      </c>
      <c r="J98" s="148">
        <v>0</v>
      </c>
      <c r="K98" s="149">
        <v>0</v>
      </c>
      <c r="L98" s="149">
        <v>0</v>
      </c>
      <c r="M98" s="150">
        <v>0</v>
      </c>
      <c r="N98" s="151">
        <v>0</v>
      </c>
      <c r="O98" s="152">
        <v>0</v>
      </c>
      <c r="P98" s="152">
        <v>0</v>
      </c>
      <c r="Q98" s="153">
        <v>0</v>
      </c>
      <c r="R98" s="154">
        <v>1</v>
      </c>
      <c r="S98" s="149">
        <v>0</v>
      </c>
      <c r="T98" s="149">
        <v>0</v>
      </c>
      <c r="U98" s="149">
        <v>0</v>
      </c>
      <c r="V98" s="149">
        <v>0</v>
      </c>
      <c r="W98" s="150">
        <v>0</v>
      </c>
      <c r="X98" s="151">
        <v>0</v>
      </c>
      <c r="Y98" s="155">
        <v>0</v>
      </c>
      <c r="Z98" s="156">
        <v>1</v>
      </c>
      <c r="AA98" s="207" t="s">
        <v>1625</v>
      </c>
      <c r="AB98" s="208"/>
      <c r="AC98" s="60"/>
      <c r="AD98" s="61"/>
      <c r="AE98" s="61"/>
      <c r="AF98" s="61"/>
      <c r="AG98" s="62"/>
      <c r="AH98" s="63"/>
      <c r="AI98" s="64"/>
    </row>
    <row r="99" spans="1:35" s="45" customFormat="1" ht="63" hidden="1" x14ac:dyDescent="0.25">
      <c r="A99" s="147">
        <v>97</v>
      </c>
      <c r="B99" s="147" t="s">
        <v>1200</v>
      </c>
      <c r="C99" s="147" t="s">
        <v>441</v>
      </c>
      <c r="D99" s="147" t="s">
        <v>78</v>
      </c>
      <c r="E99" s="147" t="s">
        <v>91</v>
      </c>
      <c r="F99" s="147">
        <v>2</v>
      </c>
      <c r="G99" s="147">
        <v>2.2999999999999998</v>
      </c>
      <c r="H99" s="147" t="s">
        <v>1626</v>
      </c>
      <c r="I99" s="147">
        <v>563</v>
      </c>
      <c r="J99" s="148">
        <v>0</v>
      </c>
      <c r="K99" s="149">
        <v>0</v>
      </c>
      <c r="L99" s="149">
        <v>0</v>
      </c>
      <c r="M99" s="150">
        <v>0</v>
      </c>
      <c r="N99" s="151">
        <v>0</v>
      </c>
      <c r="O99" s="152">
        <v>0</v>
      </c>
      <c r="P99" s="152">
        <v>0</v>
      </c>
      <c r="Q99" s="153">
        <v>0</v>
      </c>
      <c r="R99" s="154">
        <v>1</v>
      </c>
      <c r="S99" s="149">
        <v>0</v>
      </c>
      <c r="T99" s="149">
        <v>0</v>
      </c>
      <c r="U99" s="149">
        <v>0</v>
      </c>
      <c r="V99" s="149">
        <v>0</v>
      </c>
      <c r="W99" s="150">
        <v>0</v>
      </c>
      <c r="X99" s="151">
        <v>0</v>
      </c>
      <c r="Y99" s="155">
        <v>0</v>
      </c>
      <c r="Z99" s="156">
        <v>1</v>
      </c>
      <c r="AA99" s="207" t="s">
        <v>1627</v>
      </c>
      <c r="AB99" s="208"/>
      <c r="AC99" s="60"/>
      <c r="AD99" s="61"/>
      <c r="AE99" s="61"/>
      <c r="AF99" s="61"/>
      <c r="AG99" s="62"/>
      <c r="AH99" s="63"/>
      <c r="AI99" s="64"/>
    </row>
    <row r="100" spans="1:35" s="45" customFormat="1" ht="63" hidden="1" x14ac:dyDescent="0.25">
      <c r="A100" s="147">
        <v>98</v>
      </c>
      <c r="B100" s="147" t="s">
        <v>1200</v>
      </c>
      <c r="C100" s="147" t="s">
        <v>441</v>
      </c>
      <c r="D100" s="147" t="s">
        <v>78</v>
      </c>
      <c r="E100" s="147" t="s">
        <v>91</v>
      </c>
      <c r="F100" s="147">
        <v>2</v>
      </c>
      <c r="G100" s="147">
        <v>2.2999999999999998</v>
      </c>
      <c r="H100" s="147" t="s">
        <v>1626</v>
      </c>
      <c r="I100" s="147">
        <v>584</v>
      </c>
      <c r="J100" s="148">
        <v>0</v>
      </c>
      <c r="K100" s="149">
        <v>0</v>
      </c>
      <c r="L100" s="149">
        <v>0</v>
      </c>
      <c r="M100" s="150">
        <v>0</v>
      </c>
      <c r="N100" s="151">
        <v>0</v>
      </c>
      <c r="O100" s="152">
        <v>0</v>
      </c>
      <c r="P100" s="152">
        <v>0</v>
      </c>
      <c r="Q100" s="153">
        <v>0</v>
      </c>
      <c r="R100" s="154">
        <v>1</v>
      </c>
      <c r="S100" s="149">
        <v>0</v>
      </c>
      <c r="T100" s="149">
        <v>0</v>
      </c>
      <c r="U100" s="149">
        <v>0</v>
      </c>
      <c r="V100" s="149">
        <v>0</v>
      </c>
      <c r="W100" s="150">
        <v>0</v>
      </c>
      <c r="X100" s="151">
        <v>0</v>
      </c>
      <c r="Y100" s="155">
        <v>0</v>
      </c>
      <c r="Z100" s="156">
        <v>1</v>
      </c>
      <c r="AA100" s="207" t="s">
        <v>1628</v>
      </c>
      <c r="AB100" s="208"/>
      <c r="AC100" s="60"/>
      <c r="AD100" s="61"/>
      <c r="AE100" s="61"/>
      <c r="AF100" s="61"/>
      <c r="AG100" s="62"/>
      <c r="AH100" s="63"/>
      <c r="AI100" s="64"/>
    </row>
    <row r="101" spans="1:35" s="45" customFormat="1" ht="15.75" hidden="1" x14ac:dyDescent="0.25">
      <c r="A101" s="147">
        <v>99</v>
      </c>
      <c r="B101" s="147" t="s">
        <v>1200</v>
      </c>
      <c r="C101" s="147" t="s">
        <v>441</v>
      </c>
      <c r="D101" s="147" t="s">
        <v>78</v>
      </c>
      <c r="E101" s="147" t="s">
        <v>91</v>
      </c>
      <c r="F101" s="147">
        <v>2</v>
      </c>
      <c r="G101" s="147">
        <v>2.2999999999999998</v>
      </c>
      <c r="H101" s="147" t="s">
        <v>1626</v>
      </c>
      <c r="I101" s="147">
        <v>637</v>
      </c>
      <c r="J101" s="148">
        <v>0</v>
      </c>
      <c r="K101" s="149">
        <v>0</v>
      </c>
      <c r="L101" s="149">
        <v>0</v>
      </c>
      <c r="M101" s="150">
        <v>0</v>
      </c>
      <c r="N101" s="151">
        <v>0</v>
      </c>
      <c r="O101" s="152">
        <v>0</v>
      </c>
      <c r="P101" s="152">
        <v>0</v>
      </c>
      <c r="Q101" s="153">
        <v>0</v>
      </c>
      <c r="R101" s="154">
        <v>0</v>
      </c>
      <c r="S101" s="149">
        <v>0</v>
      </c>
      <c r="T101" s="149">
        <v>0</v>
      </c>
      <c r="U101" s="149">
        <v>0</v>
      </c>
      <c r="V101" s="149">
        <v>0</v>
      </c>
      <c r="W101" s="150">
        <v>0</v>
      </c>
      <c r="X101" s="151">
        <v>0</v>
      </c>
      <c r="Y101" s="155">
        <v>0</v>
      </c>
      <c r="Z101" s="156">
        <v>0</v>
      </c>
      <c r="AA101" s="207"/>
      <c r="AB101" s="208"/>
      <c r="AC101" s="60"/>
      <c r="AD101" s="61"/>
      <c r="AE101" s="61"/>
      <c r="AF101" s="61"/>
      <c r="AG101" s="62"/>
      <c r="AH101" s="63"/>
      <c r="AI101" s="64"/>
    </row>
    <row r="102" spans="1:35" s="45" customFormat="1" ht="47.25" hidden="1" x14ac:dyDescent="0.25">
      <c r="A102" s="147">
        <v>100</v>
      </c>
      <c r="B102" s="147" t="s">
        <v>1200</v>
      </c>
      <c r="C102" s="147" t="s">
        <v>441</v>
      </c>
      <c r="D102" s="147" t="s">
        <v>78</v>
      </c>
      <c r="E102" s="147" t="s">
        <v>91</v>
      </c>
      <c r="F102" s="147">
        <v>2</v>
      </c>
      <c r="G102" s="147">
        <v>2.2999999999999998</v>
      </c>
      <c r="H102" s="147" t="s">
        <v>1626</v>
      </c>
      <c r="I102" s="147">
        <v>651</v>
      </c>
      <c r="J102" s="148">
        <v>0</v>
      </c>
      <c r="K102" s="149">
        <v>0</v>
      </c>
      <c r="L102" s="149">
        <v>0</v>
      </c>
      <c r="M102" s="150">
        <v>0</v>
      </c>
      <c r="N102" s="151">
        <v>1</v>
      </c>
      <c r="O102" s="152">
        <v>0</v>
      </c>
      <c r="P102" s="152">
        <v>0</v>
      </c>
      <c r="Q102" s="153">
        <v>0</v>
      </c>
      <c r="R102" s="154">
        <v>0</v>
      </c>
      <c r="S102" s="149">
        <v>0</v>
      </c>
      <c r="T102" s="149">
        <v>0</v>
      </c>
      <c r="U102" s="149">
        <v>0</v>
      </c>
      <c r="V102" s="149">
        <v>0</v>
      </c>
      <c r="W102" s="150">
        <v>0</v>
      </c>
      <c r="X102" s="151">
        <v>0</v>
      </c>
      <c r="Y102" s="155">
        <v>0</v>
      </c>
      <c r="Z102" s="156">
        <v>1</v>
      </c>
      <c r="AA102" s="215" t="s">
        <v>1629</v>
      </c>
      <c r="AB102" s="208"/>
      <c r="AC102" s="60"/>
      <c r="AD102" s="61"/>
      <c r="AE102" s="61"/>
      <c r="AF102" s="61"/>
      <c r="AG102" s="62"/>
      <c r="AH102" s="63"/>
      <c r="AI102" s="64"/>
    </row>
    <row r="103" spans="1:35" s="45" customFormat="1" ht="15.75" hidden="1" x14ac:dyDescent="0.25">
      <c r="A103" s="147">
        <v>101</v>
      </c>
      <c r="B103" s="147" t="s">
        <v>1200</v>
      </c>
      <c r="C103" s="147" t="s">
        <v>441</v>
      </c>
      <c r="D103" s="147" t="s">
        <v>78</v>
      </c>
      <c r="E103" s="147" t="s">
        <v>91</v>
      </c>
      <c r="F103" s="147">
        <v>2</v>
      </c>
      <c r="G103" s="147">
        <v>2.2999999999999998</v>
      </c>
      <c r="H103" s="147" t="s">
        <v>1667</v>
      </c>
      <c r="I103" s="147">
        <v>564</v>
      </c>
      <c r="J103" s="148">
        <v>0</v>
      </c>
      <c r="K103" s="149">
        <v>0</v>
      </c>
      <c r="L103" s="149">
        <v>0</v>
      </c>
      <c r="M103" s="150">
        <v>0</v>
      </c>
      <c r="N103" s="151">
        <v>0</v>
      </c>
      <c r="O103" s="152">
        <v>0</v>
      </c>
      <c r="P103" s="152">
        <v>0</v>
      </c>
      <c r="Q103" s="153">
        <v>0</v>
      </c>
      <c r="R103" s="154">
        <v>0</v>
      </c>
      <c r="S103" s="149">
        <v>0</v>
      </c>
      <c r="T103" s="149">
        <v>0</v>
      </c>
      <c r="U103" s="149">
        <v>0</v>
      </c>
      <c r="V103" s="149">
        <v>0</v>
      </c>
      <c r="W103" s="150">
        <v>0</v>
      </c>
      <c r="X103" s="151">
        <v>0</v>
      </c>
      <c r="Y103" s="155">
        <v>0</v>
      </c>
      <c r="Z103" s="156">
        <v>0</v>
      </c>
      <c r="AA103" s="207"/>
      <c r="AB103" s="208"/>
      <c r="AC103" s="60"/>
      <c r="AD103" s="61"/>
      <c r="AE103" s="61"/>
      <c r="AF103" s="61"/>
      <c r="AG103" s="62"/>
      <c r="AH103" s="63"/>
      <c r="AI103" s="64"/>
    </row>
    <row r="104" spans="1:35" s="45" customFormat="1" ht="15.75" hidden="1" x14ac:dyDescent="0.25">
      <c r="A104" s="147">
        <v>102</v>
      </c>
      <c r="B104" s="147" t="s">
        <v>1200</v>
      </c>
      <c r="C104" s="147" t="s">
        <v>441</v>
      </c>
      <c r="D104" s="147" t="s">
        <v>78</v>
      </c>
      <c r="E104" s="147" t="s">
        <v>91</v>
      </c>
      <c r="F104" s="147">
        <v>2</v>
      </c>
      <c r="G104" s="147">
        <v>2.2999999999999998</v>
      </c>
      <c r="H104" s="147" t="s">
        <v>1667</v>
      </c>
      <c r="I104" s="147">
        <v>599</v>
      </c>
      <c r="J104" s="148">
        <v>0</v>
      </c>
      <c r="K104" s="149">
        <v>0</v>
      </c>
      <c r="L104" s="149">
        <v>0</v>
      </c>
      <c r="M104" s="150">
        <v>0</v>
      </c>
      <c r="N104" s="151">
        <v>0</v>
      </c>
      <c r="O104" s="152">
        <v>0</v>
      </c>
      <c r="P104" s="152">
        <v>0</v>
      </c>
      <c r="Q104" s="153">
        <v>0</v>
      </c>
      <c r="R104" s="154">
        <v>0</v>
      </c>
      <c r="S104" s="149">
        <v>0</v>
      </c>
      <c r="T104" s="149">
        <v>0</v>
      </c>
      <c r="U104" s="149">
        <v>0</v>
      </c>
      <c r="V104" s="149">
        <v>0</v>
      </c>
      <c r="W104" s="150">
        <v>0</v>
      </c>
      <c r="X104" s="151">
        <v>0</v>
      </c>
      <c r="Y104" s="155">
        <v>0</v>
      </c>
      <c r="Z104" s="156">
        <v>0</v>
      </c>
      <c r="AA104" s="207"/>
      <c r="AB104" s="208"/>
      <c r="AC104" s="60"/>
      <c r="AD104" s="61"/>
      <c r="AE104" s="61"/>
      <c r="AF104" s="61"/>
      <c r="AG104" s="62"/>
      <c r="AH104" s="63"/>
      <c r="AI104" s="64"/>
    </row>
    <row r="105" spans="1:35" s="45" customFormat="1" ht="63" hidden="1" x14ac:dyDescent="0.25">
      <c r="A105" s="147">
        <v>103</v>
      </c>
      <c r="B105" s="147" t="s">
        <v>1200</v>
      </c>
      <c r="C105" s="147" t="s">
        <v>441</v>
      </c>
      <c r="D105" s="147" t="s">
        <v>78</v>
      </c>
      <c r="E105" s="147" t="s">
        <v>91</v>
      </c>
      <c r="F105" s="147">
        <v>2</v>
      </c>
      <c r="G105" s="147">
        <v>2.2999999999999998</v>
      </c>
      <c r="H105" s="147" t="s">
        <v>1667</v>
      </c>
      <c r="I105" s="147">
        <v>656</v>
      </c>
      <c r="J105" s="148">
        <v>0</v>
      </c>
      <c r="K105" s="149">
        <v>0</v>
      </c>
      <c r="L105" s="149">
        <v>0</v>
      </c>
      <c r="M105" s="150">
        <v>0</v>
      </c>
      <c r="N105" s="151">
        <v>0</v>
      </c>
      <c r="O105" s="152">
        <v>0</v>
      </c>
      <c r="P105" s="152">
        <v>0</v>
      </c>
      <c r="Q105" s="153">
        <v>0</v>
      </c>
      <c r="R105" s="154">
        <v>0</v>
      </c>
      <c r="S105" s="149">
        <v>0</v>
      </c>
      <c r="T105" s="149">
        <v>0</v>
      </c>
      <c r="U105" s="149">
        <v>0</v>
      </c>
      <c r="V105" s="149">
        <v>0</v>
      </c>
      <c r="W105" s="150">
        <v>0</v>
      </c>
      <c r="X105" s="151">
        <v>0</v>
      </c>
      <c r="Y105" s="155">
        <v>0</v>
      </c>
      <c r="Z105" s="156">
        <v>0</v>
      </c>
      <c r="AA105" s="207"/>
      <c r="AB105" s="224" t="s">
        <v>2091</v>
      </c>
      <c r="AC105" s="60"/>
      <c r="AD105" s="61"/>
      <c r="AE105" s="61"/>
      <c r="AF105" s="61"/>
      <c r="AG105" s="62"/>
      <c r="AH105" s="63"/>
      <c r="AI105" s="64"/>
    </row>
    <row r="106" spans="1:35" s="45" customFormat="1" ht="47.25" hidden="1" x14ac:dyDescent="0.25">
      <c r="A106" s="147">
        <v>104</v>
      </c>
      <c r="B106" s="147" t="s">
        <v>1200</v>
      </c>
      <c r="C106" s="147" t="s">
        <v>441</v>
      </c>
      <c r="D106" s="147" t="s">
        <v>78</v>
      </c>
      <c r="E106" s="147" t="s">
        <v>91</v>
      </c>
      <c r="F106" s="147">
        <v>2</v>
      </c>
      <c r="G106" s="147">
        <v>2.2999999999999998</v>
      </c>
      <c r="H106" s="147" t="s">
        <v>1668</v>
      </c>
      <c r="I106" s="147">
        <v>536</v>
      </c>
      <c r="J106" s="148">
        <v>0</v>
      </c>
      <c r="K106" s="149">
        <v>0</v>
      </c>
      <c r="L106" s="149">
        <v>0</v>
      </c>
      <c r="M106" s="150">
        <v>0</v>
      </c>
      <c r="N106" s="151">
        <v>0</v>
      </c>
      <c r="O106" s="152">
        <v>0</v>
      </c>
      <c r="P106" s="152">
        <v>0</v>
      </c>
      <c r="Q106" s="153">
        <v>0</v>
      </c>
      <c r="R106" s="154">
        <v>1</v>
      </c>
      <c r="S106" s="149">
        <v>0</v>
      </c>
      <c r="T106" s="149">
        <v>0</v>
      </c>
      <c r="U106" s="149">
        <v>0</v>
      </c>
      <c r="V106" s="149">
        <v>0</v>
      </c>
      <c r="W106" s="150">
        <v>0</v>
      </c>
      <c r="X106" s="151">
        <v>0</v>
      </c>
      <c r="Y106" s="155">
        <v>0</v>
      </c>
      <c r="Z106" s="156">
        <v>1</v>
      </c>
      <c r="AA106" s="210" t="s">
        <v>2081</v>
      </c>
      <c r="AB106" s="208"/>
      <c r="AC106" s="60"/>
      <c r="AD106" s="61"/>
      <c r="AE106" s="61"/>
      <c r="AF106" s="61"/>
      <c r="AG106" s="62"/>
      <c r="AH106" s="63"/>
      <c r="AI106" s="64"/>
    </row>
    <row r="107" spans="1:35" s="45" customFormat="1" ht="31.5" hidden="1" x14ac:dyDescent="0.25">
      <c r="A107" s="147">
        <v>105</v>
      </c>
      <c r="B107" s="147" t="s">
        <v>1200</v>
      </c>
      <c r="C107" s="147" t="s">
        <v>441</v>
      </c>
      <c r="D107" s="147" t="s">
        <v>78</v>
      </c>
      <c r="E107" s="147" t="s">
        <v>91</v>
      </c>
      <c r="F107" s="147">
        <v>2</v>
      </c>
      <c r="G107" s="147">
        <v>2.2999999999999998</v>
      </c>
      <c r="H107" s="147" t="s">
        <v>1668</v>
      </c>
      <c r="I107" s="147">
        <v>539</v>
      </c>
      <c r="J107" s="148">
        <v>0</v>
      </c>
      <c r="K107" s="149">
        <v>0</v>
      </c>
      <c r="L107" s="149">
        <v>0</v>
      </c>
      <c r="M107" s="150">
        <v>0</v>
      </c>
      <c r="N107" s="151">
        <v>0</v>
      </c>
      <c r="O107" s="152">
        <v>0</v>
      </c>
      <c r="P107" s="152">
        <v>0</v>
      </c>
      <c r="Q107" s="153">
        <v>0</v>
      </c>
      <c r="R107" s="154">
        <v>0</v>
      </c>
      <c r="S107" s="149">
        <v>0</v>
      </c>
      <c r="T107" s="149">
        <v>0</v>
      </c>
      <c r="U107" s="149">
        <v>1</v>
      </c>
      <c r="V107" s="149">
        <v>0</v>
      </c>
      <c r="W107" s="150">
        <v>0</v>
      </c>
      <c r="X107" s="151">
        <v>0</v>
      </c>
      <c r="Y107" s="155">
        <v>0</v>
      </c>
      <c r="Z107" s="156">
        <v>1</v>
      </c>
      <c r="AA107" s="207" t="s">
        <v>2090</v>
      </c>
      <c r="AB107" s="208"/>
      <c r="AC107" s="60"/>
      <c r="AD107" s="61"/>
      <c r="AE107" s="61"/>
      <c r="AF107" s="61"/>
      <c r="AG107" s="62"/>
      <c r="AH107" s="63"/>
      <c r="AI107" s="64"/>
    </row>
    <row r="108" spans="1:35" s="45" customFormat="1" ht="15.75" hidden="1" x14ac:dyDescent="0.25">
      <c r="A108" s="147">
        <v>106</v>
      </c>
      <c r="B108" s="147" t="s">
        <v>1200</v>
      </c>
      <c r="C108" s="147" t="s">
        <v>441</v>
      </c>
      <c r="D108" s="147" t="s">
        <v>78</v>
      </c>
      <c r="E108" s="147" t="s">
        <v>91</v>
      </c>
      <c r="F108" s="147">
        <v>2</v>
      </c>
      <c r="G108" s="147">
        <v>2.2999999999999998</v>
      </c>
      <c r="H108" s="147" t="s">
        <v>1668</v>
      </c>
      <c r="I108" s="147">
        <v>540</v>
      </c>
      <c r="J108" s="148">
        <v>0</v>
      </c>
      <c r="K108" s="149">
        <v>0</v>
      </c>
      <c r="L108" s="149">
        <v>0</v>
      </c>
      <c r="M108" s="150">
        <v>0</v>
      </c>
      <c r="N108" s="151">
        <v>0</v>
      </c>
      <c r="O108" s="152">
        <v>0</v>
      </c>
      <c r="P108" s="152">
        <v>0</v>
      </c>
      <c r="Q108" s="153">
        <v>0</v>
      </c>
      <c r="R108" s="154">
        <v>0</v>
      </c>
      <c r="S108" s="149">
        <v>0</v>
      </c>
      <c r="T108" s="149">
        <v>0</v>
      </c>
      <c r="U108" s="149">
        <v>0</v>
      </c>
      <c r="V108" s="149">
        <v>0</v>
      </c>
      <c r="W108" s="150">
        <v>0</v>
      </c>
      <c r="X108" s="151">
        <v>0</v>
      </c>
      <c r="Y108" s="155">
        <v>0</v>
      </c>
      <c r="Z108" s="156">
        <v>0</v>
      </c>
      <c r="AA108" s="207"/>
      <c r="AB108" s="208"/>
      <c r="AC108" s="60"/>
      <c r="AD108" s="61"/>
      <c r="AE108" s="61"/>
      <c r="AF108" s="61"/>
      <c r="AG108" s="62"/>
      <c r="AH108" s="63"/>
      <c r="AI108" s="64"/>
    </row>
    <row r="109" spans="1:35" s="45" customFormat="1" ht="47.25" hidden="1" x14ac:dyDescent="0.25">
      <c r="A109" s="147">
        <v>107</v>
      </c>
      <c r="B109" s="147" t="s">
        <v>1200</v>
      </c>
      <c r="C109" s="147" t="s">
        <v>441</v>
      </c>
      <c r="D109" s="147" t="s">
        <v>78</v>
      </c>
      <c r="E109" s="147" t="s">
        <v>91</v>
      </c>
      <c r="F109" s="147">
        <v>2</v>
      </c>
      <c r="G109" s="147">
        <v>2.2999999999999998</v>
      </c>
      <c r="H109" s="147" t="s">
        <v>1668</v>
      </c>
      <c r="I109" s="147">
        <v>619</v>
      </c>
      <c r="J109" s="148">
        <v>0</v>
      </c>
      <c r="K109" s="149">
        <v>0</v>
      </c>
      <c r="L109" s="149">
        <v>0</v>
      </c>
      <c r="M109" s="150">
        <v>0</v>
      </c>
      <c r="N109" s="151">
        <v>0</v>
      </c>
      <c r="O109" s="152">
        <v>0</v>
      </c>
      <c r="P109" s="152">
        <v>0</v>
      </c>
      <c r="Q109" s="153">
        <v>0</v>
      </c>
      <c r="R109" s="154">
        <v>1</v>
      </c>
      <c r="S109" s="149">
        <v>0</v>
      </c>
      <c r="T109" s="149">
        <v>0</v>
      </c>
      <c r="U109" s="149">
        <v>0</v>
      </c>
      <c r="V109" s="149">
        <v>0</v>
      </c>
      <c r="W109" s="150">
        <v>0</v>
      </c>
      <c r="X109" s="151">
        <v>0</v>
      </c>
      <c r="Y109" s="155">
        <v>0</v>
      </c>
      <c r="Z109" s="156">
        <v>1</v>
      </c>
      <c r="AA109" s="207" t="s">
        <v>1700</v>
      </c>
      <c r="AB109" s="208"/>
      <c r="AC109" s="60"/>
      <c r="AD109" s="61"/>
      <c r="AE109" s="61"/>
      <c r="AF109" s="61"/>
      <c r="AG109" s="62"/>
      <c r="AH109" s="63"/>
      <c r="AI109" s="64"/>
    </row>
    <row r="110" spans="1:35" s="45" customFormat="1" ht="47.25" hidden="1" x14ac:dyDescent="0.25">
      <c r="A110" s="147">
        <v>108</v>
      </c>
      <c r="B110" s="147" t="s">
        <v>1200</v>
      </c>
      <c r="C110" s="147" t="s">
        <v>441</v>
      </c>
      <c r="D110" s="147" t="s">
        <v>78</v>
      </c>
      <c r="E110" s="147" t="s">
        <v>91</v>
      </c>
      <c r="F110" s="147">
        <v>2</v>
      </c>
      <c r="G110" s="147">
        <v>2.2999999999999998</v>
      </c>
      <c r="H110" s="147" t="s">
        <v>1668</v>
      </c>
      <c r="I110" s="147">
        <v>699</v>
      </c>
      <c r="J110" s="148">
        <v>0</v>
      </c>
      <c r="K110" s="149">
        <v>0</v>
      </c>
      <c r="L110" s="149">
        <v>0</v>
      </c>
      <c r="M110" s="150">
        <v>0</v>
      </c>
      <c r="N110" s="151">
        <v>0</v>
      </c>
      <c r="O110" s="152">
        <v>0</v>
      </c>
      <c r="P110" s="152">
        <v>0</v>
      </c>
      <c r="Q110" s="153">
        <v>0</v>
      </c>
      <c r="R110" s="154">
        <v>1</v>
      </c>
      <c r="S110" s="149">
        <v>0</v>
      </c>
      <c r="T110" s="149">
        <v>0</v>
      </c>
      <c r="U110" s="149">
        <v>0</v>
      </c>
      <c r="V110" s="149">
        <v>0</v>
      </c>
      <c r="W110" s="150">
        <v>0</v>
      </c>
      <c r="X110" s="151">
        <v>0</v>
      </c>
      <c r="Y110" s="155">
        <v>0</v>
      </c>
      <c r="Z110" s="156">
        <v>1</v>
      </c>
      <c r="AA110" s="207" t="s">
        <v>1700</v>
      </c>
      <c r="AB110" s="208"/>
      <c r="AC110" s="60"/>
      <c r="AD110" s="61"/>
      <c r="AE110" s="61"/>
      <c r="AF110" s="61"/>
      <c r="AG110" s="62"/>
      <c r="AH110" s="63"/>
      <c r="AI110" s="64"/>
    </row>
    <row r="111" spans="1:35" s="45" customFormat="1" ht="47.25" hidden="1" x14ac:dyDescent="0.25">
      <c r="A111" s="147">
        <v>109</v>
      </c>
      <c r="B111" s="147" t="s">
        <v>1200</v>
      </c>
      <c r="C111" s="147" t="s">
        <v>441</v>
      </c>
      <c r="D111" s="147" t="s">
        <v>78</v>
      </c>
      <c r="E111" s="147" t="s">
        <v>91</v>
      </c>
      <c r="F111" s="147">
        <v>2</v>
      </c>
      <c r="G111" s="147">
        <v>2.2999999999999998</v>
      </c>
      <c r="H111" s="147" t="s">
        <v>1668</v>
      </c>
      <c r="I111" s="147">
        <v>708</v>
      </c>
      <c r="J111" s="148">
        <v>0</v>
      </c>
      <c r="K111" s="149">
        <v>0</v>
      </c>
      <c r="L111" s="149">
        <v>0</v>
      </c>
      <c r="M111" s="150">
        <v>0</v>
      </c>
      <c r="N111" s="151">
        <v>0</v>
      </c>
      <c r="O111" s="152">
        <v>0</v>
      </c>
      <c r="P111" s="152">
        <v>0</v>
      </c>
      <c r="Q111" s="153">
        <v>0</v>
      </c>
      <c r="R111" s="154">
        <v>1</v>
      </c>
      <c r="S111" s="149">
        <v>0</v>
      </c>
      <c r="T111" s="149">
        <v>0</v>
      </c>
      <c r="U111" s="149">
        <v>0</v>
      </c>
      <c r="V111" s="149">
        <v>0</v>
      </c>
      <c r="W111" s="150">
        <v>0</v>
      </c>
      <c r="X111" s="151">
        <v>0</v>
      </c>
      <c r="Y111" s="155">
        <v>0</v>
      </c>
      <c r="Z111" s="156">
        <v>1</v>
      </c>
      <c r="AA111" s="207" t="s">
        <v>1700</v>
      </c>
      <c r="AB111" s="208"/>
      <c r="AC111" s="60"/>
      <c r="AD111" s="61"/>
      <c r="AE111" s="61"/>
      <c r="AF111" s="61"/>
      <c r="AG111" s="62"/>
      <c r="AH111" s="63"/>
      <c r="AI111" s="64"/>
    </row>
    <row r="112" spans="1:35" s="45" customFormat="1" ht="31.5" hidden="1" x14ac:dyDescent="0.25">
      <c r="A112" s="147">
        <v>110</v>
      </c>
      <c r="B112" s="147" t="s">
        <v>1200</v>
      </c>
      <c r="C112" s="147" t="s">
        <v>441</v>
      </c>
      <c r="D112" s="147" t="s">
        <v>78</v>
      </c>
      <c r="E112" s="147" t="s">
        <v>91</v>
      </c>
      <c r="F112" s="147">
        <v>2</v>
      </c>
      <c r="G112" s="147">
        <v>2.2999999999999998</v>
      </c>
      <c r="H112" s="147" t="s">
        <v>1701</v>
      </c>
      <c r="I112" s="147">
        <v>569</v>
      </c>
      <c r="J112" s="148">
        <v>0</v>
      </c>
      <c r="K112" s="149">
        <v>0</v>
      </c>
      <c r="L112" s="149">
        <v>0</v>
      </c>
      <c r="M112" s="150">
        <v>0</v>
      </c>
      <c r="N112" s="151">
        <v>0</v>
      </c>
      <c r="O112" s="152">
        <v>0</v>
      </c>
      <c r="P112" s="152">
        <v>0</v>
      </c>
      <c r="Q112" s="153">
        <v>0</v>
      </c>
      <c r="R112" s="154">
        <v>0</v>
      </c>
      <c r="S112" s="149">
        <v>0</v>
      </c>
      <c r="T112" s="149">
        <v>1</v>
      </c>
      <c r="U112" s="149">
        <v>0</v>
      </c>
      <c r="V112" s="149">
        <v>0</v>
      </c>
      <c r="W112" s="150">
        <v>0</v>
      </c>
      <c r="X112" s="151">
        <v>0</v>
      </c>
      <c r="Y112" s="155">
        <v>0</v>
      </c>
      <c r="Z112" s="156">
        <v>1</v>
      </c>
      <c r="AA112" s="213" t="s">
        <v>2082</v>
      </c>
      <c r="AB112" s="208"/>
      <c r="AC112" s="60"/>
      <c r="AD112" s="61"/>
      <c r="AE112" s="61"/>
      <c r="AF112" s="61"/>
      <c r="AG112" s="62"/>
      <c r="AH112" s="63"/>
      <c r="AI112" s="64"/>
    </row>
    <row r="113" spans="1:35" s="45" customFormat="1" ht="15.75" hidden="1" x14ac:dyDescent="0.25">
      <c r="A113" s="147">
        <v>111</v>
      </c>
      <c r="B113" s="147" t="s">
        <v>1200</v>
      </c>
      <c r="C113" s="147" t="s">
        <v>441</v>
      </c>
      <c r="D113" s="147" t="s">
        <v>78</v>
      </c>
      <c r="E113" s="147" t="s">
        <v>91</v>
      </c>
      <c r="F113" s="147">
        <v>2</v>
      </c>
      <c r="G113" s="147">
        <v>2.2999999999999998</v>
      </c>
      <c r="H113" s="147" t="s">
        <v>1701</v>
      </c>
      <c r="I113" s="147">
        <v>579</v>
      </c>
      <c r="J113" s="148">
        <v>0</v>
      </c>
      <c r="K113" s="149">
        <v>0</v>
      </c>
      <c r="L113" s="149">
        <v>0</v>
      </c>
      <c r="M113" s="150">
        <v>0</v>
      </c>
      <c r="N113" s="151">
        <v>0</v>
      </c>
      <c r="O113" s="152">
        <v>0</v>
      </c>
      <c r="P113" s="152">
        <v>0</v>
      </c>
      <c r="Q113" s="153">
        <v>0</v>
      </c>
      <c r="R113" s="154">
        <v>0</v>
      </c>
      <c r="S113" s="149">
        <v>0</v>
      </c>
      <c r="T113" s="149">
        <v>0</v>
      </c>
      <c r="U113" s="149">
        <v>0</v>
      </c>
      <c r="V113" s="149">
        <v>0</v>
      </c>
      <c r="W113" s="150">
        <v>0</v>
      </c>
      <c r="X113" s="151">
        <v>0</v>
      </c>
      <c r="Y113" s="155">
        <v>0</v>
      </c>
      <c r="Z113" s="156">
        <v>0</v>
      </c>
      <c r="AA113" s="207"/>
      <c r="AB113" s="208"/>
      <c r="AC113" s="60"/>
      <c r="AD113" s="61"/>
      <c r="AE113" s="61"/>
      <c r="AF113" s="61"/>
      <c r="AG113" s="62"/>
      <c r="AH113" s="63"/>
      <c r="AI113" s="64"/>
    </row>
    <row r="114" spans="1:35" s="45" customFormat="1" ht="47.25" hidden="1" x14ac:dyDescent="0.25">
      <c r="A114" s="147">
        <v>112</v>
      </c>
      <c r="B114" s="147" t="s">
        <v>1200</v>
      </c>
      <c r="C114" s="147" t="s">
        <v>441</v>
      </c>
      <c r="D114" s="147" t="s">
        <v>78</v>
      </c>
      <c r="E114" s="147" t="s">
        <v>91</v>
      </c>
      <c r="F114" s="147">
        <v>2</v>
      </c>
      <c r="G114" s="147">
        <v>2.2999999999999998</v>
      </c>
      <c r="H114" s="147" t="s">
        <v>1701</v>
      </c>
      <c r="I114" s="147">
        <v>588</v>
      </c>
      <c r="J114" s="148">
        <v>0</v>
      </c>
      <c r="K114" s="149">
        <v>0</v>
      </c>
      <c r="L114" s="149">
        <v>0</v>
      </c>
      <c r="M114" s="150">
        <v>0</v>
      </c>
      <c r="N114" s="151">
        <v>0</v>
      </c>
      <c r="O114" s="152">
        <v>0</v>
      </c>
      <c r="P114" s="152">
        <v>0</v>
      </c>
      <c r="Q114" s="153">
        <v>0</v>
      </c>
      <c r="R114" s="154">
        <v>0</v>
      </c>
      <c r="S114" s="149">
        <v>0</v>
      </c>
      <c r="T114" s="149">
        <v>1</v>
      </c>
      <c r="U114" s="149">
        <v>0</v>
      </c>
      <c r="V114" s="149">
        <v>0</v>
      </c>
      <c r="W114" s="150">
        <v>0</v>
      </c>
      <c r="X114" s="151">
        <v>0</v>
      </c>
      <c r="Y114" s="155">
        <v>0</v>
      </c>
      <c r="Z114" s="156">
        <v>1</v>
      </c>
      <c r="AA114" s="207" t="s">
        <v>1702</v>
      </c>
      <c r="AB114" s="208"/>
      <c r="AC114" s="60"/>
      <c r="AD114" s="61"/>
      <c r="AE114" s="61"/>
      <c r="AF114" s="61"/>
      <c r="AG114" s="62"/>
      <c r="AH114" s="63"/>
      <c r="AI114" s="64"/>
    </row>
    <row r="115" spans="1:35" s="45" customFormat="1" ht="47.25" hidden="1" x14ac:dyDescent="0.25">
      <c r="A115" s="147">
        <v>113</v>
      </c>
      <c r="B115" s="147" t="s">
        <v>1200</v>
      </c>
      <c r="C115" s="147" t="s">
        <v>441</v>
      </c>
      <c r="D115" s="147" t="s">
        <v>78</v>
      </c>
      <c r="E115" s="147" t="s">
        <v>99</v>
      </c>
      <c r="F115" s="147">
        <v>2</v>
      </c>
      <c r="G115" s="147">
        <v>2.2999999999999998</v>
      </c>
      <c r="H115" s="147" t="s">
        <v>1701</v>
      </c>
      <c r="I115" s="147">
        <v>641</v>
      </c>
      <c r="J115" s="148">
        <v>0</v>
      </c>
      <c r="K115" s="149">
        <v>0</v>
      </c>
      <c r="L115" s="149">
        <v>0</v>
      </c>
      <c r="M115" s="150">
        <v>0</v>
      </c>
      <c r="N115" s="151">
        <v>0</v>
      </c>
      <c r="O115" s="152">
        <v>0</v>
      </c>
      <c r="P115" s="152">
        <v>0</v>
      </c>
      <c r="Q115" s="153">
        <v>0</v>
      </c>
      <c r="R115" s="154">
        <v>0</v>
      </c>
      <c r="S115" s="149">
        <v>0</v>
      </c>
      <c r="T115" s="149">
        <v>1</v>
      </c>
      <c r="U115" s="149">
        <v>0</v>
      </c>
      <c r="V115" s="149">
        <v>0</v>
      </c>
      <c r="W115" s="150">
        <v>0</v>
      </c>
      <c r="X115" s="151">
        <v>0</v>
      </c>
      <c r="Y115" s="155">
        <v>0</v>
      </c>
      <c r="Z115" s="156">
        <v>1</v>
      </c>
      <c r="AA115" s="207" t="s">
        <v>1703</v>
      </c>
      <c r="AB115" s="208"/>
      <c r="AC115" s="60"/>
      <c r="AD115" s="61"/>
      <c r="AE115" s="61"/>
      <c r="AF115" s="61"/>
      <c r="AG115" s="62"/>
      <c r="AH115" s="63"/>
      <c r="AI115" s="64"/>
    </row>
    <row r="116" spans="1:35" s="45" customFormat="1" ht="31.5" hidden="1" x14ac:dyDescent="0.25">
      <c r="A116" s="147">
        <v>114</v>
      </c>
      <c r="B116" s="147" t="s">
        <v>1200</v>
      </c>
      <c r="C116" s="147" t="s">
        <v>441</v>
      </c>
      <c r="D116" s="147" t="s">
        <v>78</v>
      </c>
      <c r="E116" s="147" t="s">
        <v>91</v>
      </c>
      <c r="F116" s="147">
        <v>2</v>
      </c>
      <c r="G116" s="147">
        <v>2.4</v>
      </c>
      <c r="H116" s="147" t="s">
        <v>1704</v>
      </c>
      <c r="I116" s="147">
        <v>571</v>
      </c>
      <c r="J116" s="148">
        <v>0</v>
      </c>
      <c r="K116" s="149">
        <v>0</v>
      </c>
      <c r="L116" s="149">
        <v>0</v>
      </c>
      <c r="M116" s="150">
        <v>0</v>
      </c>
      <c r="N116" s="151">
        <v>0</v>
      </c>
      <c r="O116" s="152">
        <v>0</v>
      </c>
      <c r="P116" s="152">
        <v>0</v>
      </c>
      <c r="Q116" s="153">
        <v>0</v>
      </c>
      <c r="R116" s="154">
        <v>1</v>
      </c>
      <c r="S116" s="149">
        <v>0</v>
      </c>
      <c r="T116" s="149">
        <v>0</v>
      </c>
      <c r="U116" s="149">
        <v>0</v>
      </c>
      <c r="V116" s="149">
        <v>0</v>
      </c>
      <c r="W116" s="150">
        <v>0</v>
      </c>
      <c r="X116" s="151">
        <v>0</v>
      </c>
      <c r="Y116" s="155">
        <v>0</v>
      </c>
      <c r="Z116" s="156">
        <v>1</v>
      </c>
      <c r="AA116" s="207" t="s">
        <v>1705</v>
      </c>
      <c r="AB116" s="208"/>
      <c r="AC116" s="60"/>
      <c r="AD116" s="61"/>
      <c r="AE116" s="61"/>
      <c r="AF116" s="61"/>
      <c r="AG116" s="62"/>
      <c r="AH116" s="63"/>
      <c r="AI116" s="64"/>
    </row>
    <row r="117" spans="1:35" s="45" customFormat="1" ht="31.5" hidden="1" x14ac:dyDescent="0.25">
      <c r="A117" s="147">
        <v>115</v>
      </c>
      <c r="B117" s="147" t="s">
        <v>1200</v>
      </c>
      <c r="C117" s="147" t="s">
        <v>441</v>
      </c>
      <c r="D117" s="147" t="s">
        <v>78</v>
      </c>
      <c r="E117" s="147" t="s">
        <v>91</v>
      </c>
      <c r="F117" s="147">
        <v>2</v>
      </c>
      <c r="G117" s="147">
        <v>2.4</v>
      </c>
      <c r="H117" s="147" t="s">
        <v>1704</v>
      </c>
      <c r="I117" s="147">
        <v>589</v>
      </c>
      <c r="J117" s="148">
        <v>0</v>
      </c>
      <c r="K117" s="149">
        <v>0</v>
      </c>
      <c r="L117" s="149">
        <v>0</v>
      </c>
      <c r="M117" s="150">
        <v>0</v>
      </c>
      <c r="N117" s="151">
        <v>0</v>
      </c>
      <c r="O117" s="152">
        <v>0</v>
      </c>
      <c r="P117" s="152">
        <v>0</v>
      </c>
      <c r="Q117" s="153">
        <v>0</v>
      </c>
      <c r="R117" s="154">
        <v>1</v>
      </c>
      <c r="S117" s="149">
        <v>0</v>
      </c>
      <c r="T117" s="149">
        <v>0</v>
      </c>
      <c r="U117" s="149">
        <v>0</v>
      </c>
      <c r="V117" s="149">
        <v>0</v>
      </c>
      <c r="W117" s="150">
        <v>0</v>
      </c>
      <c r="X117" s="151">
        <v>0</v>
      </c>
      <c r="Y117" s="155">
        <v>0</v>
      </c>
      <c r="Z117" s="156">
        <v>1</v>
      </c>
      <c r="AA117" s="207" t="s">
        <v>1706</v>
      </c>
      <c r="AB117" s="208"/>
      <c r="AC117" s="60"/>
      <c r="AD117" s="61"/>
      <c r="AE117" s="61"/>
      <c r="AF117" s="61"/>
      <c r="AG117" s="62"/>
      <c r="AH117" s="63"/>
      <c r="AI117" s="64"/>
    </row>
    <row r="118" spans="1:35" s="45" customFormat="1" ht="47.25" hidden="1" x14ac:dyDescent="0.25">
      <c r="A118" s="147">
        <v>116</v>
      </c>
      <c r="B118" s="147" t="s">
        <v>1200</v>
      </c>
      <c r="C118" s="147" t="s">
        <v>441</v>
      </c>
      <c r="D118" s="147" t="s">
        <v>78</v>
      </c>
      <c r="E118" s="147" t="s">
        <v>91</v>
      </c>
      <c r="F118" s="147">
        <v>2</v>
      </c>
      <c r="G118" s="147">
        <v>2.4</v>
      </c>
      <c r="H118" s="147" t="s">
        <v>1704</v>
      </c>
      <c r="I118" s="147">
        <v>614</v>
      </c>
      <c r="J118" s="148">
        <v>0</v>
      </c>
      <c r="K118" s="149">
        <v>0</v>
      </c>
      <c r="L118" s="149">
        <v>0</v>
      </c>
      <c r="M118" s="150">
        <v>0</v>
      </c>
      <c r="N118" s="151">
        <v>0</v>
      </c>
      <c r="O118" s="152">
        <v>0</v>
      </c>
      <c r="P118" s="152">
        <v>0</v>
      </c>
      <c r="Q118" s="153">
        <v>0</v>
      </c>
      <c r="R118" s="154">
        <v>1</v>
      </c>
      <c r="S118" s="149">
        <v>0</v>
      </c>
      <c r="T118" s="149">
        <v>0</v>
      </c>
      <c r="U118" s="149">
        <v>0</v>
      </c>
      <c r="V118" s="149">
        <v>0</v>
      </c>
      <c r="W118" s="150">
        <v>0</v>
      </c>
      <c r="X118" s="151">
        <v>0</v>
      </c>
      <c r="Y118" s="155">
        <v>0</v>
      </c>
      <c r="Z118" s="156">
        <v>1</v>
      </c>
      <c r="AA118" s="207" t="s">
        <v>1763</v>
      </c>
      <c r="AB118" s="208"/>
      <c r="AC118" s="60"/>
      <c r="AD118" s="61"/>
      <c r="AE118" s="61"/>
      <c r="AF118" s="61"/>
      <c r="AG118" s="62"/>
      <c r="AH118" s="63"/>
      <c r="AI118" s="64"/>
    </row>
    <row r="119" spans="1:35" s="45" customFormat="1" ht="47.25" hidden="1" x14ac:dyDescent="0.25">
      <c r="A119" s="147">
        <v>117</v>
      </c>
      <c r="B119" s="147" t="s">
        <v>1200</v>
      </c>
      <c r="C119" s="147" t="s">
        <v>441</v>
      </c>
      <c r="D119" s="147" t="s">
        <v>78</v>
      </c>
      <c r="E119" s="147" t="s">
        <v>99</v>
      </c>
      <c r="F119" s="147">
        <v>2</v>
      </c>
      <c r="G119" s="147">
        <v>2.4</v>
      </c>
      <c r="H119" s="147" t="s">
        <v>1704</v>
      </c>
      <c r="I119" s="147">
        <v>624</v>
      </c>
      <c r="J119" s="148">
        <v>0</v>
      </c>
      <c r="K119" s="149">
        <v>0</v>
      </c>
      <c r="L119" s="149">
        <v>0</v>
      </c>
      <c r="M119" s="150">
        <v>0</v>
      </c>
      <c r="N119" s="151">
        <v>0</v>
      </c>
      <c r="O119" s="152">
        <v>0</v>
      </c>
      <c r="P119" s="152">
        <v>0</v>
      </c>
      <c r="Q119" s="153">
        <v>0</v>
      </c>
      <c r="R119" s="154">
        <v>1</v>
      </c>
      <c r="S119" s="149">
        <v>0</v>
      </c>
      <c r="T119" s="149">
        <v>0</v>
      </c>
      <c r="U119" s="149">
        <v>0</v>
      </c>
      <c r="V119" s="149">
        <v>0</v>
      </c>
      <c r="W119" s="150">
        <v>0</v>
      </c>
      <c r="X119" s="151">
        <v>0</v>
      </c>
      <c r="Y119" s="155">
        <v>0</v>
      </c>
      <c r="Z119" s="156">
        <v>1</v>
      </c>
      <c r="AA119" s="207" t="s">
        <v>1764</v>
      </c>
      <c r="AB119" s="208"/>
      <c r="AC119" s="60"/>
      <c r="AD119" s="61"/>
      <c r="AE119" s="61"/>
      <c r="AF119" s="61"/>
      <c r="AG119" s="62"/>
      <c r="AH119" s="63"/>
      <c r="AI119" s="64"/>
    </row>
    <row r="120" spans="1:35" s="45" customFormat="1" ht="47.25" hidden="1" x14ac:dyDescent="0.25">
      <c r="A120" s="147">
        <v>118</v>
      </c>
      <c r="B120" s="147" t="s">
        <v>1200</v>
      </c>
      <c r="C120" s="147" t="s">
        <v>441</v>
      </c>
      <c r="D120" s="147" t="s">
        <v>78</v>
      </c>
      <c r="E120" s="147" t="s">
        <v>91</v>
      </c>
      <c r="F120" s="147">
        <v>2</v>
      </c>
      <c r="G120" s="147">
        <v>2.4</v>
      </c>
      <c r="H120" s="147" t="s">
        <v>1765</v>
      </c>
      <c r="I120" s="147">
        <v>567</v>
      </c>
      <c r="J120" s="148">
        <v>0</v>
      </c>
      <c r="K120" s="149">
        <v>0</v>
      </c>
      <c r="L120" s="149">
        <v>0</v>
      </c>
      <c r="M120" s="150">
        <v>0</v>
      </c>
      <c r="N120" s="151">
        <v>0</v>
      </c>
      <c r="O120" s="152">
        <v>0</v>
      </c>
      <c r="P120" s="152">
        <v>0</v>
      </c>
      <c r="Q120" s="153">
        <v>0</v>
      </c>
      <c r="R120" s="154">
        <v>1</v>
      </c>
      <c r="S120" s="149">
        <v>0</v>
      </c>
      <c r="T120" s="149">
        <v>0</v>
      </c>
      <c r="U120" s="149">
        <v>0</v>
      </c>
      <c r="V120" s="149">
        <v>0</v>
      </c>
      <c r="W120" s="150">
        <v>0</v>
      </c>
      <c r="X120" s="151">
        <v>0</v>
      </c>
      <c r="Y120" s="155">
        <v>0</v>
      </c>
      <c r="Z120" s="156">
        <v>1</v>
      </c>
      <c r="AA120" s="210" t="s">
        <v>2080</v>
      </c>
      <c r="AB120" s="208"/>
      <c r="AC120" s="60"/>
      <c r="AD120" s="61"/>
      <c r="AE120" s="61"/>
      <c r="AF120" s="61"/>
      <c r="AG120" s="62"/>
      <c r="AH120" s="63"/>
      <c r="AI120" s="64"/>
    </row>
    <row r="121" spans="1:35" s="45" customFormat="1" ht="47.25" hidden="1" x14ac:dyDescent="0.25">
      <c r="A121" s="147">
        <v>119</v>
      </c>
      <c r="B121" s="147" t="s">
        <v>1200</v>
      </c>
      <c r="C121" s="147" t="s">
        <v>441</v>
      </c>
      <c r="D121" s="147" t="s">
        <v>78</v>
      </c>
      <c r="E121" s="147" t="s">
        <v>91</v>
      </c>
      <c r="F121" s="147">
        <v>2</v>
      </c>
      <c r="G121" s="147">
        <v>2.4</v>
      </c>
      <c r="H121" s="147" t="s">
        <v>1765</v>
      </c>
      <c r="I121" s="147">
        <v>587</v>
      </c>
      <c r="J121" s="148">
        <v>0</v>
      </c>
      <c r="K121" s="149">
        <v>0</v>
      </c>
      <c r="L121" s="149">
        <v>0</v>
      </c>
      <c r="M121" s="150">
        <v>0</v>
      </c>
      <c r="N121" s="151">
        <v>0</v>
      </c>
      <c r="O121" s="152">
        <v>0</v>
      </c>
      <c r="P121" s="152">
        <v>0</v>
      </c>
      <c r="Q121" s="153">
        <v>0</v>
      </c>
      <c r="R121" s="154">
        <v>0</v>
      </c>
      <c r="S121" s="149">
        <v>1</v>
      </c>
      <c r="T121" s="149">
        <v>1</v>
      </c>
      <c r="U121" s="149">
        <v>0</v>
      </c>
      <c r="V121" s="149">
        <v>0</v>
      </c>
      <c r="W121" s="150">
        <v>0</v>
      </c>
      <c r="X121" s="151">
        <v>0</v>
      </c>
      <c r="Y121" s="155">
        <v>0</v>
      </c>
      <c r="Z121" s="156">
        <v>1</v>
      </c>
      <c r="AA121" s="207" t="s">
        <v>2083</v>
      </c>
      <c r="AB121" s="208"/>
      <c r="AC121" s="60"/>
      <c r="AD121" s="61"/>
      <c r="AE121" s="61"/>
      <c r="AF121" s="61"/>
      <c r="AG121" s="62"/>
      <c r="AH121" s="63"/>
      <c r="AI121" s="64"/>
    </row>
    <row r="122" spans="1:35" s="45" customFormat="1" ht="47.25" hidden="1" x14ac:dyDescent="0.25">
      <c r="A122" s="147">
        <v>120</v>
      </c>
      <c r="B122" s="147" t="s">
        <v>1200</v>
      </c>
      <c r="C122" s="147" t="s">
        <v>441</v>
      </c>
      <c r="D122" s="147" t="s">
        <v>78</v>
      </c>
      <c r="E122" s="147" t="s">
        <v>91</v>
      </c>
      <c r="F122" s="147">
        <v>2</v>
      </c>
      <c r="G122" s="147">
        <v>2.4</v>
      </c>
      <c r="H122" s="147" t="s">
        <v>1765</v>
      </c>
      <c r="I122" s="147">
        <v>590</v>
      </c>
      <c r="J122" s="148">
        <v>0</v>
      </c>
      <c r="K122" s="149">
        <v>0</v>
      </c>
      <c r="L122" s="149">
        <v>0</v>
      </c>
      <c r="M122" s="150">
        <v>0</v>
      </c>
      <c r="N122" s="151">
        <v>0</v>
      </c>
      <c r="O122" s="152">
        <v>0</v>
      </c>
      <c r="P122" s="152">
        <v>0</v>
      </c>
      <c r="Q122" s="153">
        <v>0</v>
      </c>
      <c r="R122" s="154">
        <v>0</v>
      </c>
      <c r="S122" s="149">
        <v>0</v>
      </c>
      <c r="T122" s="149">
        <v>0</v>
      </c>
      <c r="U122" s="149">
        <v>1</v>
      </c>
      <c r="V122" s="149">
        <v>0</v>
      </c>
      <c r="W122" s="150">
        <v>0</v>
      </c>
      <c r="X122" s="151">
        <v>0</v>
      </c>
      <c r="Y122" s="155">
        <v>0</v>
      </c>
      <c r="Z122" s="156">
        <v>1</v>
      </c>
      <c r="AA122" s="207" t="s">
        <v>2084</v>
      </c>
      <c r="AB122" s="208"/>
      <c r="AC122" s="60"/>
      <c r="AD122" s="61"/>
      <c r="AE122" s="61"/>
      <c r="AF122" s="61"/>
      <c r="AG122" s="62"/>
      <c r="AH122" s="63"/>
      <c r="AI122" s="64"/>
    </row>
    <row r="123" spans="1:35" s="45" customFormat="1" ht="126" x14ac:dyDescent="0.25">
      <c r="A123" s="147">
        <v>121</v>
      </c>
      <c r="B123" s="147" t="s">
        <v>1200</v>
      </c>
      <c r="C123" s="147" t="s">
        <v>441</v>
      </c>
      <c r="D123" s="147" t="s">
        <v>78</v>
      </c>
      <c r="E123" s="147" t="s">
        <v>91</v>
      </c>
      <c r="F123" s="147">
        <v>2</v>
      </c>
      <c r="G123" s="147">
        <v>2.4</v>
      </c>
      <c r="H123" s="248" t="s">
        <v>1766</v>
      </c>
      <c r="I123" s="147">
        <v>528</v>
      </c>
      <c r="J123" s="148">
        <v>1</v>
      </c>
      <c r="K123" s="149">
        <v>1</v>
      </c>
      <c r="L123" s="149">
        <v>0</v>
      </c>
      <c r="M123" s="150">
        <v>0</v>
      </c>
      <c r="N123" s="151">
        <v>1</v>
      </c>
      <c r="O123" s="152">
        <v>0</v>
      </c>
      <c r="P123" s="152">
        <v>0</v>
      </c>
      <c r="Q123" s="153">
        <v>0</v>
      </c>
      <c r="R123" s="154">
        <v>0</v>
      </c>
      <c r="S123" s="149">
        <v>0</v>
      </c>
      <c r="T123" s="149">
        <v>0</v>
      </c>
      <c r="U123" s="149">
        <v>0</v>
      </c>
      <c r="V123" s="149">
        <v>0</v>
      </c>
      <c r="W123" s="150">
        <v>0</v>
      </c>
      <c r="X123" s="151">
        <v>0</v>
      </c>
      <c r="Y123" s="155">
        <v>0</v>
      </c>
      <c r="Z123" s="156">
        <v>1</v>
      </c>
      <c r="AA123" s="249" t="s">
        <v>2085</v>
      </c>
      <c r="AB123" s="208"/>
      <c r="AC123" s="60"/>
      <c r="AD123" s="61"/>
      <c r="AE123" s="61"/>
      <c r="AF123" s="61"/>
      <c r="AG123" s="62"/>
      <c r="AH123" s="63"/>
      <c r="AI123" s="64"/>
    </row>
    <row r="124" spans="1:35" s="45" customFormat="1" ht="173.25" x14ac:dyDescent="0.25">
      <c r="A124" s="147">
        <v>122</v>
      </c>
      <c r="B124" s="147" t="s">
        <v>1200</v>
      </c>
      <c r="C124" s="147" t="s">
        <v>441</v>
      </c>
      <c r="D124" s="147" t="s">
        <v>78</v>
      </c>
      <c r="E124" s="147" t="s">
        <v>91</v>
      </c>
      <c r="F124" s="147">
        <v>2</v>
      </c>
      <c r="G124" s="147">
        <v>2.4</v>
      </c>
      <c r="H124" s="147" t="s">
        <v>1766</v>
      </c>
      <c r="I124" s="147">
        <v>543</v>
      </c>
      <c r="J124" s="148">
        <v>1</v>
      </c>
      <c r="K124" s="149">
        <v>1</v>
      </c>
      <c r="L124" s="149">
        <v>0</v>
      </c>
      <c r="M124" s="150">
        <v>0</v>
      </c>
      <c r="N124" s="151">
        <v>0</v>
      </c>
      <c r="O124" s="152">
        <v>0</v>
      </c>
      <c r="P124" s="152">
        <v>0</v>
      </c>
      <c r="Q124" s="153">
        <v>0</v>
      </c>
      <c r="R124" s="154">
        <v>1</v>
      </c>
      <c r="S124" s="149">
        <v>0</v>
      </c>
      <c r="T124" s="149">
        <v>0</v>
      </c>
      <c r="U124" s="149">
        <v>1</v>
      </c>
      <c r="V124" s="149">
        <v>0</v>
      </c>
      <c r="W124" s="150">
        <v>0</v>
      </c>
      <c r="X124" s="151">
        <v>0</v>
      </c>
      <c r="Y124" s="155">
        <v>0</v>
      </c>
      <c r="Z124" s="156">
        <v>1</v>
      </c>
      <c r="AA124" s="250" t="s">
        <v>2086</v>
      </c>
      <c r="AB124" s="208"/>
      <c r="AC124" s="60"/>
      <c r="AD124" s="61"/>
      <c r="AE124" s="61"/>
      <c r="AF124" s="61"/>
      <c r="AG124" s="62"/>
      <c r="AH124" s="63"/>
      <c r="AI124" s="64"/>
    </row>
    <row r="125" spans="1:35" s="45" customFormat="1" ht="126" x14ac:dyDescent="0.25">
      <c r="A125" s="147">
        <v>123</v>
      </c>
      <c r="B125" s="147" t="s">
        <v>1200</v>
      </c>
      <c r="C125" s="147" t="s">
        <v>441</v>
      </c>
      <c r="D125" s="147" t="s">
        <v>78</v>
      </c>
      <c r="E125" s="147" t="s">
        <v>91</v>
      </c>
      <c r="F125" s="147">
        <v>2</v>
      </c>
      <c r="G125" s="147">
        <v>2.4</v>
      </c>
      <c r="H125" s="147" t="s">
        <v>1766</v>
      </c>
      <c r="I125" s="147">
        <v>591</v>
      </c>
      <c r="J125" s="148">
        <v>1</v>
      </c>
      <c r="K125" s="149">
        <v>1</v>
      </c>
      <c r="L125" s="149">
        <v>0</v>
      </c>
      <c r="M125" s="150">
        <v>0</v>
      </c>
      <c r="N125" s="151">
        <v>0</v>
      </c>
      <c r="O125" s="152">
        <v>0</v>
      </c>
      <c r="P125" s="152">
        <v>0</v>
      </c>
      <c r="Q125" s="153">
        <v>0</v>
      </c>
      <c r="R125" s="154">
        <v>0</v>
      </c>
      <c r="S125" s="149">
        <v>1</v>
      </c>
      <c r="T125" s="149">
        <v>0</v>
      </c>
      <c r="U125" s="149">
        <v>1</v>
      </c>
      <c r="V125" s="149">
        <v>0</v>
      </c>
      <c r="W125" s="150">
        <v>0</v>
      </c>
      <c r="X125" s="151">
        <v>0</v>
      </c>
      <c r="Y125" s="155">
        <v>0</v>
      </c>
      <c r="Z125" s="156">
        <v>1</v>
      </c>
      <c r="AA125" s="250" t="s">
        <v>2087</v>
      </c>
      <c r="AB125" s="208"/>
      <c r="AC125" s="60"/>
      <c r="AD125" s="61"/>
      <c r="AE125" s="61"/>
      <c r="AF125" s="61"/>
      <c r="AG125" s="62"/>
      <c r="AH125" s="63"/>
      <c r="AI125" s="64"/>
    </row>
    <row r="126" spans="1:35" s="45" customFormat="1" ht="78.75" x14ac:dyDescent="0.25">
      <c r="A126" s="147">
        <v>124</v>
      </c>
      <c r="B126" s="147" t="s">
        <v>1200</v>
      </c>
      <c r="C126" s="147" t="s">
        <v>441</v>
      </c>
      <c r="D126" s="147" t="s">
        <v>78</v>
      </c>
      <c r="E126" s="147" t="s">
        <v>91</v>
      </c>
      <c r="F126" s="147">
        <v>2</v>
      </c>
      <c r="G126" s="147">
        <v>2.4</v>
      </c>
      <c r="H126" s="147" t="s">
        <v>1766</v>
      </c>
      <c r="I126" s="147">
        <v>596</v>
      </c>
      <c r="J126" s="148">
        <v>1</v>
      </c>
      <c r="K126" s="149">
        <v>1</v>
      </c>
      <c r="L126" s="149">
        <v>0</v>
      </c>
      <c r="M126" s="150">
        <v>0</v>
      </c>
      <c r="N126" s="151">
        <v>0</v>
      </c>
      <c r="O126" s="152">
        <v>0</v>
      </c>
      <c r="P126" s="152">
        <v>0</v>
      </c>
      <c r="Q126" s="153">
        <v>0</v>
      </c>
      <c r="R126" s="154">
        <v>0</v>
      </c>
      <c r="S126" s="149">
        <v>0</v>
      </c>
      <c r="T126" s="149">
        <v>0</v>
      </c>
      <c r="U126" s="149">
        <v>0</v>
      </c>
      <c r="V126" s="149">
        <v>0</v>
      </c>
      <c r="W126" s="150">
        <v>0</v>
      </c>
      <c r="X126" s="151">
        <v>0</v>
      </c>
      <c r="Y126" s="155">
        <v>0</v>
      </c>
      <c r="Z126" s="156">
        <v>1</v>
      </c>
      <c r="AA126" s="249" t="s">
        <v>2088</v>
      </c>
      <c r="AB126" s="208"/>
      <c r="AC126" s="60"/>
      <c r="AD126" s="61"/>
      <c r="AE126" s="61"/>
      <c r="AF126" s="61"/>
      <c r="AG126" s="62"/>
      <c r="AH126" s="63"/>
      <c r="AI126" s="64"/>
    </row>
    <row r="127" spans="1:35" s="45" customFormat="1" ht="78.75" x14ac:dyDescent="0.25">
      <c r="A127" s="147">
        <v>125</v>
      </c>
      <c r="B127" s="147" t="s">
        <v>1200</v>
      </c>
      <c r="C127" s="147" t="s">
        <v>441</v>
      </c>
      <c r="D127" s="147" t="s">
        <v>78</v>
      </c>
      <c r="E127" s="147" t="s">
        <v>91</v>
      </c>
      <c r="F127" s="147">
        <v>2</v>
      </c>
      <c r="G127" s="147">
        <v>2.4</v>
      </c>
      <c r="H127" s="147" t="s">
        <v>1766</v>
      </c>
      <c r="I127" s="147">
        <v>617</v>
      </c>
      <c r="J127" s="148">
        <v>1</v>
      </c>
      <c r="K127" s="149">
        <v>1</v>
      </c>
      <c r="L127" s="149">
        <v>0</v>
      </c>
      <c r="M127" s="150">
        <v>0</v>
      </c>
      <c r="N127" s="151">
        <v>0</v>
      </c>
      <c r="O127" s="152">
        <v>0</v>
      </c>
      <c r="P127" s="152">
        <v>0</v>
      </c>
      <c r="Q127" s="153">
        <v>0</v>
      </c>
      <c r="R127" s="154">
        <v>0</v>
      </c>
      <c r="S127" s="149">
        <v>0</v>
      </c>
      <c r="T127" s="149">
        <v>0</v>
      </c>
      <c r="U127" s="149">
        <v>0</v>
      </c>
      <c r="V127" s="149">
        <v>0</v>
      </c>
      <c r="W127" s="150">
        <v>0</v>
      </c>
      <c r="X127" s="151">
        <v>0</v>
      </c>
      <c r="Y127" s="155">
        <v>0</v>
      </c>
      <c r="Z127" s="156">
        <v>1</v>
      </c>
      <c r="AA127" s="249" t="s">
        <v>2088</v>
      </c>
      <c r="AB127" s="208"/>
      <c r="AC127" s="60"/>
      <c r="AD127" s="61"/>
      <c r="AE127" s="61"/>
      <c r="AF127" s="61"/>
      <c r="AG127" s="62"/>
      <c r="AH127" s="63"/>
      <c r="AI127" s="64"/>
    </row>
    <row r="128" spans="1:35" s="45" customFormat="1" ht="141.75" x14ac:dyDescent="0.25">
      <c r="A128" s="147">
        <v>126</v>
      </c>
      <c r="B128" s="147" t="s">
        <v>1200</v>
      </c>
      <c r="C128" s="147" t="s">
        <v>441</v>
      </c>
      <c r="D128" s="147" t="s">
        <v>78</v>
      </c>
      <c r="E128" s="147" t="s">
        <v>91</v>
      </c>
      <c r="F128" s="147">
        <v>2</v>
      </c>
      <c r="G128" s="147">
        <v>2.4</v>
      </c>
      <c r="H128" s="147" t="s">
        <v>1766</v>
      </c>
      <c r="I128" s="147">
        <v>625</v>
      </c>
      <c r="J128" s="148">
        <v>1</v>
      </c>
      <c r="K128" s="149">
        <v>1</v>
      </c>
      <c r="L128" s="149">
        <v>0</v>
      </c>
      <c r="M128" s="150">
        <v>0</v>
      </c>
      <c r="N128" s="151">
        <v>1</v>
      </c>
      <c r="O128" s="152">
        <v>1</v>
      </c>
      <c r="P128" s="152">
        <v>0</v>
      </c>
      <c r="Q128" s="153">
        <v>0</v>
      </c>
      <c r="R128" s="154">
        <v>0</v>
      </c>
      <c r="S128" s="149">
        <v>0</v>
      </c>
      <c r="T128" s="149">
        <v>0</v>
      </c>
      <c r="U128" s="149">
        <v>0</v>
      </c>
      <c r="V128" s="149">
        <v>0</v>
      </c>
      <c r="W128" s="150">
        <v>0</v>
      </c>
      <c r="X128" s="151">
        <v>0</v>
      </c>
      <c r="Y128" s="155">
        <v>0</v>
      </c>
      <c r="Z128" s="156">
        <v>1</v>
      </c>
      <c r="AA128" s="250" t="s">
        <v>2089</v>
      </c>
      <c r="AB128" s="208"/>
      <c r="AC128" s="60"/>
      <c r="AD128" s="61"/>
      <c r="AE128" s="61"/>
      <c r="AF128" s="61"/>
      <c r="AG128" s="62"/>
      <c r="AH128" s="63"/>
      <c r="AI128" s="64"/>
    </row>
    <row r="129" spans="1:35" s="45" customFormat="1" ht="47.25" hidden="1" x14ac:dyDescent="0.25">
      <c r="A129" s="147">
        <v>127</v>
      </c>
      <c r="B129" s="147" t="s">
        <v>1200</v>
      </c>
      <c r="C129" s="147" t="s">
        <v>441</v>
      </c>
      <c r="D129" s="147" t="s">
        <v>78</v>
      </c>
      <c r="E129" s="147" t="s">
        <v>91</v>
      </c>
      <c r="F129" s="147">
        <v>2</v>
      </c>
      <c r="G129" s="147">
        <v>2.4</v>
      </c>
      <c r="H129" s="147" t="s">
        <v>1767</v>
      </c>
      <c r="I129" s="147">
        <v>549</v>
      </c>
      <c r="J129" s="148">
        <v>0</v>
      </c>
      <c r="K129" s="149">
        <v>0</v>
      </c>
      <c r="L129" s="149">
        <v>0</v>
      </c>
      <c r="M129" s="150">
        <v>0</v>
      </c>
      <c r="N129" s="151">
        <v>0</v>
      </c>
      <c r="O129" s="152">
        <v>0</v>
      </c>
      <c r="P129" s="152">
        <v>0</v>
      </c>
      <c r="Q129" s="153">
        <v>0</v>
      </c>
      <c r="R129" s="154">
        <v>0</v>
      </c>
      <c r="S129" s="149">
        <v>0</v>
      </c>
      <c r="T129" s="149">
        <v>1</v>
      </c>
      <c r="U129" s="149">
        <v>0</v>
      </c>
      <c r="V129" s="149">
        <v>0</v>
      </c>
      <c r="W129" s="150">
        <v>0</v>
      </c>
      <c r="X129" s="151">
        <v>0</v>
      </c>
      <c r="Y129" s="155">
        <v>0</v>
      </c>
      <c r="Z129" s="156">
        <v>1</v>
      </c>
      <c r="AA129" s="207" t="s">
        <v>1768</v>
      </c>
      <c r="AB129" s="208"/>
      <c r="AC129" s="60"/>
      <c r="AD129" s="61"/>
      <c r="AE129" s="61"/>
      <c r="AF129" s="61"/>
      <c r="AG129" s="62"/>
      <c r="AH129" s="63"/>
      <c r="AI129" s="64"/>
    </row>
    <row r="130" spans="1:35" s="45" customFormat="1" ht="15.75" hidden="1" x14ac:dyDescent="0.25">
      <c r="A130" s="147">
        <v>128</v>
      </c>
      <c r="B130" s="147" t="s">
        <v>1200</v>
      </c>
      <c r="C130" s="147" t="s">
        <v>441</v>
      </c>
      <c r="D130" s="147" t="s">
        <v>78</v>
      </c>
      <c r="E130" s="147" t="s">
        <v>91</v>
      </c>
      <c r="F130" s="147">
        <v>2</v>
      </c>
      <c r="G130" s="147">
        <v>2.4</v>
      </c>
      <c r="H130" s="147" t="s">
        <v>1767</v>
      </c>
      <c r="I130" s="147">
        <v>557</v>
      </c>
      <c r="J130" s="148">
        <v>0</v>
      </c>
      <c r="K130" s="149">
        <v>0</v>
      </c>
      <c r="L130" s="149">
        <v>0</v>
      </c>
      <c r="M130" s="150">
        <v>0</v>
      </c>
      <c r="N130" s="151">
        <v>0</v>
      </c>
      <c r="O130" s="152">
        <v>0</v>
      </c>
      <c r="P130" s="152">
        <v>0</v>
      </c>
      <c r="Q130" s="153">
        <v>0</v>
      </c>
      <c r="R130" s="154">
        <v>0</v>
      </c>
      <c r="S130" s="149">
        <v>0</v>
      </c>
      <c r="T130" s="149">
        <v>0</v>
      </c>
      <c r="U130" s="149">
        <v>0</v>
      </c>
      <c r="V130" s="149">
        <v>0</v>
      </c>
      <c r="W130" s="150">
        <v>0</v>
      </c>
      <c r="X130" s="151">
        <v>0</v>
      </c>
      <c r="Y130" s="155">
        <v>0</v>
      </c>
      <c r="Z130" s="156">
        <v>0</v>
      </c>
      <c r="AA130" s="207"/>
      <c r="AB130" s="208"/>
      <c r="AC130" s="60"/>
      <c r="AD130" s="61"/>
      <c r="AE130" s="61"/>
      <c r="AF130" s="61"/>
      <c r="AG130" s="62"/>
      <c r="AH130" s="63"/>
      <c r="AI130" s="64"/>
    </row>
    <row r="131" spans="1:35" s="45" customFormat="1" ht="47.25" hidden="1" x14ac:dyDescent="0.25">
      <c r="A131" s="147">
        <v>129</v>
      </c>
      <c r="B131" s="147" t="s">
        <v>1200</v>
      </c>
      <c r="C131" s="147" t="s">
        <v>441</v>
      </c>
      <c r="D131" s="147" t="s">
        <v>78</v>
      </c>
      <c r="E131" s="147" t="s">
        <v>91</v>
      </c>
      <c r="F131" s="147">
        <v>2</v>
      </c>
      <c r="G131" s="147">
        <v>2.4</v>
      </c>
      <c r="H131" s="147" t="s">
        <v>1767</v>
      </c>
      <c r="I131" s="147">
        <v>592</v>
      </c>
      <c r="J131" s="148">
        <v>0</v>
      </c>
      <c r="K131" s="149">
        <v>0</v>
      </c>
      <c r="L131" s="149">
        <v>0</v>
      </c>
      <c r="M131" s="150">
        <v>0</v>
      </c>
      <c r="N131" s="151">
        <v>1</v>
      </c>
      <c r="O131" s="152">
        <v>0</v>
      </c>
      <c r="P131" s="152">
        <v>0</v>
      </c>
      <c r="Q131" s="153">
        <v>0</v>
      </c>
      <c r="R131" s="154">
        <v>0</v>
      </c>
      <c r="S131" s="149">
        <v>0</v>
      </c>
      <c r="T131" s="149">
        <v>0</v>
      </c>
      <c r="U131" s="149">
        <v>0</v>
      </c>
      <c r="V131" s="149">
        <v>0</v>
      </c>
      <c r="W131" s="150">
        <v>0</v>
      </c>
      <c r="X131" s="151">
        <v>0</v>
      </c>
      <c r="Y131" s="155">
        <v>0</v>
      </c>
      <c r="Z131" s="156">
        <v>1</v>
      </c>
      <c r="AA131" s="207" t="s">
        <v>2092</v>
      </c>
      <c r="AB131" s="208"/>
      <c r="AC131" s="60"/>
      <c r="AD131" s="61"/>
      <c r="AE131" s="61"/>
      <c r="AF131" s="61"/>
      <c r="AG131" s="62"/>
      <c r="AH131" s="63"/>
      <c r="AI131" s="64"/>
    </row>
    <row r="132" spans="1:35" s="45" customFormat="1" ht="94.5" hidden="1" x14ac:dyDescent="0.25">
      <c r="A132" s="147">
        <v>130</v>
      </c>
      <c r="B132" s="147" t="s">
        <v>1200</v>
      </c>
      <c r="C132" s="147" t="s">
        <v>441</v>
      </c>
      <c r="D132" s="147" t="s">
        <v>78</v>
      </c>
      <c r="E132" s="147" t="s">
        <v>91</v>
      </c>
      <c r="F132" s="147">
        <v>2</v>
      </c>
      <c r="G132" s="147">
        <v>2.4</v>
      </c>
      <c r="H132" s="147" t="s">
        <v>1767</v>
      </c>
      <c r="I132" s="147">
        <v>608</v>
      </c>
      <c r="J132" s="148">
        <v>0</v>
      </c>
      <c r="K132" s="149">
        <v>0</v>
      </c>
      <c r="L132" s="149">
        <v>0</v>
      </c>
      <c r="M132" s="150">
        <v>1</v>
      </c>
      <c r="N132" s="151">
        <v>0</v>
      </c>
      <c r="O132" s="152">
        <v>0</v>
      </c>
      <c r="P132" s="152">
        <v>0</v>
      </c>
      <c r="Q132" s="153">
        <v>0</v>
      </c>
      <c r="R132" s="154">
        <v>1</v>
      </c>
      <c r="S132" s="149">
        <v>0</v>
      </c>
      <c r="T132" s="149">
        <v>0</v>
      </c>
      <c r="U132" s="149">
        <v>0</v>
      </c>
      <c r="V132" s="149">
        <v>0</v>
      </c>
      <c r="W132" s="150">
        <v>0</v>
      </c>
      <c r="X132" s="151">
        <v>0</v>
      </c>
      <c r="Y132" s="155">
        <v>0</v>
      </c>
      <c r="Z132" s="156">
        <v>1</v>
      </c>
      <c r="AA132" s="207" t="s">
        <v>1769</v>
      </c>
      <c r="AB132" s="208"/>
      <c r="AC132" s="60"/>
      <c r="AD132" s="61"/>
      <c r="AE132" s="61"/>
      <c r="AF132" s="61"/>
      <c r="AG132" s="62"/>
      <c r="AH132" s="63"/>
      <c r="AI132" s="64"/>
    </row>
    <row r="133" spans="1:35" s="45" customFormat="1" ht="15.75" hidden="1" x14ac:dyDescent="0.25">
      <c r="A133" s="147">
        <v>131</v>
      </c>
      <c r="B133" s="147" t="s">
        <v>1200</v>
      </c>
      <c r="C133" s="147" t="s">
        <v>441</v>
      </c>
      <c r="D133" s="147" t="s">
        <v>78</v>
      </c>
      <c r="E133" s="147" t="s">
        <v>91</v>
      </c>
      <c r="F133" s="147">
        <v>2</v>
      </c>
      <c r="G133" s="147">
        <v>2.4</v>
      </c>
      <c r="H133" s="147" t="s">
        <v>1767</v>
      </c>
      <c r="I133" s="147">
        <v>623</v>
      </c>
      <c r="J133" s="148">
        <v>0</v>
      </c>
      <c r="K133" s="149">
        <v>0</v>
      </c>
      <c r="L133" s="149">
        <v>0</v>
      </c>
      <c r="M133" s="150">
        <v>0</v>
      </c>
      <c r="N133" s="151">
        <v>0</v>
      </c>
      <c r="O133" s="152">
        <v>0</v>
      </c>
      <c r="P133" s="152">
        <v>0</v>
      </c>
      <c r="Q133" s="153">
        <v>0</v>
      </c>
      <c r="R133" s="154">
        <v>0</v>
      </c>
      <c r="S133" s="149">
        <v>0</v>
      </c>
      <c r="T133" s="149">
        <v>0</v>
      </c>
      <c r="U133" s="149">
        <v>0</v>
      </c>
      <c r="V133" s="149">
        <v>0</v>
      </c>
      <c r="W133" s="150">
        <v>0</v>
      </c>
      <c r="X133" s="151">
        <v>0</v>
      </c>
      <c r="Y133" s="155">
        <v>0</v>
      </c>
      <c r="Z133" s="156">
        <v>0</v>
      </c>
      <c r="AA133" s="207"/>
      <c r="AB133" s="208"/>
      <c r="AC133" s="60"/>
      <c r="AD133" s="61"/>
      <c r="AE133" s="61"/>
      <c r="AF133" s="61"/>
      <c r="AG133" s="62"/>
      <c r="AH133" s="63"/>
      <c r="AI133" s="64"/>
    </row>
    <row r="134" spans="1:35" s="45" customFormat="1" ht="15.75" hidden="1" x14ac:dyDescent="0.25">
      <c r="A134" s="147">
        <v>132</v>
      </c>
      <c r="B134" s="147" t="s">
        <v>1200</v>
      </c>
      <c r="C134" s="147" t="s">
        <v>441</v>
      </c>
      <c r="D134" s="147" t="s">
        <v>78</v>
      </c>
      <c r="E134" s="147" t="s">
        <v>91</v>
      </c>
      <c r="F134" s="147">
        <v>2</v>
      </c>
      <c r="G134" s="147">
        <v>2.4</v>
      </c>
      <c r="H134" s="147" t="s">
        <v>1767</v>
      </c>
      <c r="I134" s="147">
        <v>704</v>
      </c>
      <c r="J134" s="148">
        <v>0</v>
      </c>
      <c r="K134" s="149">
        <v>0</v>
      </c>
      <c r="L134" s="149">
        <v>0</v>
      </c>
      <c r="M134" s="150">
        <v>0</v>
      </c>
      <c r="N134" s="151">
        <v>0</v>
      </c>
      <c r="O134" s="152">
        <v>0</v>
      </c>
      <c r="P134" s="152">
        <v>0</v>
      </c>
      <c r="Q134" s="153">
        <v>0</v>
      </c>
      <c r="R134" s="154">
        <v>0</v>
      </c>
      <c r="S134" s="149">
        <v>0</v>
      </c>
      <c r="T134" s="149">
        <v>0</v>
      </c>
      <c r="U134" s="149">
        <v>0</v>
      </c>
      <c r="V134" s="149">
        <v>0</v>
      </c>
      <c r="W134" s="150">
        <v>0</v>
      </c>
      <c r="X134" s="151">
        <v>0</v>
      </c>
      <c r="Y134" s="155">
        <v>0</v>
      </c>
      <c r="Z134" s="156">
        <v>0</v>
      </c>
      <c r="AA134" s="207"/>
      <c r="AB134" s="208"/>
      <c r="AC134" s="60"/>
      <c r="AD134" s="61"/>
      <c r="AE134" s="61"/>
      <c r="AF134" s="61"/>
      <c r="AG134" s="62"/>
      <c r="AH134" s="63"/>
      <c r="AI134" s="64"/>
    </row>
    <row r="135" spans="1:35" s="45" customFormat="1" ht="15.75" hidden="1" x14ac:dyDescent="0.25">
      <c r="A135" s="147">
        <v>133</v>
      </c>
      <c r="B135" s="147" t="s">
        <v>1200</v>
      </c>
      <c r="C135" s="147" t="s">
        <v>441</v>
      </c>
      <c r="D135" s="147" t="s">
        <v>78</v>
      </c>
      <c r="E135" s="147" t="s">
        <v>91</v>
      </c>
      <c r="F135" s="147">
        <v>2</v>
      </c>
      <c r="G135" s="147">
        <v>2.4</v>
      </c>
      <c r="H135" s="147" t="s">
        <v>1804</v>
      </c>
      <c r="I135" s="147">
        <v>572</v>
      </c>
      <c r="J135" s="148">
        <v>0</v>
      </c>
      <c r="K135" s="149">
        <v>0</v>
      </c>
      <c r="L135" s="149">
        <v>0</v>
      </c>
      <c r="M135" s="150">
        <v>0</v>
      </c>
      <c r="N135" s="151">
        <v>0</v>
      </c>
      <c r="O135" s="152">
        <v>0</v>
      </c>
      <c r="P135" s="152">
        <v>0</v>
      </c>
      <c r="Q135" s="153">
        <v>0</v>
      </c>
      <c r="R135" s="154">
        <v>0</v>
      </c>
      <c r="S135" s="149">
        <v>0</v>
      </c>
      <c r="T135" s="149">
        <v>0</v>
      </c>
      <c r="U135" s="149">
        <v>0</v>
      </c>
      <c r="V135" s="149">
        <v>0</v>
      </c>
      <c r="W135" s="150">
        <v>0</v>
      </c>
      <c r="X135" s="151">
        <v>0</v>
      </c>
      <c r="Y135" s="155">
        <v>0</v>
      </c>
      <c r="Z135" s="156">
        <v>0</v>
      </c>
      <c r="AA135" s="212"/>
      <c r="AB135" s="208"/>
      <c r="AC135" s="60"/>
      <c r="AD135" s="61"/>
      <c r="AE135" s="61"/>
      <c r="AF135" s="61"/>
      <c r="AG135" s="62"/>
      <c r="AH135" s="63"/>
      <c r="AI135" s="64"/>
    </row>
    <row r="136" spans="1:35" s="45" customFormat="1" ht="15.75" hidden="1" x14ac:dyDescent="0.25">
      <c r="A136" s="147">
        <v>134</v>
      </c>
      <c r="B136" s="147" t="s">
        <v>1200</v>
      </c>
      <c r="C136" s="147" t="s">
        <v>441</v>
      </c>
      <c r="D136" s="147" t="s">
        <v>78</v>
      </c>
      <c r="E136" s="147" t="s">
        <v>91</v>
      </c>
      <c r="F136" s="147">
        <v>2</v>
      </c>
      <c r="G136" s="147">
        <v>2.4</v>
      </c>
      <c r="H136" s="147" t="s">
        <v>1804</v>
      </c>
      <c r="I136" s="147">
        <v>580</v>
      </c>
      <c r="J136" s="148">
        <v>0</v>
      </c>
      <c r="K136" s="149">
        <v>0</v>
      </c>
      <c r="L136" s="149">
        <v>0</v>
      </c>
      <c r="M136" s="150">
        <v>0</v>
      </c>
      <c r="N136" s="151">
        <v>0</v>
      </c>
      <c r="O136" s="152">
        <v>0</v>
      </c>
      <c r="P136" s="152">
        <v>0</v>
      </c>
      <c r="Q136" s="153">
        <v>0</v>
      </c>
      <c r="R136" s="154">
        <v>0</v>
      </c>
      <c r="S136" s="149">
        <v>0</v>
      </c>
      <c r="T136" s="149">
        <v>0</v>
      </c>
      <c r="U136" s="149">
        <v>0</v>
      </c>
      <c r="V136" s="149">
        <v>0</v>
      </c>
      <c r="W136" s="150">
        <v>0</v>
      </c>
      <c r="X136" s="151">
        <v>0</v>
      </c>
      <c r="Y136" s="155">
        <v>0</v>
      </c>
      <c r="Z136" s="156">
        <v>0</v>
      </c>
      <c r="AA136" s="207"/>
      <c r="AB136" s="208"/>
      <c r="AC136" s="60"/>
      <c r="AD136" s="61"/>
      <c r="AE136" s="61"/>
      <c r="AF136" s="61"/>
      <c r="AG136" s="62"/>
      <c r="AH136" s="63"/>
      <c r="AI136" s="64"/>
    </row>
    <row r="137" spans="1:35" s="45" customFormat="1" ht="15.75" hidden="1" x14ac:dyDescent="0.25">
      <c r="A137" s="147">
        <v>135</v>
      </c>
      <c r="B137" s="147" t="s">
        <v>1200</v>
      </c>
      <c r="C137" s="147" t="s">
        <v>441</v>
      </c>
      <c r="D137" s="147" t="s">
        <v>78</v>
      </c>
      <c r="E137" s="147" t="s">
        <v>91</v>
      </c>
      <c r="F137" s="147">
        <v>2</v>
      </c>
      <c r="G137" s="147">
        <v>2.4</v>
      </c>
      <c r="H137" s="147" t="s">
        <v>1804</v>
      </c>
      <c r="I137" s="147">
        <v>618</v>
      </c>
      <c r="J137" s="148">
        <v>0</v>
      </c>
      <c r="K137" s="149">
        <v>0</v>
      </c>
      <c r="L137" s="149">
        <v>0</v>
      </c>
      <c r="M137" s="150">
        <v>0</v>
      </c>
      <c r="N137" s="151">
        <v>0</v>
      </c>
      <c r="O137" s="152">
        <v>0</v>
      </c>
      <c r="P137" s="152">
        <v>0</v>
      </c>
      <c r="Q137" s="153">
        <v>0</v>
      </c>
      <c r="R137" s="154">
        <v>0</v>
      </c>
      <c r="S137" s="149">
        <v>0</v>
      </c>
      <c r="T137" s="149">
        <v>0</v>
      </c>
      <c r="U137" s="149">
        <v>0</v>
      </c>
      <c r="V137" s="149">
        <v>0</v>
      </c>
      <c r="W137" s="150">
        <v>0</v>
      </c>
      <c r="X137" s="151">
        <v>0</v>
      </c>
      <c r="Y137" s="155">
        <v>0</v>
      </c>
      <c r="Z137" s="156">
        <v>0</v>
      </c>
      <c r="AA137" s="207"/>
      <c r="AB137" s="208"/>
      <c r="AC137" s="60"/>
      <c r="AD137" s="61"/>
      <c r="AE137" s="61"/>
      <c r="AF137" s="61"/>
      <c r="AG137" s="62"/>
      <c r="AH137" s="63"/>
      <c r="AI137" s="64"/>
    </row>
    <row r="138" spans="1:35" s="45" customFormat="1" ht="47.25" hidden="1" x14ac:dyDescent="0.25">
      <c r="A138" s="147">
        <v>136</v>
      </c>
      <c r="B138" s="147" t="s">
        <v>1200</v>
      </c>
      <c r="C138" s="147" t="s">
        <v>441</v>
      </c>
      <c r="D138" s="147" t="s">
        <v>78</v>
      </c>
      <c r="E138" s="147" t="s">
        <v>99</v>
      </c>
      <c r="F138" s="147">
        <v>2</v>
      </c>
      <c r="G138" s="147">
        <v>2.4</v>
      </c>
      <c r="H138" s="147" t="s">
        <v>1804</v>
      </c>
      <c r="I138" s="147">
        <v>622</v>
      </c>
      <c r="J138" s="148">
        <v>0</v>
      </c>
      <c r="K138" s="149">
        <v>0</v>
      </c>
      <c r="L138" s="149">
        <v>0</v>
      </c>
      <c r="M138" s="150">
        <v>0</v>
      </c>
      <c r="N138" s="151">
        <v>0</v>
      </c>
      <c r="O138" s="152">
        <v>0</v>
      </c>
      <c r="P138" s="152">
        <v>0</v>
      </c>
      <c r="Q138" s="153">
        <v>0</v>
      </c>
      <c r="R138" s="154">
        <v>1</v>
      </c>
      <c r="S138" s="149">
        <v>0</v>
      </c>
      <c r="T138" s="149">
        <v>0</v>
      </c>
      <c r="U138" s="149">
        <v>0</v>
      </c>
      <c r="V138" s="149">
        <v>0</v>
      </c>
      <c r="W138" s="150">
        <v>0</v>
      </c>
      <c r="X138" s="151">
        <v>0</v>
      </c>
      <c r="Y138" s="155">
        <v>0</v>
      </c>
      <c r="Z138" s="156">
        <v>1</v>
      </c>
      <c r="AA138" s="207" t="s">
        <v>1805</v>
      </c>
      <c r="AB138" s="208"/>
      <c r="AC138" s="60"/>
      <c r="AD138" s="61"/>
      <c r="AE138" s="61"/>
      <c r="AF138" s="61"/>
      <c r="AG138" s="62"/>
      <c r="AH138" s="63"/>
      <c r="AI138" s="64"/>
    </row>
    <row r="139" spans="1:35" s="45" customFormat="1" ht="47.25" hidden="1" x14ac:dyDescent="0.25">
      <c r="A139" s="147">
        <v>137</v>
      </c>
      <c r="B139" s="147" t="s">
        <v>1200</v>
      </c>
      <c r="C139" s="147" t="s">
        <v>441</v>
      </c>
      <c r="D139" s="147" t="s">
        <v>78</v>
      </c>
      <c r="E139" s="147" t="s">
        <v>91</v>
      </c>
      <c r="F139" s="147">
        <v>2</v>
      </c>
      <c r="G139" s="147">
        <v>2.4</v>
      </c>
      <c r="H139" s="147" t="s">
        <v>1806</v>
      </c>
      <c r="I139" s="147">
        <v>570</v>
      </c>
      <c r="J139" s="148">
        <v>0</v>
      </c>
      <c r="K139" s="149">
        <v>0</v>
      </c>
      <c r="L139" s="149">
        <v>0</v>
      </c>
      <c r="M139" s="150">
        <v>0</v>
      </c>
      <c r="N139" s="151">
        <v>0</v>
      </c>
      <c r="O139" s="152">
        <v>0</v>
      </c>
      <c r="P139" s="152">
        <v>0</v>
      </c>
      <c r="Q139" s="153">
        <v>0</v>
      </c>
      <c r="R139" s="154">
        <v>1</v>
      </c>
      <c r="S139" s="149">
        <v>0</v>
      </c>
      <c r="T139" s="149">
        <v>0</v>
      </c>
      <c r="U139" s="149">
        <v>0</v>
      </c>
      <c r="V139" s="149">
        <v>0</v>
      </c>
      <c r="W139" s="150">
        <v>0</v>
      </c>
      <c r="X139" s="151">
        <v>0</v>
      </c>
      <c r="Y139" s="155">
        <v>0</v>
      </c>
      <c r="Z139" s="156">
        <v>1</v>
      </c>
      <c r="AA139" s="207" t="s">
        <v>1807</v>
      </c>
      <c r="AB139" s="208"/>
      <c r="AC139" s="60"/>
      <c r="AD139" s="61"/>
      <c r="AE139" s="61"/>
      <c r="AF139" s="61"/>
      <c r="AG139" s="62"/>
      <c r="AH139" s="63"/>
      <c r="AI139" s="64"/>
    </row>
    <row r="140" spans="1:35" s="45" customFormat="1" ht="15.75" hidden="1" x14ac:dyDescent="0.25">
      <c r="A140" s="147">
        <v>138</v>
      </c>
      <c r="B140" s="147" t="s">
        <v>1200</v>
      </c>
      <c r="C140" s="147" t="s">
        <v>441</v>
      </c>
      <c r="D140" s="147" t="s">
        <v>78</v>
      </c>
      <c r="E140" s="147" t="s">
        <v>91</v>
      </c>
      <c r="F140" s="147">
        <v>2</v>
      </c>
      <c r="G140" s="147">
        <v>2.4</v>
      </c>
      <c r="H140" s="147" t="s">
        <v>1806</v>
      </c>
      <c r="I140" s="147">
        <v>585</v>
      </c>
      <c r="J140" s="148">
        <v>0</v>
      </c>
      <c r="K140" s="149">
        <v>0</v>
      </c>
      <c r="L140" s="149">
        <v>0</v>
      </c>
      <c r="M140" s="150">
        <v>0</v>
      </c>
      <c r="N140" s="151">
        <v>0</v>
      </c>
      <c r="O140" s="152">
        <v>0</v>
      </c>
      <c r="P140" s="152">
        <v>0</v>
      </c>
      <c r="Q140" s="153">
        <v>0</v>
      </c>
      <c r="R140" s="154">
        <v>0</v>
      </c>
      <c r="S140" s="149">
        <v>0</v>
      </c>
      <c r="T140" s="149">
        <v>0</v>
      </c>
      <c r="U140" s="149">
        <v>0</v>
      </c>
      <c r="V140" s="149">
        <v>0</v>
      </c>
      <c r="W140" s="150">
        <v>0</v>
      </c>
      <c r="X140" s="151">
        <v>0</v>
      </c>
      <c r="Y140" s="155">
        <v>0</v>
      </c>
      <c r="Z140" s="156">
        <v>0</v>
      </c>
      <c r="AA140" s="207" t="s">
        <v>93</v>
      </c>
      <c r="AB140" s="208"/>
      <c r="AC140" s="60"/>
      <c r="AD140" s="61"/>
      <c r="AE140" s="61"/>
      <c r="AF140" s="61"/>
      <c r="AG140" s="62"/>
      <c r="AH140" s="63"/>
      <c r="AI140" s="64"/>
    </row>
    <row r="141" spans="1:35" s="45" customFormat="1" ht="63" hidden="1" x14ac:dyDescent="0.25">
      <c r="A141" s="147">
        <v>139</v>
      </c>
      <c r="B141" s="147" t="s">
        <v>1200</v>
      </c>
      <c r="C141" s="147" t="s">
        <v>441</v>
      </c>
      <c r="D141" s="147" t="s">
        <v>78</v>
      </c>
      <c r="E141" s="147" t="s">
        <v>99</v>
      </c>
      <c r="F141" s="147">
        <v>2</v>
      </c>
      <c r="G141" s="147">
        <v>2.4</v>
      </c>
      <c r="H141" s="147" t="s">
        <v>1806</v>
      </c>
      <c r="I141" s="147">
        <v>595</v>
      </c>
      <c r="J141" s="148">
        <v>0</v>
      </c>
      <c r="K141" s="149">
        <v>0</v>
      </c>
      <c r="L141" s="149">
        <v>0</v>
      </c>
      <c r="M141" s="150">
        <v>0</v>
      </c>
      <c r="N141" s="151">
        <v>0</v>
      </c>
      <c r="O141" s="152">
        <v>0</v>
      </c>
      <c r="P141" s="152">
        <v>0</v>
      </c>
      <c r="Q141" s="153">
        <v>0</v>
      </c>
      <c r="R141" s="154">
        <v>1</v>
      </c>
      <c r="S141" s="149">
        <v>0</v>
      </c>
      <c r="T141" s="149">
        <v>1</v>
      </c>
      <c r="U141" s="149">
        <v>0</v>
      </c>
      <c r="V141" s="149">
        <v>0</v>
      </c>
      <c r="W141" s="150">
        <v>0</v>
      </c>
      <c r="X141" s="151">
        <v>0</v>
      </c>
      <c r="Y141" s="155">
        <v>0</v>
      </c>
      <c r="Z141" s="156">
        <v>1</v>
      </c>
      <c r="AA141" s="207" t="s">
        <v>1808</v>
      </c>
      <c r="AB141" s="208"/>
      <c r="AC141" s="60"/>
      <c r="AD141" s="61"/>
      <c r="AE141" s="61"/>
      <c r="AF141" s="61"/>
      <c r="AG141" s="62"/>
      <c r="AH141" s="63"/>
      <c r="AI141" s="64"/>
    </row>
    <row r="142" spans="1:35" s="45" customFormat="1" ht="15.75" hidden="1" x14ac:dyDescent="0.25">
      <c r="A142" s="147">
        <v>140</v>
      </c>
      <c r="B142" s="147" t="s">
        <v>1200</v>
      </c>
      <c r="C142" s="147" t="s">
        <v>441</v>
      </c>
      <c r="D142" s="147" t="s">
        <v>78</v>
      </c>
      <c r="E142" s="147" t="s">
        <v>99</v>
      </c>
      <c r="F142" s="147">
        <v>2</v>
      </c>
      <c r="G142" s="147">
        <v>2.4</v>
      </c>
      <c r="H142" s="147" t="s">
        <v>1806</v>
      </c>
      <c r="I142" s="147">
        <v>660</v>
      </c>
      <c r="J142" s="148">
        <v>0</v>
      </c>
      <c r="K142" s="149">
        <v>0</v>
      </c>
      <c r="L142" s="149">
        <v>0</v>
      </c>
      <c r="M142" s="150">
        <v>0</v>
      </c>
      <c r="N142" s="151">
        <v>0</v>
      </c>
      <c r="O142" s="152">
        <v>0</v>
      </c>
      <c r="P142" s="152">
        <v>0</v>
      </c>
      <c r="Q142" s="153">
        <v>0</v>
      </c>
      <c r="R142" s="154">
        <v>0</v>
      </c>
      <c r="S142" s="149">
        <v>0</v>
      </c>
      <c r="T142" s="149">
        <v>0</v>
      </c>
      <c r="U142" s="149">
        <v>0</v>
      </c>
      <c r="V142" s="149">
        <v>0</v>
      </c>
      <c r="W142" s="150">
        <v>0</v>
      </c>
      <c r="X142" s="151">
        <v>0</v>
      </c>
      <c r="Y142" s="155">
        <v>0</v>
      </c>
      <c r="Z142" s="156">
        <v>0</v>
      </c>
      <c r="AA142" s="212"/>
      <c r="AB142" s="208"/>
      <c r="AC142" s="60"/>
      <c r="AD142" s="61"/>
      <c r="AE142" s="61"/>
      <c r="AF142" s="61"/>
      <c r="AG142" s="62"/>
      <c r="AH142" s="63"/>
      <c r="AI142" s="64"/>
    </row>
    <row r="143" spans="1:35" s="45" customFormat="1" ht="16.5" hidden="1" thickBot="1" x14ac:dyDescent="0.3">
      <c r="A143" s="84"/>
      <c r="B143" s="84"/>
      <c r="C143" s="84"/>
      <c r="D143" s="84"/>
      <c r="E143" s="84"/>
      <c r="F143" s="84"/>
      <c r="G143" s="84"/>
      <c r="H143" s="84"/>
      <c r="I143" s="84">
        <f>COUNTA(I3:I142)</f>
        <v>140</v>
      </c>
      <c r="J143" s="85">
        <f t="shared" ref="J143:Z143" si="0">SUM(J3:J142)</f>
        <v>15</v>
      </c>
      <c r="K143" s="86">
        <f t="shared" si="0"/>
        <v>13</v>
      </c>
      <c r="L143" s="86">
        <f t="shared" si="0"/>
        <v>0</v>
      </c>
      <c r="M143" s="87">
        <f t="shared" si="0"/>
        <v>1</v>
      </c>
      <c r="N143" s="85">
        <f t="shared" si="0"/>
        <v>9</v>
      </c>
      <c r="O143" s="86">
        <f t="shared" si="0"/>
        <v>2</v>
      </c>
      <c r="P143" s="86">
        <f t="shared" si="0"/>
        <v>0</v>
      </c>
      <c r="Q143" s="87">
        <f t="shared" si="0"/>
        <v>5</v>
      </c>
      <c r="R143" s="85">
        <f t="shared" si="0"/>
        <v>24</v>
      </c>
      <c r="S143" s="86">
        <f t="shared" si="0"/>
        <v>5</v>
      </c>
      <c r="T143" s="86">
        <f t="shared" si="0"/>
        <v>9</v>
      </c>
      <c r="U143" s="86">
        <f t="shared" si="0"/>
        <v>5</v>
      </c>
      <c r="V143" s="86">
        <f t="shared" si="0"/>
        <v>3</v>
      </c>
      <c r="W143" s="87">
        <f t="shared" si="0"/>
        <v>0</v>
      </c>
      <c r="X143" s="85">
        <f t="shared" si="0"/>
        <v>0</v>
      </c>
      <c r="Y143" s="88">
        <f t="shared" si="0"/>
        <v>0</v>
      </c>
      <c r="Z143" s="89">
        <f t="shared" si="0"/>
        <v>67</v>
      </c>
      <c r="AA143" s="90">
        <f>COUNTA(AA3:AA142)</f>
        <v>67</v>
      </c>
      <c r="AB143" s="90">
        <f>COUNTA(AB3:AB142)</f>
        <v>7</v>
      </c>
      <c r="AC143" s="91">
        <f>COUNTA(AC3:AC142)</f>
        <v>0</v>
      </c>
      <c r="AD143" s="92">
        <f>SUM(AD3:AD142)</f>
        <v>0</v>
      </c>
      <c r="AE143" s="92">
        <f>SUM(AE3:AE142)</f>
        <v>0</v>
      </c>
      <c r="AF143" s="92">
        <f>SUM(AF3:AF142)</f>
        <v>0</v>
      </c>
      <c r="AG143" s="93">
        <f>COUNTA(AG3:AG142)</f>
        <v>0</v>
      </c>
      <c r="AH143" s="92">
        <f>SUM(AH3:AH142)</f>
        <v>0</v>
      </c>
      <c r="AI143" s="94">
        <f>COUNTA(AI3:AI142)</f>
        <v>0</v>
      </c>
    </row>
  </sheetData>
  <autoFilter ref="A2:AI143">
    <filterColumn colId="9">
      <filters>
        <filter val="1"/>
      </filters>
    </filterColumn>
    <sortState ref="A35:AI128">
      <sortCondition ref="H2:H143"/>
    </sortState>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32" fitToHeight="0" orientation="landscape" horizontalDpi="1200" verticalDpi="1200" r:id="rId1"/>
  <headerFooter>
    <oddHeader>&amp;C&amp;"Arial,Normal"&amp;14Revisión técnica de los instrumentos de opción múltiple del proceso de Ingreso Educación Básica. Secundaria
Ciclo escolar 2018-2019.</oddHeader>
    <oddFooter xml:space="preserve">&amp;L&amp;12Siglas y firma del revisor 1               &amp;C&amp;"Arial,Negrita"&amp;12&amp;A&amp;R&amp;12Siglas y firma del revisor 2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filterMode="1">
    <pageSetUpPr fitToPage="1"/>
  </sheetPr>
  <dimension ref="A1:AI212"/>
  <sheetViews>
    <sheetView topLeftCell="R1" zoomScale="145" zoomScaleNormal="145" workbookViewId="0">
      <pane ySplit="2" topLeftCell="A3" activePane="bottomLeft" state="frozen"/>
      <selection activeCell="M22" sqref="M22"/>
      <selection pane="bottomLeft" activeCell="U22" sqref="U22"/>
    </sheetView>
  </sheetViews>
  <sheetFormatPr baseColWidth="10" defaultRowHeight="15" x14ac:dyDescent="0.2"/>
  <cols>
    <col min="1" max="1" width="7" style="95" customWidth="1"/>
    <col min="2" max="3" width="11.42578125" style="95" hidden="1" customWidth="1"/>
    <col min="4" max="4" width="27" style="95" bestFit="1" customWidth="1"/>
    <col min="5" max="5" width="11.42578125" style="95" hidden="1" customWidth="1"/>
    <col min="6" max="7" width="11.42578125" style="95" customWidth="1"/>
    <col min="8" max="8" width="20.5703125" style="95" bestFit="1" customWidth="1"/>
    <col min="9" max="26" width="11.42578125" style="95" customWidth="1"/>
    <col min="27" max="27" width="62.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31.5" hidden="1" x14ac:dyDescent="0.25">
      <c r="A3" s="134">
        <v>1</v>
      </c>
      <c r="B3" s="134" t="s">
        <v>115</v>
      </c>
      <c r="C3" s="134" t="s">
        <v>116</v>
      </c>
      <c r="D3" s="134" t="s">
        <v>79</v>
      </c>
      <c r="E3" s="134" t="s">
        <v>91</v>
      </c>
      <c r="F3" s="134">
        <v>1</v>
      </c>
      <c r="G3" s="134">
        <v>1.1000000000000001</v>
      </c>
      <c r="H3" s="134" t="s">
        <v>1287</v>
      </c>
      <c r="I3" s="134">
        <v>385</v>
      </c>
      <c r="J3" s="135">
        <v>0</v>
      </c>
      <c r="K3" s="136">
        <v>0</v>
      </c>
      <c r="L3" s="136">
        <v>0</v>
      </c>
      <c r="M3" s="137">
        <v>0</v>
      </c>
      <c r="N3" s="138">
        <v>0</v>
      </c>
      <c r="O3" s="139">
        <v>1</v>
      </c>
      <c r="P3" s="139">
        <v>0</v>
      </c>
      <c r="Q3" s="140">
        <v>0</v>
      </c>
      <c r="R3" s="141">
        <v>0</v>
      </c>
      <c r="S3" s="136">
        <v>0</v>
      </c>
      <c r="T3" s="136">
        <v>0</v>
      </c>
      <c r="U3" s="136">
        <v>0</v>
      </c>
      <c r="V3" s="136">
        <v>0</v>
      </c>
      <c r="W3" s="137">
        <v>0</v>
      </c>
      <c r="X3" s="142">
        <v>0</v>
      </c>
      <c r="Y3" s="143">
        <v>0</v>
      </c>
      <c r="Z3" s="144">
        <v>1</v>
      </c>
      <c r="AA3" s="201" t="s">
        <v>1291</v>
      </c>
      <c r="AB3" s="202"/>
      <c r="AC3" s="60"/>
      <c r="AD3" s="61"/>
      <c r="AE3" s="61"/>
      <c r="AF3" s="61"/>
      <c r="AG3" s="62"/>
      <c r="AH3" s="63"/>
      <c r="AI3" s="64"/>
    </row>
    <row r="4" spans="1:35" s="45" customFormat="1" ht="126" x14ac:dyDescent="0.25">
      <c r="A4" s="145">
        <v>2</v>
      </c>
      <c r="B4" s="145" t="s">
        <v>115</v>
      </c>
      <c r="C4" s="145" t="s">
        <v>116</v>
      </c>
      <c r="D4" s="145" t="s">
        <v>79</v>
      </c>
      <c r="E4" s="145" t="s">
        <v>91</v>
      </c>
      <c r="F4" s="145">
        <v>1</v>
      </c>
      <c r="G4" s="145">
        <v>1.1000000000000001</v>
      </c>
      <c r="H4" s="145" t="s">
        <v>1287</v>
      </c>
      <c r="I4" s="145">
        <v>423</v>
      </c>
      <c r="J4" s="135">
        <v>1</v>
      </c>
      <c r="K4" s="136">
        <v>0</v>
      </c>
      <c r="L4" s="136">
        <v>0</v>
      </c>
      <c r="M4" s="137">
        <v>0</v>
      </c>
      <c r="N4" s="138">
        <v>0</v>
      </c>
      <c r="O4" s="139">
        <v>0</v>
      </c>
      <c r="P4" s="139">
        <v>0</v>
      </c>
      <c r="Q4" s="140">
        <v>0</v>
      </c>
      <c r="R4" s="141">
        <v>1</v>
      </c>
      <c r="S4" s="136">
        <v>0</v>
      </c>
      <c r="T4" s="136">
        <v>0</v>
      </c>
      <c r="U4" s="136">
        <v>0</v>
      </c>
      <c r="V4" s="136">
        <v>0</v>
      </c>
      <c r="W4" s="137">
        <v>0</v>
      </c>
      <c r="X4" s="138">
        <v>0</v>
      </c>
      <c r="Y4" s="146">
        <v>0</v>
      </c>
      <c r="Z4" s="144">
        <v>1</v>
      </c>
      <c r="AA4" s="201" t="s">
        <v>1290</v>
      </c>
      <c r="AB4" s="203"/>
      <c r="AC4" s="60"/>
      <c r="AD4" s="61"/>
      <c r="AE4" s="61"/>
      <c r="AF4" s="61"/>
      <c r="AG4" s="62"/>
      <c r="AH4" s="63"/>
      <c r="AI4" s="64"/>
    </row>
    <row r="5" spans="1:35" s="45" customFormat="1" ht="47.25" hidden="1" x14ac:dyDescent="0.25">
      <c r="A5" s="145">
        <v>3</v>
      </c>
      <c r="B5" s="145" t="s">
        <v>115</v>
      </c>
      <c r="C5" s="145" t="s">
        <v>116</v>
      </c>
      <c r="D5" s="145" t="s">
        <v>79</v>
      </c>
      <c r="E5" s="145" t="s">
        <v>91</v>
      </c>
      <c r="F5" s="145">
        <v>1</v>
      </c>
      <c r="G5" s="145">
        <v>1.1000000000000001</v>
      </c>
      <c r="H5" s="145" t="s">
        <v>1287</v>
      </c>
      <c r="I5" s="145">
        <v>475</v>
      </c>
      <c r="J5" s="135">
        <v>0</v>
      </c>
      <c r="K5" s="136">
        <v>0</v>
      </c>
      <c r="L5" s="136">
        <v>0</v>
      </c>
      <c r="M5" s="137">
        <v>0</v>
      </c>
      <c r="N5" s="138">
        <v>0</v>
      </c>
      <c r="O5" s="139">
        <v>0</v>
      </c>
      <c r="P5" s="139">
        <v>0</v>
      </c>
      <c r="Q5" s="140">
        <v>0</v>
      </c>
      <c r="R5" s="141">
        <v>1</v>
      </c>
      <c r="S5" s="136">
        <v>0</v>
      </c>
      <c r="T5" s="136">
        <v>0</v>
      </c>
      <c r="U5" s="136">
        <v>0</v>
      </c>
      <c r="V5" s="136">
        <v>0</v>
      </c>
      <c r="W5" s="137">
        <v>0</v>
      </c>
      <c r="X5" s="138">
        <v>0</v>
      </c>
      <c r="Y5" s="146">
        <v>0</v>
      </c>
      <c r="Z5" s="144">
        <v>1</v>
      </c>
      <c r="AA5" s="201" t="s">
        <v>1292</v>
      </c>
      <c r="AB5" s="203"/>
      <c r="AC5" s="60"/>
      <c r="AD5" s="61"/>
      <c r="AE5" s="61"/>
      <c r="AF5" s="61"/>
      <c r="AG5" s="62"/>
      <c r="AH5" s="63"/>
      <c r="AI5" s="64"/>
    </row>
    <row r="6" spans="1:35" s="45" customFormat="1" ht="15.75" hidden="1" x14ac:dyDescent="0.25">
      <c r="A6" s="145">
        <v>4</v>
      </c>
      <c r="B6" s="145" t="s">
        <v>115</v>
      </c>
      <c r="C6" s="145" t="s">
        <v>116</v>
      </c>
      <c r="D6" s="145" t="s">
        <v>79</v>
      </c>
      <c r="E6" s="145" t="s">
        <v>91</v>
      </c>
      <c r="F6" s="145">
        <v>1</v>
      </c>
      <c r="G6" s="145">
        <v>1.1000000000000001</v>
      </c>
      <c r="H6" s="145" t="s">
        <v>1287</v>
      </c>
      <c r="I6" s="145">
        <v>511</v>
      </c>
      <c r="J6" s="135">
        <v>0</v>
      </c>
      <c r="K6" s="136">
        <v>0</v>
      </c>
      <c r="L6" s="136">
        <v>0</v>
      </c>
      <c r="M6" s="137">
        <v>0</v>
      </c>
      <c r="N6" s="138">
        <v>0</v>
      </c>
      <c r="O6" s="139">
        <v>0</v>
      </c>
      <c r="P6" s="139">
        <v>0</v>
      </c>
      <c r="Q6" s="140">
        <v>0</v>
      </c>
      <c r="R6" s="141">
        <v>0</v>
      </c>
      <c r="S6" s="136">
        <v>0</v>
      </c>
      <c r="T6" s="136">
        <v>0</v>
      </c>
      <c r="U6" s="136">
        <v>0</v>
      </c>
      <c r="V6" s="136">
        <v>0</v>
      </c>
      <c r="W6" s="137">
        <v>0</v>
      </c>
      <c r="X6" s="138">
        <v>0</v>
      </c>
      <c r="Y6" s="146">
        <v>0</v>
      </c>
      <c r="Z6" s="144">
        <v>0</v>
      </c>
      <c r="AA6" s="201"/>
      <c r="AB6" s="203"/>
      <c r="AC6" s="60"/>
      <c r="AD6" s="61"/>
      <c r="AE6" s="61"/>
      <c r="AF6" s="61"/>
      <c r="AG6" s="62"/>
      <c r="AH6" s="63"/>
      <c r="AI6" s="64"/>
    </row>
    <row r="7" spans="1:35" s="45" customFormat="1" ht="15.75" hidden="1" x14ac:dyDescent="0.25">
      <c r="A7" s="145">
        <v>5</v>
      </c>
      <c r="B7" s="145" t="s">
        <v>115</v>
      </c>
      <c r="C7" s="145" t="s">
        <v>116</v>
      </c>
      <c r="D7" s="145" t="s">
        <v>79</v>
      </c>
      <c r="E7" s="145" t="s">
        <v>91</v>
      </c>
      <c r="F7" s="145">
        <v>1</v>
      </c>
      <c r="G7" s="145">
        <v>1.1000000000000001</v>
      </c>
      <c r="H7" s="145" t="s">
        <v>1287</v>
      </c>
      <c r="I7" s="145">
        <v>579</v>
      </c>
      <c r="J7" s="135">
        <v>0</v>
      </c>
      <c r="K7" s="136">
        <v>0</v>
      </c>
      <c r="L7" s="136">
        <v>0</v>
      </c>
      <c r="M7" s="137">
        <v>0</v>
      </c>
      <c r="N7" s="138">
        <v>0</v>
      </c>
      <c r="O7" s="139">
        <v>0</v>
      </c>
      <c r="P7" s="139">
        <v>0</v>
      </c>
      <c r="Q7" s="140">
        <v>0</v>
      </c>
      <c r="R7" s="141">
        <v>0</v>
      </c>
      <c r="S7" s="136">
        <v>0</v>
      </c>
      <c r="T7" s="136">
        <v>0</v>
      </c>
      <c r="U7" s="136">
        <v>0</v>
      </c>
      <c r="V7" s="136">
        <v>0</v>
      </c>
      <c r="W7" s="137">
        <v>0</v>
      </c>
      <c r="X7" s="138">
        <v>0</v>
      </c>
      <c r="Y7" s="146">
        <v>0</v>
      </c>
      <c r="Z7" s="144">
        <v>0</v>
      </c>
      <c r="AA7" s="201"/>
      <c r="AB7" s="203"/>
      <c r="AC7" s="60"/>
      <c r="AD7" s="61"/>
      <c r="AE7" s="61"/>
      <c r="AF7" s="61"/>
      <c r="AG7" s="62"/>
      <c r="AH7" s="63"/>
      <c r="AI7" s="64"/>
    </row>
    <row r="8" spans="1:35" s="45" customFormat="1" ht="47.25" hidden="1" x14ac:dyDescent="0.25">
      <c r="A8" s="145">
        <v>6</v>
      </c>
      <c r="B8" s="145" t="s">
        <v>115</v>
      </c>
      <c r="C8" s="145" t="s">
        <v>116</v>
      </c>
      <c r="D8" s="145" t="s">
        <v>79</v>
      </c>
      <c r="E8" s="145" t="s">
        <v>91</v>
      </c>
      <c r="F8" s="145">
        <v>1</v>
      </c>
      <c r="G8" s="145">
        <v>1.1000000000000001</v>
      </c>
      <c r="H8" s="145" t="s">
        <v>1287</v>
      </c>
      <c r="I8" s="145">
        <v>590</v>
      </c>
      <c r="J8" s="135">
        <v>0</v>
      </c>
      <c r="K8" s="136">
        <v>0</v>
      </c>
      <c r="L8" s="136">
        <v>0</v>
      </c>
      <c r="M8" s="137">
        <v>0</v>
      </c>
      <c r="N8" s="138">
        <v>0</v>
      </c>
      <c r="O8" s="139">
        <v>0</v>
      </c>
      <c r="P8" s="139">
        <v>0</v>
      </c>
      <c r="Q8" s="140">
        <v>0</v>
      </c>
      <c r="R8" s="141">
        <v>1</v>
      </c>
      <c r="S8" s="136">
        <v>0</v>
      </c>
      <c r="T8" s="136">
        <v>0</v>
      </c>
      <c r="U8" s="136">
        <v>0</v>
      </c>
      <c r="V8" s="136">
        <v>0</v>
      </c>
      <c r="W8" s="137">
        <v>0</v>
      </c>
      <c r="X8" s="138">
        <v>0</v>
      </c>
      <c r="Y8" s="146">
        <v>0</v>
      </c>
      <c r="Z8" s="144">
        <v>1</v>
      </c>
      <c r="AA8" s="201" t="s">
        <v>1288</v>
      </c>
      <c r="AB8" s="203"/>
      <c r="AC8" s="60"/>
      <c r="AD8" s="61"/>
      <c r="AE8" s="61"/>
      <c r="AF8" s="61"/>
      <c r="AG8" s="62"/>
      <c r="AH8" s="63"/>
      <c r="AI8" s="64"/>
    </row>
    <row r="9" spans="1:35" s="45" customFormat="1" ht="15.75" hidden="1" x14ac:dyDescent="0.25">
      <c r="A9" s="145">
        <v>7</v>
      </c>
      <c r="B9" s="145" t="s">
        <v>115</v>
      </c>
      <c r="C9" s="145" t="s">
        <v>116</v>
      </c>
      <c r="D9" s="145" t="s">
        <v>79</v>
      </c>
      <c r="E9" s="145" t="s">
        <v>91</v>
      </c>
      <c r="F9" s="145">
        <v>1</v>
      </c>
      <c r="G9" s="145">
        <v>1.1000000000000001</v>
      </c>
      <c r="H9" s="145" t="s">
        <v>1289</v>
      </c>
      <c r="I9" s="145">
        <v>381</v>
      </c>
      <c r="J9" s="135">
        <v>0</v>
      </c>
      <c r="K9" s="136">
        <v>0</v>
      </c>
      <c r="L9" s="136">
        <v>0</v>
      </c>
      <c r="M9" s="137">
        <v>0</v>
      </c>
      <c r="N9" s="138">
        <v>0</v>
      </c>
      <c r="O9" s="139">
        <v>0</v>
      </c>
      <c r="P9" s="139">
        <v>0</v>
      </c>
      <c r="Q9" s="140">
        <v>0</v>
      </c>
      <c r="R9" s="141">
        <v>0</v>
      </c>
      <c r="S9" s="136">
        <v>0</v>
      </c>
      <c r="T9" s="136">
        <v>0</v>
      </c>
      <c r="U9" s="136">
        <v>0</v>
      </c>
      <c r="V9" s="136">
        <v>0</v>
      </c>
      <c r="W9" s="137">
        <v>0</v>
      </c>
      <c r="X9" s="138">
        <v>0</v>
      </c>
      <c r="Y9" s="146">
        <v>0</v>
      </c>
      <c r="Z9" s="144">
        <v>0</v>
      </c>
      <c r="AA9" s="201"/>
      <c r="AB9" s="203"/>
      <c r="AC9" s="60"/>
      <c r="AD9" s="61"/>
      <c r="AE9" s="61"/>
      <c r="AF9" s="61"/>
      <c r="AG9" s="62"/>
      <c r="AH9" s="63"/>
      <c r="AI9" s="64"/>
    </row>
    <row r="10" spans="1:35" s="45" customFormat="1" ht="15.75" hidden="1" x14ac:dyDescent="0.25">
      <c r="A10" s="145">
        <v>8</v>
      </c>
      <c r="B10" s="145" t="s">
        <v>115</v>
      </c>
      <c r="C10" s="145" t="s">
        <v>116</v>
      </c>
      <c r="D10" s="145" t="s">
        <v>79</v>
      </c>
      <c r="E10" s="145" t="s">
        <v>91</v>
      </c>
      <c r="F10" s="145">
        <v>1</v>
      </c>
      <c r="G10" s="145">
        <v>1.1000000000000001</v>
      </c>
      <c r="H10" s="145" t="s">
        <v>1289</v>
      </c>
      <c r="I10" s="145">
        <v>428</v>
      </c>
      <c r="J10" s="135">
        <v>0</v>
      </c>
      <c r="K10" s="136">
        <v>0</v>
      </c>
      <c r="L10" s="136">
        <v>0</v>
      </c>
      <c r="M10" s="137">
        <v>0</v>
      </c>
      <c r="N10" s="138">
        <v>0</v>
      </c>
      <c r="O10" s="139">
        <v>0</v>
      </c>
      <c r="P10" s="139">
        <v>0</v>
      </c>
      <c r="Q10" s="140">
        <v>0</v>
      </c>
      <c r="R10" s="141">
        <v>0</v>
      </c>
      <c r="S10" s="136">
        <v>0</v>
      </c>
      <c r="T10" s="136">
        <v>0</v>
      </c>
      <c r="U10" s="136">
        <v>0</v>
      </c>
      <c r="V10" s="136">
        <v>0</v>
      </c>
      <c r="W10" s="137">
        <v>0</v>
      </c>
      <c r="X10" s="138">
        <v>0</v>
      </c>
      <c r="Y10" s="146">
        <v>0</v>
      </c>
      <c r="Z10" s="144">
        <v>0</v>
      </c>
      <c r="AA10" s="201"/>
      <c r="AB10" s="203"/>
      <c r="AC10" s="60"/>
      <c r="AD10" s="61"/>
      <c r="AE10" s="61"/>
      <c r="AF10" s="61"/>
      <c r="AG10" s="62"/>
      <c r="AH10" s="63"/>
      <c r="AI10" s="64"/>
    </row>
    <row r="11" spans="1:35" s="45" customFormat="1" ht="15.75" hidden="1" x14ac:dyDescent="0.25">
      <c r="A11" s="145">
        <v>9</v>
      </c>
      <c r="B11" s="145" t="s">
        <v>115</v>
      </c>
      <c r="C11" s="145" t="s">
        <v>116</v>
      </c>
      <c r="D11" s="145" t="s">
        <v>79</v>
      </c>
      <c r="E11" s="145" t="s">
        <v>91</v>
      </c>
      <c r="F11" s="145">
        <v>1</v>
      </c>
      <c r="G11" s="145">
        <v>1.1000000000000001</v>
      </c>
      <c r="H11" s="145" t="s">
        <v>1289</v>
      </c>
      <c r="I11" s="145">
        <v>473</v>
      </c>
      <c r="J11" s="135">
        <v>0</v>
      </c>
      <c r="K11" s="136">
        <v>0</v>
      </c>
      <c r="L11" s="136">
        <v>0</v>
      </c>
      <c r="M11" s="137">
        <v>0</v>
      </c>
      <c r="N11" s="138">
        <v>0</v>
      </c>
      <c r="O11" s="139">
        <v>0</v>
      </c>
      <c r="P11" s="139">
        <v>0</v>
      </c>
      <c r="Q11" s="140">
        <v>0</v>
      </c>
      <c r="R11" s="141">
        <v>0</v>
      </c>
      <c r="S11" s="136">
        <v>0</v>
      </c>
      <c r="T11" s="136">
        <v>0</v>
      </c>
      <c r="U11" s="136">
        <v>0</v>
      </c>
      <c r="V11" s="136">
        <v>0</v>
      </c>
      <c r="W11" s="137">
        <v>0</v>
      </c>
      <c r="X11" s="138">
        <v>0</v>
      </c>
      <c r="Y11" s="146">
        <v>0</v>
      </c>
      <c r="Z11" s="144">
        <v>0</v>
      </c>
      <c r="AA11" s="201"/>
      <c r="AB11" s="203"/>
      <c r="AC11" s="60"/>
      <c r="AD11" s="61"/>
      <c r="AE11" s="61"/>
      <c r="AF11" s="61"/>
      <c r="AG11" s="62"/>
      <c r="AH11" s="63"/>
      <c r="AI11" s="64"/>
    </row>
    <row r="12" spans="1:35" s="45" customFormat="1" ht="15.75" hidden="1" x14ac:dyDescent="0.25">
      <c r="A12" s="145">
        <v>10</v>
      </c>
      <c r="B12" s="145" t="s">
        <v>115</v>
      </c>
      <c r="C12" s="145" t="s">
        <v>116</v>
      </c>
      <c r="D12" s="145" t="s">
        <v>79</v>
      </c>
      <c r="E12" s="145" t="s">
        <v>99</v>
      </c>
      <c r="F12" s="145">
        <v>1</v>
      </c>
      <c r="G12" s="145">
        <v>1.1000000000000001</v>
      </c>
      <c r="H12" s="145" t="s">
        <v>1289</v>
      </c>
      <c r="I12" s="145">
        <v>481</v>
      </c>
      <c r="J12" s="135">
        <v>0</v>
      </c>
      <c r="K12" s="136">
        <v>0</v>
      </c>
      <c r="L12" s="136">
        <v>0</v>
      </c>
      <c r="M12" s="137">
        <v>0</v>
      </c>
      <c r="N12" s="138">
        <v>0</v>
      </c>
      <c r="O12" s="139">
        <v>0</v>
      </c>
      <c r="P12" s="139">
        <v>0</v>
      </c>
      <c r="Q12" s="140">
        <v>0</v>
      </c>
      <c r="R12" s="141">
        <v>0</v>
      </c>
      <c r="S12" s="136">
        <v>0</v>
      </c>
      <c r="T12" s="136">
        <v>0</v>
      </c>
      <c r="U12" s="136">
        <v>0</v>
      </c>
      <c r="V12" s="136">
        <v>0</v>
      </c>
      <c r="W12" s="137">
        <v>0</v>
      </c>
      <c r="X12" s="138">
        <v>0</v>
      </c>
      <c r="Y12" s="146">
        <v>0</v>
      </c>
      <c r="Z12" s="144">
        <v>0</v>
      </c>
      <c r="AA12" s="201"/>
      <c r="AB12" s="203"/>
      <c r="AC12" s="60"/>
      <c r="AD12" s="61"/>
      <c r="AE12" s="61"/>
      <c r="AF12" s="61"/>
      <c r="AG12" s="62"/>
      <c r="AH12" s="63"/>
      <c r="AI12" s="64"/>
    </row>
    <row r="13" spans="1:35" s="45" customFormat="1" ht="15.75" hidden="1" x14ac:dyDescent="0.25">
      <c r="A13" s="145">
        <v>11</v>
      </c>
      <c r="B13" s="145" t="s">
        <v>115</v>
      </c>
      <c r="C13" s="145" t="s">
        <v>116</v>
      </c>
      <c r="D13" s="145" t="s">
        <v>79</v>
      </c>
      <c r="E13" s="145" t="s">
        <v>91</v>
      </c>
      <c r="F13" s="145">
        <v>1</v>
      </c>
      <c r="G13" s="145">
        <v>1.1000000000000001</v>
      </c>
      <c r="H13" s="145" t="s">
        <v>1280</v>
      </c>
      <c r="I13" s="145">
        <v>383</v>
      </c>
      <c r="J13" s="135">
        <v>0</v>
      </c>
      <c r="K13" s="136">
        <v>0</v>
      </c>
      <c r="L13" s="136">
        <v>0</v>
      </c>
      <c r="M13" s="137">
        <v>0</v>
      </c>
      <c r="N13" s="138">
        <v>0</v>
      </c>
      <c r="O13" s="139">
        <v>0</v>
      </c>
      <c r="P13" s="139">
        <v>0</v>
      </c>
      <c r="Q13" s="140">
        <v>0</v>
      </c>
      <c r="R13" s="141">
        <v>0</v>
      </c>
      <c r="S13" s="136">
        <v>0</v>
      </c>
      <c r="T13" s="136">
        <v>0</v>
      </c>
      <c r="U13" s="136">
        <v>0</v>
      </c>
      <c r="V13" s="136">
        <v>0</v>
      </c>
      <c r="W13" s="137">
        <v>0</v>
      </c>
      <c r="X13" s="138">
        <v>0</v>
      </c>
      <c r="Y13" s="146">
        <v>0</v>
      </c>
      <c r="Z13" s="144">
        <v>0</v>
      </c>
      <c r="AA13" s="201"/>
      <c r="AB13" s="203"/>
      <c r="AC13" s="60"/>
      <c r="AD13" s="61"/>
      <c r="AE13" s="61"/>
      <c r="AF13" s="61"/>
      <c r="AG13" s="62"/>
      <c r="AH13" s="63"/>
      <c r="AI13" s="64"/>
    </row>
    <row r="14" spans="1:35" s="45" customFormat="1" ht="15.75" hidden="1" x14ac:dyDescent="0.25">
      <c r="A14" s="145">
        <v>12</v>
      </c>
      <c r="B14" s="145" t="s">
        <v>115</v>
      </c>
      <c r="C14" s="145" t="s">
        <v>116</v>
      </c>
      <c r="D14" s="145" t="s">
        <v>79</v>
      </c>
      <c r="E14" s="145" t="s">
        <v>91</v>
      </c>
      <c r="F14" s="145">
        <v>1</v>
      </c>
      <c r="G14" s="145">
        <v>1.1000000000000001</v>
      </c>
      <c r="H14" s="145" t="s">
        <v>1280</v>
      </c>
      <c r="I14" s="145">
        <v>432</v>
      </c>
      <c r="J14" s="135">
        <v>0</v>
      </c>
      <c r="K14" s="136">
        <v>0</v>
      </c>
      <c r="L14" s="136">
        <v>0</v>
      </c>
      <c r="M14" s="137">
        <v>0</v>
      </c>
      <c r="N14" s="138">
        <v>0</v>
      </c>
      <c r="O14" s="139">
        <v>0</v>
      </c>
      <c r="P14" s="139">
        <v>0</v>
      </c>
      <c r="Q14" s="140">
        <v>0</v>
      </c>
      <c r="R14" s="141">
        <v>0</v>
      </c>
      <c r="S14" s="136">
        <v>0</v>
      </c>
      <c r="T14" s="136">
        <v>0</v>
      </c>
      <c r="U14" s="136">
        <v>0</v>
      </c>
      <c r="V14" s="136">
        <v>0</v>
      </c>
      <c r="W14" s="137">
        <v>0</v>
      </c>
      <c r="X14" s="138">
        <v>0</v>
      </c>
      <c r="Y14" s="146">
        <v>0</v>
      </c>
      <c r="Z14" s="144">
        <v>0</v>
      </c>
      <c r="AA14" s="201"/>
      <c r="AB14" s="203"/>
      <c r="AC14" s="60"/>
      <c r="AD14" s="61"/>
      <c r="AE14" s="61"/>
      <c r="AF14" s="61"/>
      <c r="AG14" s="62"/>
      <c r="AH14" s="63"/>
      <c r="AI14" s="64"/>
    </row>
    <row r="15" spans="1:35" s="45" customFormat="1" ht="15.75" hidden="1" x14ac:dyDescent="0.25">
      <c r="A15" s="145">
        <v>13</v>
      </c>
      <c r="B15" s="145" t="s">
        <v>115</v>
      </c>
      <c r="C15" s="145" t="s">
        <v>116</v>
      </c>
      <c r="D15" s="145" t="s">
        <v>79</v>
      </c>
      <c r="E15" s="145" t="s">
        <v>91</v>
      </c>
      <c r="F15" s="145">
        <v>1</v>
      </c>
      <c r="G15" s="145">
        <v>1.1000000000000001</v>
      </c>
      <c r="H15" s="145" t="s">
        <v>1280</v>
      </c>
      <c r="I15" s="145">
        <v>457</v>
      </c>
      <c r="J15" s="135">
        <v>0</v>
      </c>
      <c r="K15" s="136">
        <v>0</v>
      </c>
      <c r="L15" s="136">
        <v>0</v>
      </c>
      <c r="M15" s="137">
        <v>0</v>
      </c>
      <c r="N15" s="138">
        <v>0</v>
      </c>
      <c r="O15" s="139">
        <v>0</v>
      </c>
      <c r="P15" s="139">
        <v>0</v>
      </c>
      <c r="Q15" s="140">
        <v>0</v>
      </c>
      <c r="R15" s="141">
        <v>0</v>
      </c>
      <c r="S15" s="136">
        <v>0</v>
      </c>
      <c r="T15" s="136">
        <v>0</v>
      </c>
      <c r="U15" s="136">
        <v>0</v>
      </c>
      <c r="V15" s="136">
        <v>0</v>
      </c>
      <c r="W15" s="137">
        <v>0</v>
      </c>
      <c r="X15" s="138">
        <v>0</v>
      </c>
      <c r="Y15" s="146">
        <v>0</v>
      </c>
      <c r="Z15" s="144">
        <v>0</v>
      </c>
      <c r="AA15" s="201"/>
      <c r="AB15" s="203"/>
      <c r="AC15" s="60"/>
      <c r="AD15" s="61"/>
      <c r="AE15" s="61"/>
      <c r="AF15" s="61"/>
      <c r="AG15" s="62"/>
      <c r="AH15" s="63"/>
      <c r="AI15" s="64"/>
    </row>
    <row r="16" spans="1:35" s="45" customFormat="1" ht="15.75" hidden="1" x14ac:dyDescent="0.25">
      <c r="A16" s="145">
        <v>14</v>
      </c>
      <c r="B16" s="145" t="s">
        <v>115</v>
      </c>
      <c r="C16" s="145" t="s">
        <v>116</v>
      </c>
      <c r="D16" s="145" t="s">
        <v>79</v>
      </c>
      <c r="E16" s="145" t="s">
        <v>91</v>
      </c>
      <c r="F16" s="145">
        <v>1</v>
      </c>
      <c r="G16" s="145">
        <v>1.1000000000000001</v>
      </c>
      <c r="H16" s="145" t="s">
        <v>1280</v>
      </c>
      <c r="I16" s="145">
        <v>553</v>
      </c>
      <c r="J16" s="135">
        <v>0</v>
      </c>
      <c r="K16" s="136">
        <v>0</v>
      </c>
      <c r="L16" s="136">
        <v>0</v>
      </c>
      <c r="M16" s="137">
        <v>0</v>
      </c>
      <c r="N16" s="138">
        <v>0</v>
      </c>
      <c r="O16" s="139">
        <v>0</v>
      </c>
      <c r="P16" s="139">
        <v>0</v>
      </c>
      <c r="Q16" s="140">
        <v>0</v>
      </c>
      <c r="R16" s="141">
        <v>1</v>
      </c>
      <c r="S16" s="136">
        <v>0</v>
      </c>
      <c r="T16" s="136">
        <v>0</v>
      </c>
      <c r="U16" s="136">
        <v>0</v>
      </c>
      <c r="V16" s="136">
        <v>0</v>
      </c>
      <c r="W16" s="137">
        <v>0</v>
      </c>
      <c r="X16" s="138">
        <v>0</v>
      </c>
      <c r="Y16" s="146">
        <v>0</v>
      </c>
      <c r="Z16" s="144">
        <v>0</v>
      </c>
      <c r="AA16" s="201"/>
      <c r="AB16" s="203"/>
      <c r="AC16" s="60"/>
      <c r="AD16" s="61"/>
      <c r="AE16" s="61"/>
      <c r="AF16" s="61"/>
      <c r="AG16" s="62"/>
      <c r="AH16" s="63"/>
      <c r="AI16" s="64"/>
    </row>
    <row r="17" spans="1:35" s="45" customFormat="1" ht="15.75" hidden="1" x14ac:dyDescent="0.25">
      <c r="A17" s="145">
        <v>15</v>
      </c>
      <c r="B17" s="145" t="s">
        <v>115</v>
      </c>
      <c r="C17" s="145" t="s">
        <v>116</v>
      </c>
      <c r="D17" s="145" t="s">
        <v>79</v>
      </c>
      <c r="E17" s="145" t="s">
        <v>91</v>
      </c>
      <c r="F17" s="145">
        <v>1</v>
      </c>
      <c r="G17" s="145">
        <v>1.1000000000000001</v>
      </c>
      <c r="H17" s="145" t="s">
        <v>1280</v>
      </c>
      <c r="I17" s="145">
        <v>596</v>
      </c>
      <c r="J17" s="135">
        <v>0</v>
      </c>
      <c r="K17" s="136">
        <v>0</v>
      </c>
      <c r="L17" s="136">
        <v>0</v>
      </c>
      <c r="M17" s="137">
        <v>0</v>
      </c>
      <c r="N17" s="138">
        <v>0</v>
      </c>
      <c r="O17" s="139">
        <v>0</v>
      </c>
      <c r="P17" s="139">
        <v>0</v>
      </c>
      <c r="Q17" s="140">
        <v>0</v>
      </c>
      <c r="R17" s="141">
        <v>0</v>
      </c>
      <c r="S17" s="136">
        <v>0</v>
      </c>
      <c r="T17" s="136">
        <v>0</v>
      </c>
      <c r="U17" s="136">
        <v>0</v>
      </c>
      <c r="V17" s="136">
        <v>0</v>
      </c>
      <c r="W17" s="137">
        <v>0</v>
      </c>
      <c r="X17" s="138">
        <v>0</v>
      </c>
      <c r="Y17" s="146">
        <v>0</v>
      </c>
      <c r="Z17" s="144">
        <v>0</v>
      </c>
      <c r="AA17" s="201"/>
      <c r="AB17" s="203"/>
      <c r="AC17" s="60"/>
      <c r="AD17" s="61"/>
      <c r="AE17" s="61"/>
      <c r="AF17" s="61"/>
      <c r="AG17" s="62"/>
      <c r="AH17" s="63"/>
      <c r="AI17" s="64"/>
    </row>
    <row r="18" spans="1:35" s="45" customFormat="1" ht="15.75" hidden="1" x14ac:dyDescent="0.25">
      <c r="A18" s="145">
        <v>16</v>
      </c>
      <c r="B18" s="145" t="s">
        <v>115</v>
      </c>
      <c r="C18" s="145" t="s">
        <v>116</v>
      </c>
      <c r="D18" s="145" t="s">
        <v>79</v>
      </c>
      <c r="E18" s="145" t="s">
        <v>91</v>
      </c>
      <c r="F18" s="145">
        <v>1</v>
      </c>
      <c r="G18" s="145">
        <v>1.1000000000000001</v>
      </c>
      <c r="H18" s="145" t="s">
        <v>1280</v>
      </c>
      <c r="I18" s="145">
        <v>628</v>
      </c>
      <c r="J18" s="135">
        <v>0</v>
      </c>
      <c r="K18" s="136">
        <v>0</v>
      </c>
      <c r="L18" s="136">
        <v>0</v>
      </c>
      <c r="M18" s="137">
        <v>0</v>
      </c>
      <c r="N18" s="138">
        <v>0</v>
      </c>
      <c r="O18" s="139">
        <v>0</v>
      </c>
      <c r="P18" s="139">
        <v>0</v>
      </c>
      <c r="Q18" s="140">
        <v>0</v>
      </c>
      <c r="R18" s="141">
        <v>0</v>
      </c>
      <c r="S18" s="136">
        <v>0</v>
      </c>
      <c r="T18" s="136">
        <v>0</v>
      </c>
      <c r="U18" s="136">
        <v>0</v>
      </c>
      <c r="V18" s="136">
        <v>0</v>
      </c>
      <c r="W18" s="137">
        <v>0</v>
      </c>
      <c r="X18" s="138">
        <v>0</v>
      </c>
      <c r="Y18" s="146">
        <v>0</v>
      </c>
      <c r="Z18" s="144">
        <v>0</v>
      </c>
      <c r="AA18" s="201"/>
      <c r="AB18" s="203"/>
      <c r="AC18" s="60"/>
      <c r="AD18" s="61"/>
      <c r="AE18" s="61"/>
      <c r="AF18" s="61"/>
      <c r="AG18" s="62"/>
      <c r="AH18" s="63"/>
      <c r="AI18" s="64"/>
    </row>
    <row r="19" spans="1:35" s="45" customFormat="1" ht="94.5" hidden="1" x14ac:dyDescent="0.25">
      <c r="A19" s="145">
        <v>17</v>
      </c>
      <c r="B19" s="145" t="s">
        <v>115</v>
      </c>
      <c r="C19" s="145" t="s">
        <v>116</v>
      </c>
      <c r="D19" s="145" t="s">
        <v>79</v>
      </c>
      <c r="E19" s="145" t="s">
        <v>99</v>
      </c>
      <c r="F19" s="145">
        <v>1</v>
      </c>
      <c r="G19" s="145">
        <v>1.1000000000000001</v>
      </c>
      <c r="H19" s="145" t="s">
        <v>1280</v>
      </c>
      <c r="I19" s="145">
        <v>643</v>
      </c>
      <c r="J19" s="135">
        <v>0</v>
      </c>
      <c r="K19" s="136">
        <v>0</v>
      </c>
      <c r="L19" s="136">
        <v>0</v>
      </c>
      <c r="M19" s="137">
        <v>0</v>
      </c>
      <c r="N19" s="138">
        <v>0</v>
      </c>
      <c r="O19" s="139">
        <v>0</v>
      </c>
      <c r="P19" s="139">
        <v>0</v>
      </c>
      <c r="Q19" s="140">
        <v>0</v>
      </c>
      <c r="R19" s="141">
        <v>0</v>
      </c>
      <c r="S19" s="136">
        <v>0</v>
      </c>
      <c r="T19" s="136">
        <v>0</v>
      </c>
      <c r="U19" s="136">
        <v>0</v>
      </c>
      <c r="V19" s="136">
        <v>0</v>
      </c>
      <c r="W19" s="137">
        <v>0</v>
      </c>
      <c r="X19" s="138">
        <v>0</v>
      </c>
      <c r="Y19" s="146">
        <v>0</v>
      </c>
      <c r="Z19" s="144">
        <v>0</v>
      </c>
      <c r="AA19" s="201"/>
      <c r="AB19" s="217" t="s">
        <v>2078</v>
      </c>
      <c r="AC19" s="60"/>
      <c r="AD19" s="61"/>
      <c r="AE19" s="61"/>
      <c r="AF19" s="61"/>
      <c r="AG19" s="62"/>
      <c r="AH19" s="63"/>
      <c r="AI19" s="64"/>
    </row>
    <row r="20" spans="1:35" s="45" customFormat="1" ht="15.75" hidden="1" x14ac:dyDescent="0.25">
      <c r="A20" s="145">
        <v>18</v>
      </c>
      <c r="B20" s="145" t="s">
        <v>115</v>
      </c>
      <c r="C20" s="145" t="s">
        <v>116</v>
      </c>
      <c r="D20" s="145" t="s">
        <v>79</v>
      </c>
      <c r="E20" s="145" t="s">
        <v>91</v>
      </c>
      <c r="F20" s="145">
        <v>1</v>
      </c>
      <c r="G20" s="145">
        <v>1.1000000000000001</v>
      </c>
      <c r="H20" s="145" t="s">
        <v>1281</v>
      </c>
      <c r="I20" s="145">
        <v>382</v>
      </c>
      <c r="J20" s="135">
        <v>0</v>
      </c>
      <c r="K20" s="136">
        <v>0</v>
      </c>
      <c r="L20" s="136">
        <v>0</v>
      </c>
      <c r="M20" s="137">
        <v>0</v>
      </c>
      <c r="N20" s="138">
        <v>0</v>
      </c>
      <c r="O20" s="139">
        <v>0</v>
      </c>
      <c r="P20" s="139">
        <v>0</v>
      </c>
      <c r="Q20" s="140">
        <v>0</v>
      </c>
      <c r="R20" s="141">
        <v>0</v>
      </c>
      <c r="S20" s="136">
        <v>0</v>
      </c>
      <c r="T20" s="136">
        <v>0</v>
      </c>
      <c r="U20" s="136">
        <v>0</v>
      </c>
      <c r="V20" s="136">
        <v>0</v>
      </c>
      <c r="W20" s="137">
        <v>0</v>
      </c>
      <c r="X20" s="138">
        <v>0</v>
      </c>
      <c r="Y20" s="146">
        <v>0</v>
      </c>
      <c r="Z20" s="144">
        <v>0</v>
      </c>
      <c r="AA20" s="201"/>
      <c r="AB20" s="203"/>
      <c r="AC20" s="60"/>
      <c r="AD20" s="61"/>
      <c r="AE20" s="61"/>
      <c r="AF20" s="61"/>
      <c r="AG20" s="62"/>
      <c r="AH20" s="63"/>
      <c r="AI20" s="64"/>
    </row>
    <row r="21" spans="1:35" s="45" customFormat="1" ht="15.75" hidden="1" x14ac:dyDescent="0.25">
      <c r="A21" s="145">
        <v>19</v>
      </c>
      <c r="B21" s="145" t="s">
        <v>115</v>
      </c>
      <c r="C21" s="145" t="s">
        <v>116</v>
      </c>
      <c r="D21" s="145" t="s">
        <v>79</v>
      </c>
      <c r="E21" s="145" t="s">
        <v>91</v>
      </c>
      <c r="F21" s="145">
        <v>1</v>
      </c>
      <c r="G21" s="145">
        <v>1.1000000000000001</v>
      </c>
      <c r="H21" s="145" t="s">
        <v>1281</v>
      </c>
      <c r="I21" s="145">
        <v>433</v>
      </c>
      <c r="J21" s="135">
        <v>0</v>
      </c>
      <c r="K21" s="136">
        <v>0</v>
      </c>
      <c r="L21" s="136">
        <v>0</v>
      </c>
      <c r="M21" s="137">
        <v>0</v>
      </c>
      <c r="N21" s="138">
        <v>0</v>
      </c>
      <c r="O21" s="139">
        <v>0</v>
      </c>
      <c r="P21" s="139">
        <v>0</v>
      </c>
      <c r="Q21" s="140">
        <v>0</v>
      </c>
      <c r="R21" s="141">
        <v>0</v>
      </c>
      <c r="S21" s="136">
        <v>0</v>
      </c>
      <c r="T21" s="136">
        <v>0</v>
      </c>
      <c r="U21" s="136">
        <v>0</v>
      </c>
      <c r="V21" s="136">
        <v>0</v>
      </c>
      <c r="W21" s="137">
        <v>0</v>
      </c>
      <c r="X21" s="138">
        <v>0</v>
      </c>
      <c r="Y21" s="146">
        <v>0</v>
      </c>
      <c r="Z21" s="144">
        <v>0</v>
      </c>
      <c r="AA21" s="201"/>
      <c r="AB21" s="203"/>
      <c r="AC21" s="60"/>
      <c r="AD21" s="61"/>
      <c r="AE21" s="61"/>
      <c r="AF21" s="61"/>
      <c r="AG21" s="62"/>
      <c r="AH21" s="63"/>
      <c r="AI21" s="64"/>
    </row>
    <row r="22" spans="1:35" s="45" customFormat="1" ht="78.75" x14ac:dyDescent="0.25">
      <c r="A22" s="145">
        <v>20</v>
      </c>
      <c r="B22" s="145" t="s">
        <v>115</v>
      </c>
      <c r="C22" s="145" t="s">
        <v>116</v>
      </c>
      <c r="D22" s="145" t="s">
        <v>79</v>
      </c>
      <c r="E22" s="145" t="s">
        <v>91</v>
      </c>
      <c r="F22" s="145">
        <v>1</v>
      </c>
      <c r="G22" s="145">
        <v>1.1000000000000001</v>
      </c>
      <c r="H22" s="145" t="s">
        <v>1281</v>
      </c>
      <c r="I22" s="145">
        <v>476</v>
      </c>
      <c r="J22" s="135">
        <v>1</v>
      </c>
      <c r="K22" s="136">
        <v>0</v>
      </c>
      <c r="L22" s="136">
        <v>0</v>
      </c>
      <c r="M22" s="137">
        <v>0</v>
      </c>
      <c r="N22" s="138">
        <v>0</v>
      </c>
      <c r="O22" s="139">
        <v>0</v>
      </c>
      <c r="P22" s="139">
        <v>0</v>
      </c>
      <c r="Q22" s="140">
        <v>0</v>
      </c>
      <c r="R22" s="141">
        <v>0</v>
      </c>
      <c r="S22" s="136">
        <v>0</v>
      </c>
      <c r="T22" s="136">
        <v>0</v>
      </c>
      <c r="U22" s="136">
        <v>0</v>
      </c>
      <c r="V22" s="136">
        <v>0</v>
      </c>
      <c r="W22" s="137">
        <v>0</v>
      </c>
      <c r="X22" s="138">
        <v>0</v>
      </c>
      <c r="Y22" s="146">
        <v>0</v>
      </c>
      <c r="Z22" s="144">
        <v>1</v>
      </c>
      <c r="AA22" s="201" t="s">
        <v>1282</v>
      </c>
      <c r="AB22" s="203"/>
      <c r="AC22" s="60"/>
      <c r="AD22" s="61"/>
      <c r="AE22" s="61"/>
      <c r="AF22" s="61"/>
      <c r="AG22" s="62"/>
      <c r="AH22" s="63"/>
      <c r="AI22" s="64"/>
    </row>
    <row r="23" spans="1:35" s="45" customFormat="1" ht="15.75" hidden="1" x14ac:dyDescent="0.25">
      <c r="A23" s="145">
        <v>21</v>
      </c>
      <c r="B23" s="145" t="s">
        <v>115</v>
      </c>
      <c r="C23" s="145" t="s">
        <v>116</v>
      </c>
      <c r="D23" s="145" t="s">
        <v>79</v>
      </c>
      <c r="E23" s="145" t="s">
        <v>91</v>
      </c>
      <c r="F23" s="145">
        <v>1</v>
      </c>
      <c r="G23" s="145">
        <v>1.1000000000000001</v>
      </c>
      <c r="H23" s="145" t="s">
        <v>1281</v>
      </c>
      <c r="I23" s="145">
        <v>528</v>
      </c>
      <c r="J23" s="135">
        <v>0</v>
      </c>
      <c r="K23" s="136">
        <v>0</v>
      </c>
      <c r="L23" s="136">
        <v>0</v>
      </c>
      <c r="M23" s="137">
        <v>0</v>
      </c>
      <c r="N23" s="138">
        <v>0</v>
      </c>
      <c r="O23" s="139">
        <v>0</v>
      </c>
      <c r="P23" s="139">
        <v>0</v>
      </c>
      <c r="Q23" s="140">
        <v>0</v>
      </c>
      <c r="R23" s="141">
        <v>0</v>
      </c>
      <c r="S23" s="136">
        <v>0</v>
      </c>
      <c r="T23" s="136">
        <v>0</v>
      </c>
      <c r="U23" s="136">
        <v>0</v>
      </c>
      <c r="V23" s="136">
        <v>0</v>
      </c>
      <c r="W23" s="137">
        <v>0</v>
      </c>
      <c r="X23" s="138">
        <v>0</v>
      </c>
      <c r="Y23" s="146">
        <v>0</v>
      </c>
      <c r="Z23" s="144">
        <v>0</v>
      </c>
      <c r="AA23" s="201"/>
      <c r="AB23" s="203"/>
      <c r="AC23" s="60"/>
      <c r="AD23" s="61"/>
      <c r="AE23" s="61"/>
      <c r="AF23" s="61"/>
      <c r="AG23" s="62"/>
      <c r="AH23" s="63"/>
      <c r="AI23" s="64"/>
    </row>
    <row r="24" spans="1:35" s="45" customFormat="1" ht="15.75" hidden="1" x14ac:dyDescent="0.25">
      <c r="A24" s="145">
        <v>22</v>
      </c>
      <c r="B24" s="145" t="s">
        <v>115</v>
      </c>
      <c r="C24" s="145" t="s">
        <v>116</v>
      </c>
      <c r="D24" s="145" t="s">
        <v>79</v>
      </c>
      <c r="E24" s="145" t="s">
        <v>91</v>
      </c>
      <c r="F24" s="145">
        <v>1</v>
      </c>
      <c r="G24" s="145">
        <v>1.2</v>
      </c>
      <c r="H24" s="145" t="s">
        <v>1283</v>
      </c>
      <c r="I24" s="145">
        <v>384</v>
      </c>
      <c r="J24" s="135">
        <v>0</v>
      </c>
      <c r="K24" s="136">
        <v>0</v>
      </c>
      <c r="L24" s="136">
        <v>0</v>
      </c>
      <c r="M24" s="137">
        <v>0</v>
      </c>
      <c r="N24" s="138">
        <v>0</v>
      </c>
      <c r="O24" s="139">
        <v>0</v>
      </c>
      <c r="P24" s="139">
        <v>0</v>
      </c>
      <c r="Q24" s="140">
        <v>0</v>
      </c>
      <c r="R24" s="141">
        <v>0</v>
      </c>
      <c r="S24" s="136">
        <v>0</v>
      </c>
      <c r="T24" s="136">
        <v>0</v>
      </c>
      <c r="U24" s="136">
        <v>0</v>
      </c>
      <c r="V24" s="136">
        <v>0</v>
      </c>
      <c r="W24" s="137">
        <v>0</v>
      </c>
      <c r="X24" s="138">
        <v>0</v>
      </c>
      <c r="Y24" s="146">
        <v>0</v>
      </c>
      <c r="Z24" s="144">
        <v>0</v>
      </c>
      <c r="AA24" s="201"/>
      <c r="AB24" s="203"/>
      <c r="AC24" s="60"/>
      <c r="AD24" s="61"/>
      <c r="AE24" s="61"/>
      <c r="AF24" s="61"/>
      <c r="AG24" s="62"/>
      <c r="AH24" s="63"/>
      <c r="AI24" s="64"/>
    </row>
    <row r="25" spans="1:35" s="45" customFormat="1" ht="15.75" hidden="1" x14ac:dyDescent="0.25">
      <c r="A25" s="145">
        <v>23</v>
      </c>
      <c r="B25" s="145" t="s">
        <v>115</v>
      </c>
      <c r="C25" s="145" t="s">
        <v>116</v>
      </c>
      <c r="D25" s="145" t="s">
        <v>79</v>
      </c>
      <c r="E25" s="145" t="s">
        <v>91</v>
      </c>
      <c r="F25" s="145">
        <v>1</v>
      </c>
      <c r="G25" s="145">
        <v>1.2</v>
      </c>
      <c r="H25" s="145" t="s">
        <v>1283</v>
      </c>
      <c r="I25" s="145">
        <v>440</v>
      </c>
      <c r="J25" s="135">
        <v>0</v>
      </c>
      <c r="K25" s="136">
        <v>0</v>
      </c>
      <c r="L25" s="136">
        <v>0</v>
      </c>
      <c r="M25" s="137">
        <v>0</v>
      </c>
      <c r="N25" s="138">
        <v>0</v>
      </c>
      <c r="O25" s="139">
        <v>0</v>
      </c>
      <c r="P25" s="139">
        <v>0</v>
      </c>
      <c r="Q25" s="140">
        <v>0</v>
      </c>
      <c r="R25" s="141">
        <v>0</v>
      </c>
      <c r="S25" s="136">
        <v>0</v>
      </c>
      <c r="T25" s="136">
        <v>0</v>
      </c>
      <c r="U25" s="136">
        <v>0</v>
      </c>
      <c r="V25" s="136">
        <v>0</v>
      </c>
      <c r="W25" s="137">
        <v>0</v>
      </c>
      <c r="X25" s="138">
        <v>0</v>
      </c>
      <c r="Y25" s="146">
        <v>0</v>
      </c>
      <c r="Z25" s="144">
        <v>0</v>
      </c>
      <c r="AA25" s="201"/>
      <c r="AB25" s="203"/>
      <c r="AC25" s="60"/>
      <c r="AD25" s="61"/>
      <c r="AE25" s="61"/>
      <c r="AF25" s="61"/>
      <c r="AG25" s="62"/>
      <c r="AH25" s="63"/>
      <c r="AI25" s="64"/>
    </row>
    <row r="26" spans="1:35" s="45" customFormat="1" ht="15.75" hidden="1" x14ac:dyDescent="0.25">
      <c r="A26" s="145">
        <v>24</v>
      </c>
      <c r="B26" s="145" t="s">
        <v>115</v>
      </c>
      <c r="C26" s="145" t="s">
        <v>116</v>
      </c>
      <c r="D26" s="145" t="s">
        <v>79</v>
      </c>
      <c r="E26" s="145" t="s">
        <v>91</v>
      </c>
      <c r="F26" s="145">
        <v>1</v>
      </c>
      <c r="G26" s="145">
        <v>1.2</v>
      </c>
      <c r="H26" s="145" t="s">
        <v>1283</v>
      </c>
      <c r="I26" s="145">
        <v>479</v>
      </c>
      <c r="J26" s="135">
        <v>0</v>
      </c>
      <c r="K26" s="136">
        <v>0</v>
      </c>
      <c r="L26" s="136">
        <v>0</v>
      </c>
      <c r="M26" s="137">
        <v>0</v>
      </c>
      <c r="N26" s="138">
        <v>0</v>
      </c>
      <c r="O26" s="139">
        <v>0</v>
      </c>
      <c r="P26" s="139">
        <v>0</v>
      </c>
      <c r="Q26" s="140">
        <v>0</v>
      </c>
      <c r="R26" s="141">
        <v>0</v>
      </c>
      <c r="S26" s="136">
        <v>0</v>
      </c>
      <c r="T26" s="136">
        <v>0</v>
      </c>
      <c r="U26" s="136">
        <v>0</v>
      </c>
      <c r="V26" s="136">
        <v>0</v>
      </c>
      <c r="W26" s="137">
        <v>0</v>
      </c>
      <c r="X26" s="138">
        <v>0</v>
      </c>
      <c r="Y26" s="146">
        <v>0</v>
      </c>
      <c r="Z26" s="144">
        <v>0</v>
      </c>
      <c r="AA26" s="201"/>
      <c r="AB26" s="203"/>
      <c r="AC26" s="60"/>
      <c r="AD26" s="61"/>
      <c r="AE26" s="61"/>
      <c r="AF26" s="61"/>
      <c r="AG26" s="62"/>
      <c r="AH26" s="63"/>
      <c r="AI26" s="64"/>
    </row>
    <row r="27" spans="1:35" s="45" customFormat="1" ht="15.75" hidden="1" x14ac:dyDescent="0.25">
      <c r="A27" s="145">
        <v>25</v>
      </c>
      <c r="B27" s="145" t="s">
        <v>115</v>
      </c>
      <c r="C27" s="145" t="s">
        <v>116</v>
      </c>
      <c r="D27" s="145" t="s">
        <v>79</v>
      </c>
      <c r="E27" s="145" t="s">
        <v>91</v>
      </c>
      <c r="F27" s="145">
        <v>1</v>
      </c>
      <c r="G27" s="145">
        <v>1.2</v>
      </c>
      <c r="H27" s="145" t="s">
        <v>1283</v>
      </c>
      <c r="I27" s="145">
        <v>559</v>
      </c>
      <c r="J27" s="135">
        <v>0</v>
      </c>
      <c r="K27" s="136">
        <v>0</v>
      </c>
      <c r="L27" s="136">
        <v>0</v>
      </c>
      <c r="M27" s="137">
        <v>0</v>
      </c>
      <c r="N27" s="138">
        <v>0</v>
      </c>
      <c r="O27" s="139">
        <v>0</v>
      </c>
      <c r="P27" s="139">
        <v>0</v>
      </c>
      <c r="Q27" s="140">
        <v>0</v>
      </c>
      <c r="R27" s="141">
        <v>0</v>
      </c>
      <c r="S27" s="136">
        <v>0</v>
      </c>
      <c r="T27" s="136">
        <v>0</v>
      </c>
      <c r="U27" s="136">
        <v>0</v>
      </c>
      <c r="V27" s="136">
        <v>0</v>
      </c>
      <c r="W27" s="137">
        <v>0</v>
      </c>
      <c r="X27" s="138">
        <v>0</v>
      </c>
      <c r="Y27" s="146">
        <v>0</v>
      </c>
      <c r="Z27" s="144">
        <v>0</v>
      </c>
      <c r="AA27" s="201"/>
      <c r="AB27" s="203"/>
      <c r="AC27" s="60"/>
      <c r="AD27" s="61"/>
      <c r="AE27" s="61"/>
      <c r="AF27" s="61"/>
      <c r="AG27" s="62"/>
      <c r="AH27" s="63"/>
      <c r="AI27" s="64"/>
    </row>
    <row r="28" spans="1:35" s="45" customFormat="1" ht="15.75" hidden="1" x14ac:dyDescent="0.25">
      <c r="A28" s="145">
        <v>26</v>
      </c>
      <c r="B28" s="145" t="s">
        <v>115</v>
      </c>
      <c r="C28" s="145" t="s">
        <v>116</v>
      </c>
      <c r="D28" s="145" t="s">
        <v>79</v>
      </c>
      <c r="E28" s="145" t="s">
        <v>91</v>
      </c>
      <c r="F28" s="145">
        <v>1</v>
      </c>
      <c r="G28" s="145">
        <v>1.2</v>
      </c>
      <c r="H28" s="145" t="s">
        <v>1283</v>
      </c>
      <c r="I28" s="145">
        <v>595</v>
      </c>
      <c r="J28" s="135">
        <v>0</v>
      </c>
      <c r="K28" s="136">
        <v>0</v>
      </c>
      <c r="L28" s="136">
        <v>0</v>
      </c>
      <c r="M28" s="137">
        <v>0</v>
      </c>
      <c r="N28" s="138">
        <v>0</v>
      </c>
      <c r="O28" s="139">
        <v>0</v>
      </c>
      <c r="P28" s="139">
        <v>0</v>
      </c>
      <c r="Q28" s="140">
        <v>0</v>
      </c>
      <c r="R28" s="141">
        <v>0</v>
      </c>
      <c r="S28" s="136">
        <v>0</v>
      </c>
      <c r="T28" s="136">
        <v>0</v>
      </c>
      <c r="U28" s="136">
        <v>0</v>
      </c>
      <c r="V28" s="136">
        <v>0</v>
      </c>
      <c r="W28" s="137">
        <v>0</v>
      </c>
      <c r="X28" s="138">
        <v>0</v>
      </c>
      <c r="Y28" s="146">
        <v>0</v>
      </c>
      <c r="Z28" s="144">
        <v>0</v>
      </c>
      <c r="AA28" s="201"/>
      <c r="AB28" s="203"/>
      <c r="AC28" s="60"/>
      <c r="AD28" s="61"/>
      <c r="AE28" s="61"/>
      <c r="AF28" s="61"/>
      <c r="AG28" s="62"/>
      <c r="AH28" s="63"/>
      <c r="AI28" s="64"/>
    </row>
    <row r="29" spans="1:35" s="45" customFormat="1" ht="15.75" hidden="1" x14ac:dyDescent="0.25">
      <c r="A29" s="145">
        <v>27</v>
      </c>
      <c r="B29" s="145" t="s">
        <v>115</v>
      </c>
      <c r="C29" s="145" t="s">
        <v>116</v>
      </c>
      <c r="D29" s="145" t="s">
        <v>79</v>
      </c>
      <c r="E29" s="145" t="s">
        <v>91</v>
      </c>
      <c r="F29" s="145">
        <v>1</v>
      </c>
      <c r="G29" s="145">
        <v>1.2</v>
      </c>
      <c r="H29" s="145" t="s">
        <v>1283</v>
      </c>
      <c r="I29" s="145">
        <v>626</v>
      </c>
      <c r="J29" s="135">
        <v>0</v>
      </c>
      <c r="K29" s="136">
        <v>0</v>
      </c>
      <c r="L29" s="136">
        <v>0</v>
      </c>
      <c r="M29" s="137">
        <v>0</v>
      </c>
      <c r="N29" s="138">
        <v>0</v>
      </c>
      <c r="O29" s="139">
        <v>0</v>
      </c>
      <c r="P29" s="139">
        <v>0</v>
      </c>
      <c r="Q29" s="140">
        <v>0</v>
      </c>
      <c r="R29" s="141">
        <v>0</v>
      </c>
      <c r="S29" s="136">
        <v>0</v>
      </c>
      <c r="T29" s="136">
        <v>0</v>
      </c>
      <c r="U29" s="136">
        <v>0</v>
      </c>
      <c r="V29" s="136">
        <v>0</v>
      </c>
      <c r="W29" s="137">
        <v>0</v>
      </c>
      <c r="X29" s="138">
        <v>0</v>
      </c>
      <c r="Y29" s="146">
        <v>0</v>
      </c>
      <c r="Z29" s="144">
        <v>0</v>
      </c>
      <c r="AA29" s="201"/>
      <c r="AB29" s="203"/>
      <c r="AC29" s="60"/>
      <c r="AD29" s="61"/>
      <c r="AE29" s="61"/>
      <c r="AF29" s="61"/>
      <c r="AG29" s="62"/>
      <c r="AH29" s="63"/>
      <c r="AI29" s="64"/>
    </row>
    <row r="30" spans="1:35" s="45" customFormat="1" ht="31.5" hidden="1" x14ac:dyDescent="0.25">
      <c r="A30" s="145">
        <v>28</v>
      </c>
      <c r="B30" s="145" t="s">
        <v>115</v>
      </c>
      <c r="C30" s="145" t="s">
        <v>116</v>
      </c>
      <c r="D30" s="145" t="s">
        <v>79</v>
      </c>
      <c r="E30" s="145" t="s">
        <v>91</v>
      </c>
      <c r="F30" s="145">
        <v>1</v>
      </c>
      <c r="G30" s="145">
        <v>1.2</v>
      </c>
      <c r="H30" s="145" t="s">
        <v>1283</v>
      </c>
      <c r="I30" s="145">
        <v>644</v>
      </c>
      <c r="J30" s="135">
        <v>0</v>
      </c>
      <c r="K30" s="136">
        <v>0</v>
      </c>
      <c r="L30" s="136">
        <v>0</v>
      </c>
      <c r="M30" s="137">
        <v>0</v>
      </c>
      <c r="N30" s="138">
        <v>0</v>
      </c>
      <c r="O30" s="139">
        <v>0</v>
      </c>
      <c r="P30" s="139">
        <v>0</v>
      </c>
      <c r="Q30" s="140">
        <v>0</v>
      </c>
      <c r="R30" s="141">
        <v>0</v>
      </c>
      <c r="S30" s="136">
        <v>0</v>
      </c>
      <c r="T30" s="136">
        <v>0</v>
      </c>
      <c r="U30" s="136">
        <v>1</v>
      </c>
      <c r="V30" s="136">
        <v>0</v>
      </c>
      <c r="W30" s="137">
        <v>0</v>
      </c>
      <c r="X30" s="138">
        <v>0</v>
      </c>
      <c r="Y30" s="146">
        <v>0</v>
      </c>
      <c r="Z30" s="144">
        <v>1</v>
      </c>
      <c r="AA30" s="201" t="s">
        <v>1284</v>
      </c>
      <c r="AB30" s="203"/>
      <c r="AC30" s="60"/>
      <c r="AD30" s="61"/>
      <c r="AE30" s="61"/>
      <c r="AF30" s="61"/>
      <c r="AG30" s="62"/>
      <c r="AH30" s="63"/>
      <c r="AI30" s="64"/>
    </row>
    <row r="31" spans="1:35" s="45" customFormat="1" ht="15.75" hidden="1" x14ac:dyDescent="0.25">
      <c r="A31" s="145">
        <v>29</v>
      </c>
      <c r="B31" s="145" t="s">
        <v>115</v>
      </c>
      <c r="C31" s="145" t="s">
        <v>116</v>
      </c>
      <c r="D31" s="145" t="s">
        <v>79</v>
      </c>
      <c r="E31" s="145" t="s">
        <v>91</v>
      </c>
      <c r="F31" s="145">
        <v>1</v>
      </c>
      <c r="G31" s="145">
        <v>1.2</v>
      </c>
      <c r="H31" s="145" t="s">
        <v>1285</v>
      </c>
      <c r="I31" s="145">
        <v>393</v>
      </c>
      <c r="J31" s="135">
        <v>0</v>
      </c>
      <c r="K31" s="136">
        <v>0</v>
      </c>
      <c r="L31" s="136">
        <v>0</v>
      </c>
      <c r="M31" s="137">
        <v>0</v>
      </c>
      <c r="N31" s="138">
        <v>0</v>
      </c>
      <c r="O31" s="139">
        <v>0</v>
      </c>
      <c r="P31" s="139">
        <v>0</v>
      </c>
      <c r="Q31" s="140">
        <v>0</v>
      </c>
      <c r="R31" s="141">
        <v>0</v>
      </c>
      <c r="S31" s="136">
        <v>0</v>
      </c>
      <c r="T31" s="136">
        <v>0</v>
      </c>
      <c r="U31" s="136">
        <v>0</v>
      </c>
      <c r="V31" s="136">
        <v>0</v>
      </c>
      <c r="W31" s="137">
        <v>0</v>
      </c>
      <c r="X31" s="138">
        <v>0</v>
      </c>
      <c r="Y31" s="146">
        <v>0</v>
      </c>
      <c r="Z31" s="144">
        <v>0</v>
      </c>
      <c r="AA31" s="201"/>
      <c r="AB31" s="203"/>
      <c r="AC31" s="60"/>
      <c r="AD31" s="61"/>
      <c r="AE31" s="61"/>
      <c r="AF31" s="61"/>
      <c r="AG31" s="62"/>
      <c r="AH31" s="63"/>
      <c r="AI31" s="64"/>
    </row>
    <row r="32" spans="1:35" s="45" customFormat="1" ht="47.25" hidden="1" x14ac:dyDescent="0.25">
      <c r="A32" s="145">
        <v>30</v>
      </c>
      <c r="B32" s="145" t="s">
        <v>115</v>
      </c>
      <c r="C32" s="145" t="s">
        <v>116</v>
      </c>
      <c r="D32" s="145" t="s">
        <v>79</v>
      </c>
      <c r="E32" s="145" t="s">
        <v>91</v>
      </c>
      <c r="F32" s="145">
        <v>1</v>
      </c>
      <c r="G32" s="145">
        <v>1.2</v>
      </c>
      <c r="H32" s="145" t="s">
        <v>1285</v>
      </c>
      <c r="I32" s="145">
        <v>441</v>
      </c>
      <c r="J32" s="135">
        <v>0</v>
      </c>
      <c r="K32" s="136">
        <v>0</v>
      </c>
      <c r="L32" s="136">
        <v>0</v>
      </c>
      <c r="M32" s="137">
        <v>0</v>
      </c>
      <c r="N32" s="138">
        <v>0</v>
      </c>
      <c r="O32" s="139">
        <v>1</v>
      </c>
      <c r="P32" s="139">
        <v>0</v>
      </c>
      <c r="Q32" s="140">
        <v>0</v>
      </c>
      <c r="R32" s="141">
        <v>0</v>
      </c>
      <c r="S32" s="136">
        <v>0</v>
      </c>
      <c r="T32" s="136">
        <v>0</v>
      </c>
      <c r="U32" s="136">
        <v>0</v>
      </c>
      <c r="V32" s="136">
        <v>0</v>
      </c>
      <c r="W32" s="137">
        <v>0</v>
      </c>
      <c r="X32" s="138">
        <v>0</v>
      </c>
      <c r="Y32" s="146">
        <v>0</v>
      </c>
      <c r="Z32" s="144">
        <v>1</v>
      </c>
      <c r="AA32" s="201" t="s">
        <v>1286</v>
      </c>
      <c r="AB32" s="203"/>
      <c r="AC32" s="60"/>
      <c r="AD32" s="61"/>
      <c r="AE32" s="61"/>
      <c r="AF32" s="61"/>
      <c r="AG32" s="62"/>
      <c r="AH32" s="63"/>
      <c r="AI32" s="64"/>
    </row>
    <row r="33" spans="1:35" s="45" customFormat="1" ht="110.25" x14ac:dyDescent="0.25">
      <c r="A33" s="145">
        <v>31</v>
      </c>
      <c r="B33" s="145" t="s">
        <v>115</v>
      </c>
      <c r="C33" s="145" t="s">
        <v>116</v>
      </c>
      <c r="D33" s="145" t="s">
        <v>79</v>
      </c>
      <c r="E33" s="145" t="s">
        <v>91</v>
      </c>
      <c r="F33" s="145">
        <v>1</v>
      </c>
      <c r="G33" s="145">
        <v>1.2</v>
      </c>
      <c r="H33" s="145" t="s">
        <v>1285</v>
      </c>
      <c r="I33" s="145">
        <v>474</v>
      </c>
      <c r="J33" s="135">
        <v>1</v>
      </c>
      <c r="K33" s="136">
        <v>0</v>
      </c>
      <c r="L33" s="136">
        <v>0</v>
      </c>
      <c r="M33" s="137">
        <v>0</v>
      </c>
      <c r="N33" s="138">
        <v>0</v>
      </c>
      <c r="O33" s="139">
        <v>1</v>
      </c>
      <c r="P33" s="139">
        <v>0</v>
      </c>
      <c r="Q33" s="140">
        <v>0</v>
      </c>
      <c r="R33" s="141">
        <v>0</v>
      </c>
      <c r="S33" s="136">
        <v>0</v>
      </c>
      <c r="T33" s="136">
        <v>0</v>
      </c>
      <c r="U33" s="136">
        <v>0</v>
      </c>
      <c r="V33" s="136">
        <v>0</v>
      </c>
      <c r="W33" s="137">
        <v>0</v>
      </c>
      <c r="X33" s="138">
        <v>0</v>
      </c>
      <c r="Y33" s="146">
        <v>0</v>
      </c>
      <c r="Z33" s="144">
        <v>1</v>
      </c>
      <c r="AA33" s="252" t="s">
        <v>1630</v>
      </c>
      <c r="AB33" s="203"/>
      <c r="AC33" s="60"/>
      <c r="AD33" s="61"/>
      <c r="AE33" s="61"/>
      <c r="AF33" s="61"/>
      <c r="AG33" s="62"/>
      <c r="AH33" s="63"/>
      <c r="AI33" s="64"/>
    </row>
    <row r="34" spans="1:35" s="45" customFormat="1" ht="15.75" hidden="1" x14ac:dyDescent="0.25">
      <c r="A34" s="145">
        <v>32</v>
      </c>
      <c r="B34" s="145" t="s">
        <v>115</v>
      </c>
      <c r="C34" s="145" t="s">
        <v>116</v>
      </c>
      <c r="D34" s="145" t="s">
        <v>79</v>
      </c>
      <c r="E34" s="145" t="s">
        <v>91</v>
      </c>
      <c r="F34" s="145">
        <v>1</v>
      </c>
      <c r="G34" s="145">
        <v>1.2</v>
      </c>
      <c r="H34" s="145" t="s">
        <v>1285</v>
      </c>
      <c r="I34" s="145">
        <v>554</v>
      </c>
      <c r="J34" s="135">
        <v>0</v>
      </c>
      <c r="K34" s="136">
        <v>0</v>
      </c>
      <c r="L34" s="136">
        <v>0</v>
      </c>
      <c r="M34" s="137">
        <v>0</v>
      </c>
      <c r="N34" s="138">
        <v>0</v>
      </c>
      <c r="O34" s="139">
        <v>0</v>
      </c>
      <c r="P34" s="139">
        <v>0</v>
      </c>
      <c r="Q34" s="140">
        <v>0</v>
      </c>
      <c r="R34" s="141">
        <v>0</v>
      </c>
      <c r="S34" s="136">
        <v>0</v>
      </c>
      <c r="T34" s="136">
        <v>0</v>
      </c>
      <c r="U34" s="136">
        <v>0</v>
      </c>
      <c r="V34" s="136">
        <v>0</v>
      </c>
      <c r="W34" s="137">
        <v>0</v>
      </c>
      <c r="X34" s="138">
        <v>0</v>
      </c>
      <c r="Y34" s="146">
        <v>0</v>
      </c>
      <c r="Z34" s="144">
        <v>0</v>
      </c>
      <c r="AA34" s="201"/>
      <c r="AB34" s="203"/>
      <c r="AC34" s="60"/>
      <c r="AD34" s="61"/>
      <c r="AE34" s="61"/>
      <c r="AF34" s="61"/>
      <c r="AG34" s="62"/>
      <c r="AH34" s="63"/>
      <c r="AI34" s="64"/>
    </row>
    <row r="35" spans="1:35" s="45" customFormat="1" ht="15.75" hidden="1" x14ac:dyDescent="0.25">
      <c r="A35" s="145">
        <v>33</v>
      </c>
      <c r="B35" s="145" t="s">
        <v>115</v>
      </c>
      <c r="C35" s="145" t="s">
        <v>116</v>
      </c>
      <c r="D35" s="145" t="s">
        <v>79</v>
      </c>
      <c r="E35" s="145" t="s">
        <v>91</v>
      </c>
      <c r="F35" s="145">
        <v>1</v>
      </c>
      <c r="G35" s="145">
        <v>1.2</v>
      </c>
      <c r="H35" s="145" t="s">
        <v>1285</v>
      </c>
      <c r="I35" s="145">
        <v>587</v>
      </c>
      <c r="J35" s="135">
        <v>0</v>
      </c>
      <c r="K35" s="136">
        <v>0</v>
      </c>
      <c r="L35" s="136">
        <v>0</v>
      </c>
      <c r="M35" s="137">
        <v>0</v>
      </c>
      <c r="N35" s="138">
        <v>0</v>
      </c>
      <c r="O35" s="139">
        <v>0</v>
      </c>
      <c r="P35" s="139">
        <v>0</v>
      </c>
      <c r="Q35" s="140">
        <v>0</v>
      </c>
      <c r="R35" s="141">
        <v>0</v>
      </c>
      <c r="S35" s="136">
        <v>0</v>
      </c>
      <c r="T35" s="136">
        <v>0</v>
      </c>
      <c r="U35" s="136">
        <v>0</v>
      </c>
      <c r="V35" s="136">
        <v>0</v>
      </c>
      <c r="W35" s="137">
        <v>0</v>
      </c>
      <c r="X35" s="138">
        <v>0</v>
      </c>
      <c r="Y35" s="146">
        <v>0</v>
      </c>
      <c r="Z35" s="144">
        <v>0</v>
      </c>
      <c r="AA35" s="201"/>
      <c r="AB35" s="203"/>
      <c r="AC35" s="60"/>
      <c r="AD35" s="61"/>
      <c r="AE35" s="61"/>
      <c r="AF35" s="61"/>
      <c r="AG35" s="62"/>
      <c r="AH35" s="63"/>
      <c r="AI35" s="64"/>
    </row>
    <row r="36" spans="1:35" s="45" customFormat="1" ht="15.75" hidden="1" x14ac:dyDescent="0.25">
      <c r="A36" s="145">
        <v>34</v>
      </c>
      <c r="B36" s="145" t="s">
        <v>115</v>
      </c>
      <c r="C36" s="145" t="s">
        <v>116</v>
      </c>
      <c r="D36" s="145" t="s">
        <v>79</v>
      </c>
      <c r="E36" s="145" t="s">
        <v>91</v>
      </c>
      <c r="F36" s="145">
        <v>1</v>
      </c>
      <c r="G36" s="145">
        <v>1.2</v>
      </c>
      <c r="H36" s="145" t="s">
        <v>1285</v>
      </c>
      <c r="I36" s="145">
        <v>624</v>
      </c>
      <c r="J36" s="135">
        <v>0</v>
      </c>
      <c r="K36" s="136">
        <v>0</v>
      </c>
      <c r="L36" s="136">
        <v>0</v>
      </c>
      <c r="M36" s="137">
        <v>0</v>
      </c>
      <c r="N36" s="138">
        <v>0</v>
      </c>
      <c r="O36" s="139">
        <v>0</v>
      </c>
      <c r="P36" s="139">
        <v>0</v>
      </c>
      <c r="Q36" s="140">
        <v>0</v>
      </c>
      <c r="R36" s="141">
        <v>0</v>
      </c>
      <c r="S36" s="136">
        <v>0</v>
      </c>
      <c r="T36" s="136">
        <v>0</v>
      </c>
      <c r="U36" s="136">
        <v>0</v>
      </c>
      <c r="V36" s="136">
        <v>0</v>
      </c>
      <c r="W36" s="137">
        <v>0</v>
      </c>
      <c r="X36" s="138">
        <v>0</v>
      </c>
      <c r="Y36" s="146">
        <v>0</v>
      </c>
      <c r="Z36" s="144">
        <v>0</v>
      </c>
      <c r="AA36" s="201"/>
      <c r="AB36" s="203"/>
      <c r="AC36" s="60"/>
      <c r="AD36" s="61"/>
      <c r="AE36" s="61"/>
      <c r="AF36" s="61"/>
      <c r="AG36" s="62"/>
      <c r="AH36" s="63"/>
      <c r="AI36" s="64"/>
    </row>
    <row r="37" spans="1:35" s="45" customFormat="1" ht="78.75" hidden="1" x14ac:dyDescent="0.25">
      <c r="A37" s="145">
        <v>35</v>
      </c>
      <c r="B37" s="145" t="s">
        <v>115</v>
      </c>
      <c r="C37" s="145" t="s">
        <v>116</v>
      </c>
      <c r="D37" s="145" t="s">
        <v>79</v>
      </c>
      <c r="E37" s="145" t="s">
        <v>91</v>
      </c>
      <c r="F37" s="145">
        <v>1</v>
      </c>
      <c r="G37" s="145">
        <v>1.2</v>
      </c>
      <c r="H37" s="145" t="s">
        <v>1347</v>
      </c>
      <c r="I37" s="145">
        <v>386</v>
      </c>
      <c r="J37" s="135">
        <v>0</v>
      </c>
      <c r="K37" s="136">
        <v>0</v>
      </c>
      <c r="L37" s="136">
        <v>0</v>
      </c>
      <c r="M37" s="137">
        <v>0</v>
      </c>
      <c r="N37" s="138">
        <v>0</v>
      </c>
      <c r="O37" s="139">
        <v>0</v>
      </c>
      <c r="P37" s="139">
        <v>0</v>
      </c>
      <c r="Q37" s="140">
        <v>0</v>
      </c>
      <c r="R37" s="141">
        <v>0</v>
      </c>
      <c r="S37" s="136">
        <v>0</v>
      </c>
      <c r="T37" s="136">
        <v>0</v>
      </c>
      <c r="U37" s="136">
        <v>0</v>
      </c>
      <c r="V37" s="136">
        <v>0</v>
      </c>
      <c r="W37" s="137">
        <v>0</v>
      </c>
      <c r="X37" s="138">
        <v>0</v>
      </c>
      <c r="Y37" s="146">
        <v>0</v>
      </c>
      <c r="Z37" s="144">
        <v>0</v>
      </c>
      <c r="AA37" s="201"/>
      <c r="AB37" s="217" t="s">
        <v>2079</v>
      </c>
      <c r="AC37" s="60"/>
      <c r="AD37" s="61"/>
      <c r="AE37" s="61"/>
      <c r="AF37" s="61"/>
      <c r="AG37" s="62"/>
      <c r="AH37" s="63"/>
      <c r="AI37" s="64"/>
    </row>
    <row r="38" spans="1:35" s="45" customFormat="1" ht="15.75" hidden="1" x14ac:dyDescent="0.25">
      <c r="A38" s="145">
        <v>36</v>
      </c>
      <c r="B38" s="145" t="s">
        <v>115</v>
      </c>
      <c r="C38" s="145" t="s">
        <v>116</v>
      </c>
      <c r="D38" s="145" t="s">
        <v>79</v>
      </c>
      <c r="E38" s="145" t="s">
        <v>91</v>
      </c>
      <c r="F38" s="145">
        <v>1</v>
      </c>
      <c r="G38" s="145">
        <v>1.2</v>
      </c>
      <c r="H38" s="145" t="s">
        <v>1347</v>
      </c>
      <c r="I38" s="145">
        <v>434</v>
      </c>
      <c r="J38" s="135">
        <v>0</v>
      </c>
      <c r="K38" s="136">
        <v>0</v>
      </c>
      <c r="L38" s="136">
        <v>0</v>
      </c>
      <c r="M38" s="137">
        <v>0</v>
      </c>
      <c r="N38" s="138">
        <v>0</v>
      </c>
      <c r="O38" s="139">
        <v>0</v>
      </c>
      <c r="P38" s="139">
        <v>0</v>
      </c>
      <c r="Q38" s="140">
        <v>0</v>
      </c>
      <c r="R38" s="141">
        <v>0</v>
      </c>
      <c r="S38" s="136">
        <v>0</v>
      </c>
      <c r="T38" s="136">
        <v>0</v>
      </c>
      <c r="U38" s="136">
        <v>0</v>
      </c>
      <c r="V38" s="136">
        <v>0</v>
      </c>
      <c r="W38" s="137">
        <v>0</v>
      </c>
      <c r="X38" s="138">
        <v>0</v>
      </c>
      <c r="Y38" s="146">
        <v>0</v>
      </c>
      <c r="Z38" s="144">
        <v>0</v>
      </c>
      <c r="AA38" s="201"/>
      <c r="AB38" s="203"/>
      <c r="AC38" s="60"/>
      <c r="AD38" s="61"/>
      <c r="AE38" s="61"/>
      <c r="AF38" s="61"/>
      <c r="AG38" s="62"/>
      <c r="AH38" s="63"/>
      <c r="AI38" s="64"/>
    </row>
    <row r="39" spans="1:35" s="45" customFormat="1" ht="15.75" hidden="1" x14ac:dyDescent="0.25">
      <c r="A39" s="145">
        <v>37</v>
      </c>
      <c r="B39" s="145" t="s">
        <v>115</v>
      </c>
      <c r="C39" s="145" t="s">
        <v>116</v>
      </c>
      <c r="D39" s="145" t="s">
        <v>79</v>
      </c>
      <c r="E39" s="145" t="s">
        <v>91</v>
      </c>
      <c r="F39" s="145">
        <v>1</v>
      </c>
      <c r="G39" s="145">
        <v>1.2</v>
      </c>
      <c r="H39" s="145" t="s">
        <v>1347</v>
      </c>
      <c r="I39" s="145">
        <v>477</v>
      </c>
      <c r="J39" s="135">
        <v>0</v>
      </c>
      <c r="K39" s="136">
        <v>0</v>
      </c>
      <c r="L39" s="136">
        <v>0</v>
      </c>
      <c r="M39" s="137">
        <v>0</v>
      </c>
      <c r="N39" s="138">
        <v>0</v>
      </c>
      <c r="O39" s="139">
        <v>0</v>
      </c>
      <c r="P39" s="139">
        <v>0</v>
      </c>
      <c r="Q39" s="140">
        <v>0</v>
      </c>
      <c r="R39" s="141">
        <v>0</v>
      </c>
      <c r="S39" s="136">
        <v>0</v>
      </c>
      <c r="T39" s="136">
        <v>0</v>
      </c>
      <c r="U39" s="136">
        <v>0</v>
      </c>
      <c r="V39" s="136">
        <v>0</v>
      </c>
      <c r="W39" s="137">
        <v>0</v>
      </c>
      <c r="X39" s="138">
        <v>0</v>
      </c>
      <c r="Y39" s="146">
        <v>0</v>
      </c>
      <c r="Z39" s="144">
        <v>0</v>
      </c>
      <c r="AA39" s="201"/>
      <c r="AB39" s="203"/>
      <c r="AC39" s="60"/>
      <c r="AD39" s="61"/>
      <c r="AE39" s="61"/>
      <c r="AF39" s="61"/>
      <c r="AG39" s="62"/>
      <c r="AH39" s="63"/>
      <c r="AI39" s="64"/>
    </row>
    <row r="40" spans="1:35" s="45" customFormat="1" ht="15.75" hidden="1" x14ac:dyDescent="0.25">
      <c r="A40" s="145">
        <v>38</v>
      </c>
      <c r="B40" s="145" t="s">
        <v>115</v>
      </c>
      <c r="C40" s="145" t="s">
        <v>116</v>
      </c>
      <c r="D40" s="145" t="s">
        <v>79</v>
      </c>
      <c r="E40" s="145" t="s">
        <v>91</v>
      </c>
      <c r="F40" s="145">
        <v>1</v>
      </c>
      <c r="G40" s="145">
        <v>1.2</v>
      </c>
      <c r="H40" s="145" t="s">
        <v>1347</v>
      </c>
      <c r="I40" s="145">
        <v>580</v>
      </c>
      <c r="J40" s="135">
        <v>0</v>
      </c>
      <c r="K40" s="136">
        <v>0</v>
      </c>
      <c r="L40" s="136">
        <v>0</v>
      </c>
      <c r="M40" s="137">
        <v>0</v>
      </c>
      <c r="N40" s="138">
        <v>0</v>
      </c>
      <c r="O40" s="139">
        <v>0</v>
      </c>
      <c r="P40" s="139">
        <v>0</v>
      </c>
      <c r="Q40" s="140">
        <v>0</v>
      </c>
      <c r="R40" s="141">
        <v>0</v>
      </c>
      <c r="S40" s="136">
        <v>0</v>
      </c>
      <c r="T40" s="136">
        <v>0</v>
      </c>
      <c r="U40" s="136">
        <v>0</v>
      </c>
      <c r="V40" s="136">
        <v>0</v>
      </c>
      <c r="W40" s="137">
        <v>0</v>
      </c>
      <c r="X40" s="138">
        <v>0</v>
      </c>
      <c r="Y40" s="146">
        <v>0</v>
      </c>
      <c r="Z40" s="144">
        <v>0</v>
      </c>
      <c r="AA40" s="201"/>
      <c r="AB40" s="203"/>
      <c r="AC40" s="60"/>
      <c r="AD40" s="61"/>
      <c r="AE40" s="61"/>
      <c r="AF40" s="61"/>
      <c r="AG40" s="62"/>
      <c r="AH40" s="63"/>
      <c r="AI40" s="64"/>
    </row>
    <row r="41" spans="1:35" s="45" customFormat="1" ht="15.75" hidden="1" x14ac:dyDescent="0.25">
      <c r="A41" s="145">
        <v>39</v>
      </c>
      <c r="B41" s="145" t="s">
        <v>115</v>
      </c>
      <c r="C41" s="145" t="s">
        <v>116</v>
      </c>
      <c r="D41" s="145" t="s">
        <v>79</v>
      </c>
      <c r="E41" s="145" t="s">
        <v>91</v>
      </c>
      <c r="F41" s="145">
        <v>1</v>
      </c>
      <c r="G41" s="145">
        <v>1.2</v>
      </c>
      <c r="H41" s="145" t="s">
        <v>1347</v>
      </c>
      <c r="I41" s="145">
        <v>601</v>
      </c>
      <c r="J41" s="135">
        <v>0</v>
      </c>
      <c r="K41" s="136">
        <v>0</v>
      </c>
      <c r="L41" s="136">
        <v>0</v>
      </c>
      <c r="M41" s="137">
        <v>0</v>
      </c>
      <c r="N41" s="138">
        <v>0</v>
      </c>
      <c r="O41" s="139">
        <v>0</v>
      </c>
      <c r="P41" s="139">
        <v>0</v>
      </c>
      <c r="Q41" s="140">
        <v>0</v>
      </c>
      <c r="R41" s="141">
        <v>0</v>
      </c>
      <c r="S41" s="136">
        <v>0</v>
      </c>
      <c r="T41" s="136">
        <v>0</v>
      </c>
      <c r="U41" s="136">
        <v>0</v>
      </c>
      <c r="V41" s="136">
        <v>0</v>
      </c>
      <c r="W41" s="137">
        <v>0</v>
      </c>
      <c r="X41" s="138">
        <v>0</v>
      </c>
      <c r="Y41" s="146">
        <v>0</v>
      </c>
      <c r="Z41" s="144">
        <v>0</v>
      </c>
      <c r="AA41" s="201"/>
      <c r="AB41" s="203"/>
      <c r="AC41" s="60"/>
      <c r="AD41" s="61"/>
      <c r="AE41" s="61"/>
      <c r="AF41" s="61"/>
      <c r="AG41" s="62"/>
      <c r="AH41" s="63"/>
      <c r="AI41" s="64"/>
    </row>
    <row r="42" spans="1:35" s="45" customFormat="1" ht="31.5" hidden="1" x14ac:dyDescent="0.25">
      <c r="A42" s="145">
        <v>40</v>
      </c>
      <c r="B42" s="145" t="s">
        <v>115</v>
      </c>
      <c r="C42" s="145" t="s">
        <v>116</v>
      </c>
      <c r="D42" s="145" t="s">
        <v>79</v>
      </c>
      <c r="E42" s="145" t="s">
        <v>91</v>
      </c>
      <c r="F42" s="145">
        <v>1</v>
      </c>
      <c r="G42" s="145">
        <v>1.2</v>
      </c>
      <c r="H42" s="145" t="s">
        <v>1347</v>
      </c>
      <c r="I42" s="145">
        <v>623</v>
      </c>
      <c r="J42" s="135">
        <v>0</v>
      </c>
      <c r="K42" s="136">
        <v>0</v>
      </c>
      <c r="L42" s="136">
        <v>0</v>
      </c>
      <c r="M42" s="137">
        <v>0</v>
      </c>
      <c r="N42" s="138">
        <v>0</v>
      </c>
      <c r="O42" s="139">
        <v>0</v>
      </c>
      <c r="P42" s="139">
        <v>0</v>
      </c>
      <c r="Q42" s="140">
        <v>1</v>
      </c>
      <c r="R42" s="141">
        <v>0</v>
      </c>
      <c r="S42" s="136">
        <v>0</v>
      </c>
      <c r="T42" s="136">
        <v>0</v>
      </c>
      <c r="U42" s="136">
        <v>0</v>
      </c>
      <c r="V42" s="136">
        <v>0</v>
      </c>
      <c r="W42" s="137">
        <v>0</v>
      </c>
      <c r="X42" s="138">
        <v>0</v>
      </c>
      <c r="Y42" s="146">
        <v>0</v>
      </c>
      <c r="Z42" s="144">
        <v>1</v>
      </c>
      <c r="AA42" s="201" t="s">
        <v>1348</v>
      </c>
      <c r="AB42" s="203"/>
      <c r="AC42" s="60"/>
      <c r="AD42" s="61"/>
      <c r="AE42" s="61"/>
      <c r="AF42" s="61"/>
      <c r="AG42" s="62"/>
      <c r="AH42" s="63"/>
      <c r="AI42" s="64"/>
    </row>
    <row r="43" spans="1:35" s="45" customFormat="1" ht="15.75" hidden="1" x14ac:dyDescent="0.25">
      <c r="A43" s="145">
        <v>41</v>
      </c>
      <c r="B43" s="145" t="s">
        <v>115</v>
      </c>
      <c r="C43" s="145" t="s">
        <v>116</v>
      </c>
      <c r="D43" s="145" t="s">
        <v>79</v>
      </c>
      <c r="E43" s="145" t="s">
        <v>99</v>
      </c>
      <c r="F43" s="145">
        <v>1</v>
      </c>
      <c r="G43" s="145">
        <v>1.2</v>
      </c>
      <c r="H43" s="145" t="s">
        <v>1347</v>
      </c>
      <c r="I43" s="145">
        <v>653</v>
      </c>
      <c r="J43" s="135">
        <v>0</v>
      </c>
      <c r="K43" s="136">
        <v>0</v>
      </c>
      <c r="L43" s="136">
        <v>0</v>
      </c>
      <c r="M43" s="137">
        <v>0</v>
      </c>
      <c r="N43" s="138">
        <v>0</v>
      </c>
      <c r="O43" s="139">
        <v>0</v>
      </c>
      <c r="P43" s="139">
        <v>0</v>
      </c>
      <c r="Q43" s="140">
        <v>0</v>
      </c>
      <c r="R43" s="141">
        <v>0</v>
      </c>
      <c r="S43" s="136">
        <v>0</v>
      </c>
      <c r="T43" s="136">
        <v>0</v>
      </c>
      <c r="U43" s="136">
        <v>0</v>
      </c>
      <c r="V43" s="136">
        <v>0</v>
      </c>
      <c r="W43" s="137">
        <v>0</v>
      </c>
      <c r="X43" s="138">
        <v>0</v>
      </c>
      <c r="Y43" s="146">
        <v>0</v>
      </c>
      <c r="Z43" s="144">
        <v>0</v>
      </c>
      <c r="AA43" s="201"/>
      <c r="AB43" s="203"/>
      <c r="AC43" s="60"/>
      <c r="AD43" s="61"/>
      <c r="AE43" s="61"/>
      <c r="AF43" s="61"/>
      <c r="AG43" s="62"/>
      <c r="AH43" s="63"/>
      <c r="AI43" s="64"/>
    </row>
    <row r="44" spans="1:35" s="45" customFormat="1" ht="15.75" hidden="1" x14ac:dyDescent="0.25">
      <c r="A44" s="145">
        <v>42</v>
      </c>
      <c r="B44" s="145" t="s">
        <v>115</v>
      </c>
      <c r="C44" s="145" t="s">
        <v>116</v>
      </c>
      <c r="D44" s="145" t="s">
        <v>79</v>
      </c>
      <c r="E44" s="145" t="s">
        <v>91</v>
      </c>
      <c r="F44" s="145">
        <v>1</v>
      </c>
      <c r="G44" s="145">
        <v>1.2</v>
      </c>
      <c r="H44" s="145" t="s">
        <v>1349</v>
      </c>
      <c r="I44" s="145">
        <v>397</v>
      </c>
      <c r="J44" s="135">
        <v>0</v>
      </c>
      <c r="K44" s="136">
        <v>0</v>
      </c>
      <c r="L44" s="136">
        <v>0</v>
      </c>
      <c r="M44" s="137">
        <v>0</v>
      </c>
      <c r="N44" s="138">
        <v>0</v>
      </c>
      <c r="O44" s="139">
        <v>0</v>
      </c>
      <c r="P44" s="139">
        <v>0</v>
      </c>
      <c r="Q44" s="140">
        <v>0</v>
      </c>
      <c r="R44" s="141">
        <v>0</v>
      </c>
      <c r="S44" s="136">
        <v>0</v>
      </c>
      <c r="T44" s="136">
        <v>0</v>
      </c>
      <c r="U44" s="136">
        <v>0</v>
      </c>
      <c r="V44" s="136">
        <v>0</v>
      </c>
      <c r="W44" s="137">
        <v>0</v>
      </c>
      <c r="X44" s="138">
        <v>0</v>
      </c>
      <c r="Y44" s="146">
        <v>0</v>
      </c>
      <c r="Z44" s="144">
        <v>0</v>
      </c>
      <c r="AA44" s="201"/>
      <c r="AB44" s="203"/>
      <c r="AC44" s="60"/>
      <c r="AD44" s="61"/>
      <c r="AE44" s="61"/>
      <c r="AF44" s="61"/>
      <c r="AG44" s="62"/>
      <c r="AH44" s="63"/>
      <c r="AI44" s="64"/>
    </row>
    <row r="45" spans="1:35" s="45" customFormat="1" ht="31.5" hidden="1" x14ac:dyDescent="0.25">
      <c r="A45" s="145">
        <v>43</v>
      </c>
      <c r="B45" s="145" t="s">
        <v>115</v>
      </c>
      <c r="C45" s="145" t="s">
        <v>116</v>
      </c>
      <c r="D45" s="145" t="s">
        <v>79</v>
      </c>
      <c r="E45" s="145" t="s">
        <v>91</v>
      </c>
      <c r="F45" s="145">
        <v>1</v>
      </c>
      <c r="G45" s="145">
        <v>1.2</v>
      </c>
      <c r="H45" s="145" t="s">
        <v>1349</v>
      </c>
      <c r="I45" s="145">
        <v>461</v>
      </c>
      <c r="J45" s="135">
        <v>0</v>
      </c>
      <c r="K45" s="136">
        <v>0</v>
      </c>
      <c r="L45" s="136">
        <v>0</v>
      </c>
      <c r="M45" s="137">
        <v>0</v>
      </c>
      <c r="N45" s="138">
        <v>0</v>
      </c>
      <c r="O45" s="139">
        <v>0</v>
      </c>
      <c r="P45" s="139">
        <v>0</v>
      </c>
      <c r="Q45" s="140">
        <v>0</v>
      </c>
      <c r="R45" s="141">
        <v>0</v>
      </c>
      <c r="S45" s="136">
        <v>0</v>
      </c>
      <c r="T45" s="136">
        <v>0</v>
      </c>
      <c r="U45" s="136">
        <v>1</v>
      </c>
      <c r="V45" s="136">
        <v>0</v>
      </c>
      <c r="W45" s="137">
        <v>0</v>
      </c>
      <c r="X45" s="138">
        <v>0</v>
      </c>
      <c r="Y45" s="146">
        <v>0</v>
      </c>
      <c r="Z45" s="144">
        <v>1</v>
      </c>
      <c r="AA45" s="201" t="s">
        <v>2120</v>
      </c>
      <c r="AB45" s="203"/>
      <c r="AC45" s="60"/>
      <c r="AD45" s="61"/>
      <c r="AE45" s="61"/>
      <c r="AF45" s="61"/>
      <c r="AG45" s="62"/>
      <c r="AH45" s="63"/>
      <c r="AI45" s="64"/>
    </row>
    <row r="46" spans="1:35" s="45" customFormat="1" ht="78.75" hidden="1" x14ac:dyDescent="0.25">
      <c r="A46" s="145">
        <v>44</v>
      </c>
      <c r="B46" s="145" t="s">
        <v>115</v>
      </c>
      <c r="C46" s="145" t="s">
        <v>116</v>
      </c>
      <c r="D46" s="145" t="s">
        <v>79</v>
      </c>
      <c r="E46" s="145" t="s">
        <v>91</v>
      </c>
      <c r="F46" s="145">
        <v>1</v>
      </c>
      <c r="G46" s="145">
        <v>1.2</v>
      </c>
      <c r="H46" s="145" t="s">
        <v>1349</v>
      </c>
      <c r="I46" s="145">
        <v>491</v>
      </c>
      <c r="J46" s="135">
        <v>0</v>
      </c>
      <c r="K46" s="136">
        <v>0</v>
      </c>
      <c r="L46" s="136">
        <v>0</v>
      </c>
      <c r="M46" s="137">
        <v>0</v>
      </c>
      <c r="N46" s="138">
        <v>0</v>
      </c>
      <c r="O46" s="139">
        <v>0</v>
      </c>
      <c r="P46" s="139">
        <v>0</v>
      </c>
      <c r="Q46" s="140">
        <v>0</v>
      </c>
      <c r="R46" s="141">
        <v>1</v>
      </c>
      <c r="S46" s="136">
        <v>0</v>
      </c>
      <c r="T46" s="136">
        <v>0</v>
      </c>
      <c r="U46" s="136">
        <v>1</v>
      </c>
      <c r="V46" s="136">
        <v>0</v>
      </c>
      <c r="W46" s="137">
        <v>0</v>
      </c>
      <c r="X46" s="138">
        <v>0</v>
      </c>
      <c r="Y46" s="146">
        <v>0</v>
      </c>
      <c r="Z46" s="144">
        <v>1</v>
      </c>
      <c r="AA46" s="201" t="s">
        <v>1631</v>
      </c>
      <c r="AB46" s="203"/>
      <c r="AC46" s="60"/>
      <c r="AD46" s="61"/>
      <c r="AE46" s="61"/>
      <c r="AF46" s="61"/>
      <c r="AG46" s="62"/>
      <c r="AH46" s="63"/>
      <c r="AI46" s="64"/>
    </row>
    <row r="47" spans="1:35" s="45" customFormat="1" ht="15.75" hidden="1" x14ac:dyDescent="0.25">
      <c r="A47" s="145">
        <v>45</v>
      </c>
      <c r="B47" s="145" t="s">
        <v>115</v>
      </c>
      <c r="C47" s="145" t="s">
        <v>116</v>
      </c>
      <c r="D47" s="145" t="s">
        <v>79</v>
      </c>
      <c r="E47" s="145" t="s">
        <v>91</v>
      </c>
      <c r="F47" s="145">
        <v>1</v>
      </c>
      <c r="G47" s="145">
        <v>1.2</v>
      </c>
      <c r="H47" s="145" t="s">
        <v>1349</v>
      </c>
      <c r="I47" s="145">
        <v>555</v>
      </c>
      <c r="J47" s="135">
        <v>0</v>
      </c>
      <c r="K47" s="136">
        <v>0</v>
      </c>
      <c r="L47" s="136">
        <v>0</v>
      </c>
      <c r="M47" s="137">
        <v>0</v>
      </c>
      <c r="N47" s="138">
        <v>0</v>
      </c>
      <c r="O47" s="139">
        <v>0</v>
      </c>
      <c r="P47" s="139">
        <v>0</v>
      </c>
      <c r="Q47" s="140">
        <v>0</v>
      </c>
      <c r="R47" s="141">
        <v>0</v>
      </c>
      <c r="S47" s="136">
        <v>0</v>
      </c>
      <c r="T47" s="136">
        <v>0</v>
      </c>
      <c r="U47" s="136">
        <v>0</v>
      </c>
      <c r="V47" s="136">
        <v>0</v>
      </c>
      <c r="W47" s="137">
        <v>0</v>
      </c>
      <c r="X47" s="138">
        <v>0</v>
      </c>
      <c r="Y47" s="146">
        <v>0</v>
      </c>
      <c r="Z47" s="144">
        <v>0</v>
      </c>
      <c r="AA47" s="201"/>
      <c r="AB47" s="203"/>
      <c r="AC47" s="60"/>
      <c r="AD47" s="61"/>
      <c r="AE47" s="61"/>
      <c r="AF47" s="61"/>
      <c r="AG47" s="62"/>
      <c r="AH47" s="63"/>
      <c r="AI47" s="64"/>
    </row>
    <row r="48" spans="1:35" s="45" customFormat="1" ht="15.75" hidden="1" x14ac:dyDescent="0.25">
      <c r="A48" s="145">
        <v>46</v>
      </c>
      <c r="B48" s="145" t="s">
        <v>115</v>
      </c>
      <c r="C48" s="145" t="s">
        <v>116</v>
      </c>
      <c r="D48" s="145" t="s">
        <v>79</v>
      </c>
      <c r="E48" s="145" t="s">
        <v>91</v>
      </c>
      <c r="F48" s="145">
        <v>1</v>
      </c>
      <c r="G48" s="145">
        <v>1.2</v>
      </c>
      <c r="H48" s="145" t="s">
        <v>1349</v>
      </c>
      <c r="I48" s="145">
        <v>591</v>
      </c>
      <c r="J48" s="135">
        <v>0</v>
      </c>
      <c r="K48" s="136">
        <v>0</v>
      </c>
      <c r="L48" s="136">
        <v>0</v>
      </c>
      <c r="M48" s="137">
        <v>0</v>
      </c>
      <c r="N48" s="138">
        <v>0</v>
      </c>
      <c r="O48" s="139">
        <v>0</v>
      </c>
      <c r="P48" s="139">
        <v>0</v>
      </c>
      <c r="Q48" s="140">
        <v>0</v>
      </c>
      <c r="R48" s="141">
        <v>0</v>
      </c>
      <c r="S48" s="136">
        <v>0</v>
      </c>
      <c r="T48" s="136">
        <v>0</v>
      </c>
      <c r="U48" s="136">
        <v>0</v>
      </c>
      <c r="V48" s="136">
        <v>0</v>
      </c>
      <c r="W48" s="137">
        <v>0</v>
      </c>
      <c r="X48" s="138">
        <v>0</v>
      </c>
      <c r="Y48" s="146">
        <v>0</v>
      </c>
      <c r="Z48" s="144">
        <v>0</v>
      </c>
      <c r="AA48" s="201"/>
      <c r="AB48" s="203"/>
      <c r="AC48" s="60"/>
      <c r="AD48" s="61"/>
      <c r="AE48" s="61"/>
      <c r="AF48" s="61"/>
      <c r="AG48" s="62"/>
      <c r="AH48" s="63"/>
      <c r="AI48" s="64"/>
    </row>
    <row r="49" spans="1:35" s="45" customFormat="1" ht="15.75" hidden="1" x14ac:dyDescent="0.25">
      <c r="A49" s="145">
        <v>47</v>
      </c>
      <c r="B49" s="145" t="s">
        <v>115</v>
      </c>
      <c r="C49" s="145" t="s">
        <v>116</v>
      </c>
      <c r="D49" s="145" t="s">
        <v>79</v>
      </c>
      <c r="E49" s="145" t="s">
        <v>91</v>
      </c>
      <c r="F49" s="145">
        <v>1</v>
      </c>
      <c r="G49" s="145">
        <v>1.2</v>
      </c>
      <c r="H49" s="145" t="s">
        <v>1349</v>
      </c>
      <c r="I49" s="145">
        <v>619</v>
      </c>
      <c r="J49" s="135">
        <v>0</v>
      </c>
      <c r="K49" s="136">
        <v>0</v>
      </c>
      <c r="L49" s="136">
        <v>0</v>
      </c>
      <c r="M49" s="137">
        <v>0</v>
      </c>
      <c r="N49" s="138">
        <v>0</v>
      </c>
      <c r="O49" s="139">
        <v>0</v>
      </c>
      <c r="P49" s="139">
        <v>0</v>
      </c>
      <c r="Q49" s="140">
        <v>0</v>
      </c>
      <c r="R49" s="141">
        <v>0</v>
      </c>
      <c r="S49" s="136">
        <v>0</v>
      </c>
      <c r="T49" s="136">
        <v>0</v>
      </c>
      <c r="U49" s="136">
        <v>0</v>
      </c>
      <c r="V49" s="136">
        <v>0</v>
      </c>
      <c r="W49" s="137">
        <v>0</v>
      </c>
      <c r="X49" s="138">
        <v>0</v>
      </c>
      <c r="Y49" s="146">
        <v>0</v>
      </c>
      <c r="Z49" s="144">
        <v>0</v>
      </c>
      <c r="AA49" s="201"/>
      <c r="AB49" s="203"/>
      <c r="AC49" s="60"/>
      <c r="AD49" s="61"/>
      <c r="AE49" s="61"/>
      <c r="AF49" s="61"/>
      <c r="AG49" s="62"/>
      <c r="AH49" s="63"/>
      <c r="AI49" s="64"/>
    </row>
    <row r="50" spans="1:35" s="45" customFormat="1" ht="15.75" hidden="1" x14ac:dyDescent="0.25">
      <c r="A50" s="145">
        <v>48</v>
      </c>
      <c r="B50" s="145" t="s">
        <v>115</v>
      </c>
      <c r="C50" s="145" t="s">
        <v>116</v>
      </c>
      <c r="D50" s="145" t="s">
        <v>79</v>
      </c>
      <c r="E50" s="145" t="s">
        <v>99</v>
      </c>
      <c r="F50" s="145">
        <v>1</v>
      </c>
      <c r="G50" s="145">
        <v>1.2</v>
      </c>
      <c r="H50" s="145" t="s">
        <v>1349</v>
      </c>
      <c r="I50" s="145">
        <v>637</v>
      </c>
      <c r="J50" s="135">
        <v>0</v>
      </c>
      <c r="K50" s="136">
        <v>0</v>
      </c>
      <c r="L50" s="136">
        <v>0</v>
      </c>
      <c r="M50" s="137">
        <v>0</v>
      </c>
      <c r="N50" s="138">
        <v>0</v>
      </c>
      <c r="O50" s="139">
        <v>0</v>
      </c>
      <c r="P50" s="139">
        <v>0</v>
      </c>
      <c r="Q50" s="140">
        <v>0</v>
      </c>
      <c r="R50" s="141">
        <v>0</v>
      </c>
      <c r="S50" s="136">
        <v>0</v>
      </c>
      <c r="T50" s="136">
        <v>0</v>
      </c>
      <c r="U50" s="136">
        <v>0</v>
      </c>
      <c r="V50" s="136">
        <v>0</v>
      </c>
      <c r="W50" s="137">
        <v>0</v>
      </c>
      <c r="X50" s="138">
        <v>0</v>
      </c>
      <c r="Y50" s="146">
        <v>0</v>
      </c>
      <c r="Z50" s="144">
        <v>0</v>
      </c>
      <c r="AA50" s="201"/>
      <c r="AB50" s="203"/>
      <c r="AC50" s="60"/>
      <c r="AD50" s="61"/>
      <c r="AE50" s="61"/>
      <c r="AF50" s="61"/>
      <c r="AG50" s="62"/>
      <c r="AH50" s="63"/>
      <c r="AI50" s="64"/>
    </row>
    <row r="51" spans="1:35" s="45" customFormat="1" ht="110.25" x14ac:dyDescent="0.25">
      <c r="A51" s="145">
        <v>49</v>
      </c>
      <c r="B51" s="145" t="s">
        <v>115</v>
      </c>
      <c r="C51" s="145" t="s">
        <v>116</v>
      </c>
      <c r="D51" s="145" t="s">
        <v>79</v>
      </c>
      <c r="E51" s="145" t="s">
        <v>91</v>
      </c>
      <c r="F51" s="145">
        <v>1</v>
      </c>
      <c r="G51" s="145">
        <v>1.2</v>
      </c>
      <c r="H51" s="145" t="s">
        <v>1632</v>
      </c>
      <c r="I51" s="145">
        <v>387</v>
      </c>
      <c r="J51" s="135">
        <v>1</v>
      </c>
      <c r="K51" s="136">
        <v>1</v>
      </c>
      <c r="L51" s="136">
        <v>0</v>
      </c>
      <c r="M51" s="137">
        <v>0</v>
      </c>
      <c r="N51" s="138">
        <v>0</v>
      </c>
      <c r="O51" s="139">
        <v>0</v>
      </c>
      <c r="P51" s="139">
        <v>0</v>
      </c>
      <c r="Q51" s="140">
        <v>0</v>
      </c>
      <c r="R51" s="141">
        <v>1</v>
      </c>
      <c r="S51" s="136">
        <v>0</v>
      </c>
      <c r="T51" s="136">
        <v>0</v>
      </c>
      <c r="U51" s="136">
        <v>0</v>
      </c>
      <c r="V51" s="136">
        <v>0</v>
      </c>
      <c r="W51" s="137">
        <v>0</v>
      </c>
      <c r="X51" s="138">
        <v>0</v>
      </c>
      <c r="Y51" s="146">
        <v>0</v>
      </c>
      <c r="Z51" s="144">
        <v>1</v>
      </c>
      <c r="AA51" s="201" t="s">
        <v>2121</v>
      </c>
      <c r="AB51" s="203"/>
      <c r="AC51" s="60"/>
      <c r="AD51" s="61"/>
      <c r="AE51" s="61"/>
      <c r="AF51" s="61"/>
      <c r="AG51" s="62"/>
      <c r="AH51" s="63"/>
      <c r="AI51" s="64"/>
    </row>
    <row r="52" spans="1:35" s="45" customFormat="1" ht="15.75" hidden="1" x14ac:dyDescent="0.25">
      <c r="A52" s="145">
        <v>50</v>
      </c>
      <c r="B52" s="145" t="s">
        <v>115</v>
      </c>
      <c r="C52" s="145" t="s">
        <v>116</v>
      </c>
      <c r="D52" s="145" t="s">
        <v>79</v>
      </c>
      <c r="E52" s="145" t="s">
        <v>91</v>
      </c>
      <c r="F52" s="145">
        <v>1</v>
      </c>
      <c r="G52" s="145">
        <v>1.2</v>
      </c>
      <c r="H52" s="145" t="s">
        <v>1632</v>
      </c>
      <c r="I52" s="145">
        <v>425</v>
      </c>
      <c r="J52" s="135">
        <v>0</v>
      </c>
      <c r="K52" s="136">
        <v>0</v>
      </c>
      <c r="L52" s="136">
        <v>0</v>
      </c>
      <c r="M52" s="137">
        <v>0</v>
      </c>
      <c r="N52" s="138">
        <v>0</v>
      </c>
      <c r="O52" s="139">
        <v>0</v>
      </c>
      <c r="P52" s="139">
        <v>0</v>
      </c>
      <c r="Q52" s="140">
        <v>0</v>
      </c>
      <c r="R52" s="141">
        <v>0</v>
      </c>
      <c r="S52" s="136">
        <v>0</v>
      </c>
      <c r="T52" s="136">
        <v>0</v>
      </c>
      <c r="U52" s="136">
        <v>0</v>
      </c>
      <c r="V52" s="136">
        <v>0</v>
      </c>
      <c r="W52" s="137">
        <v>0</v>
      </c>
      <c r="X52" s="138">
        <v>0</v>
      </c>
      <c r="Y52" s="146">
        <v>0</v>
      </c>
      <c r="Z52" s="144">
        <v>0</v>
      </c>
      <c r="AA52" s="201"/>
      <c r="AB52" s="203"/>
      <c r="AC52" s="60"/>
      <c r="AD52" s="61"/>
      <c r="AE52" s="61"/>
      <c r="AF52" s="61"/>
      <c r="AG52" s="62"/>
      <c r="AH52" s="63"/>
      <c r="AI52" s="64"/>
    </row>
    <row r="53" spans="1:35" s="45" customFormat="1" ht="15.75" hidden="1" x14ac:dyDescent="0.25">
      <c r="A53" s="145">
        <v>51</v>
      </c>
      <c r="B53" s="145" t="s">
        <v>115</v>
      </c>
      <c r="C53" s="145" t="s">
        <v>116</v>
      </c>
      <c r="D53" s="145" t="s">
        <v>79</v>
      </c>
      <c r="E53" s="145" t="s">
        <v>91</v>
      </c>
      <c r="F53" s="145">
        <v>1</v>
      </c>
      <c r="G53" s="145">
        <v>1.2</v>
      </c>
      <c r="H53" s="145" t="s">
        <v>1632</v>
      </c>
      <c r="I53" s="145">
        <v>480</v>
      </c>
      <c r="J53" s="135">
        <v>0</v>
      </c>
      <c r="K53" s="136">
        <v>0</v>
      </c>
      <c r="L53" s="136">
        <v>0</v>
      </c>
      <c r="M53" s="137">
        <v>0</v>
      </c>
      <c r="N53" s="138">
        <v>0</v>
      </c>
      <c r="O53" s="139">
        <v>0</v>
      </c>
      <c r="P53" s="139">
        <v>0</v>
      </c>
      <c r="Q53" s="140">
        <v>0</v>
      </c>
      <c r="R53" s="141">
        <v>0</v>
      </c>
      <c r="S53" s="136">
        <v>0</v>
      </c>
      <c r="T53" s="136">
        <v>0</v>
      </c>
      <c r="U53" s="136">
        <v>0</v>
      </c>
      <c r="V53" s="136">
        <v>0</v>
      </c>
      <c r="W53" s="137">
        <v>0</v>
      </c>
      <c r="X53" s="138">
        <v>0</v>
      </c>
      <c r="Y53" s="146">
        <v>0</v>
      </c>
      <c r="Z53" s="144">
        <v>0</v>
      </c>
      <c r="AA53" s="201"/>
      <c r="AB53" s="203"/>
      <c r="AC53" s="60"/>
      <c r="AD53" s="61"/>
      <c r="AE53" s="61"/>
      <c r="AF53" s="61"/>
      <c r="AG53" s="62"/>
      <c r="AH53" s="63"/>
      <c r="AI53" s="64"/>
    </row>
    <row r="54" spans="1:35" s="45" customFormat="1" ht="63" x14ac:dyDescent="0.25">
      <c r="A54" s="145">
        <v>52</v>
      </c>
      <c r="B54" s="145" t="s">
        <v>115</v>
      </c>
      <c r="C54" s="145" t="s">
        <v>116</v>
      </c>
      <c r="D54" s="145" t="s">
        <v>79</v>
      </c>
      <c r="E54" s="145" t="s">
        <v>91</v>
      </c>
      <c r="F54" s="145">
        <v>1</v>
      </c>
      <c r="G54" s="145">
        <v>1.2</v>
      </c>
      <c r="H54" s="145" t="s">
        <v>1632</v>
      </c>
      <c r="I54" s="145">
        <v>538</v>
      </c>
      <c r="J54" s="135">
        <v>1</v>
      </c>
      <c r="K54" s="136">
        <v>1</v>
      </c>
      <c r="L54" s="136">
        <v>0</v>
      </c>
      <c r="M54" s="137">
        <v>0</v>
      </c>
      <c r="N54" s="138">
        <v>0</v>
      </c>
      <c r="O54" s="139">
        <v>0</v>
      </c>
      <c r="P54" s="139">
        <v>0</v>
      </c>
      <c r="Q54" s="140">
        <v>0</v>
      </c>
      <c r="R54" s="141">
        <v>0</v>
      </c>
      <c r="S54" s="136">
        <v>0</v>
      </c>
      <c r="T54" s="136">
        <v>0</v>
      </c>
      <c r="U54" s="136">
        <v>0</v>
      </c>
      <c r="V54" s="136">
        <v>0</v>
      </c>
      <c r="W54" s="137">
        <v>0</v>
      </c>
      <c r="X54" s="138">
        <v>0</v>
      </c>
      <c r="Y54" s="146">
        <v>0</v>
      </c>
      <c r="Z54" s="144">
        <v>1</v>
      </c>
      <c r="AA54" s="201" t="s">
        <v>1633</v>
      </c>
      <c r="AB54" s="203"/>
      <c r="AC54" s="60"/>
      <c r="AD54" s="61"/>
      <c r="AE54" s="61"/>
      <c r="AF54" s="61"/>
      <c r="AG54" s="62"/>
      <c r="AH54" s="63"/>
      <c r="AI54" s="64"/>
    </row>
    <row r="55" spans="1:35" s="45" customFormat="1" ht="15.75" hidden="1" x14ac:dyDescent="0.25">
      <c r="A55" s="145">
        <v>53</v>
      </c>
      <c r="B55" s="145" t="s">
        <v>115</v>
      </c>
      <c r="C55" s="145" t="s">
        <v>116</v>
      </c>
      <c r="D55" s="145" t="s">
        <v>79</v>
      </c>
      <c r="E55" s="145" t="s">
        <v>91</v>
      </c>
      <c r="F55" s="145">
        <v>1</v>
      </c>
      <c r="G55" s="145">
        <v>1.2</v>
      </c>
      <c r="H55" s="145" t="s">
        <v>1632</v>
      </c>
      <c r="I55" s="145">
        <v>560</v>
      </c>
      <c r="J55" s="135">
        <v>0</v>
      </c>
      <c r="K55" s="136">
        <v>0</v>
      </c>
      <c r="L55" s="136">
        <v>0</v>
      </c>
      <c r="M55" s="137">
        <v>0</v>
      </c>
      <c r="N55" s="138">
        <v>0</v>
      </c>
      <c r="O55" s="139">
        <v>0</v>
      </c>
      <c r="P55" s="139">
        <v>0</v>
      </c>
      <c r="Q55" s="140">
        <v>0</v>
      </c>
      <c r="R55" s="141">
        <v>0</v>
      </c>
      <c r="S55" s="136">
        <v>0</v>
      </c>
      <c r="T55" s="136">
        <v>0</v>
      </c>
      <c r="U55" s="136">
        <v>0</v>
      </c>
      <c r="V55" s="136">
        <v>0</v>
      </c>
      <c r="W55" s="137">
        <v>0</v>
      </c>
      <c r="X55" s="138">
        <v>0</v>
      </c>
      <c r="Y55" s="146">
        <v>0</v>
      </c>
      <c r="Z55" s="144">
        <v>0</v>
      </c>
      <c r="AA55" s="201"/>
      <c r="AB55" s="203"/>
      <c r="AC55" s="60"/>
      <c r="AD55" s="61"/>
      <c r="AE55" s="61"/>
      <c r="AF55" s="61"/>
      <c r="AG55" s="62"/>
      <c r="AH55" s="63"/>
      <c r="AI55" s="64"/>
    </row>
    <row r="56" spans="1:35" s="45" customFormat="1" ht="15.75" hidden="1" x14ac:dyDescent="0.25">
      <c r="A56" s="145">
        <v>54</v>
      </c>
      <c r="B56" s="145" t="s">
        <v>115</v>
      </c>
      <c r="C56" s="145" t="s">
        <v>116</v>
      </c>
      <c r="D56" s="145" t="s">
        <v>79</v>
      </c>
      <c r="E56" s="145" t="s">
        <v>91</v>
      </c>
      <c r="F56" s="145">
        <v>1</v>
      </c>
      <c r="G56" s="145">
        <v>1.2</v>
      </c>
      <c r="H56" s="145" t="s">
        <v>1632</v>
      </c>
      <c r="I56" s="145">
        <v>592</v>
      </c>
      <c r="J56" s="135">
        <v>0</v>
      </c>
      <c r="K56" s="136">
        <v>0</v>
      </c>
      <c r="L56" s="136">
        <v>0</v>
      </c>
      <c r="M56" s="137">
        <v>0</v>
      </c>
      <c r="N56" s="138">
        <v>0</v>
      </c>
      <c r="O56" s="139">
        <v>0</v>
      </c>
      <c r="P56" s="139">
        <v>0</v>
      </c>
      <c r="Q56" s="140">
        <v>0</v>
      </c>
      <c r="R56" s="141">
        <v>0</v>
      </c>
      <c r="S56" s="136">
        <v>0</v>
      </c>
      <c r="T56" s="136">
        <v>0</v>
      </c>
      <c r="U56" s="136">
        <v>0</v>
      </c>
      <c r="V56" s="136">
        <v>0</v>
      </c>
      <c r="W56" s="137">
        <v>0</v>
      </c>
      <c r="X56" s="138">
        <v>0</v>
      </c>
      <c r="Y56" s="146">
        <v>0</v>
      </c>
      <c r="Z56" s="144">
        <v>0</v>
      </c>
      <c r="AA56" s="201"/>
      <c r="AB56" s="203"/>
      <c r="AC56" s="60"/>
      <c r="AD56" s="61"/>
      <c r="AE56" s="61"/>
      <c r="AF56" s="61"/>
      <c r="AG56" s="62"/>
      <c r="AH56" s="63"/>
      <c r="AI56" s="64"/>
    </row>
    <row r="57" spans="1:35" s="45" customFormat="1" ht="15.75" hidden="1" x14ac:dyDescent="0.25">
      <c r="A57" s="145">
        <v>55</v>
      </c>
      <c r="B57" s="145" t="s">
        <v>115</v>
      </c>
      <c r="C57" s="145" t="s">
        <v>116</v>
      </c>
      <c r="D57" s="145" t="s">
        <v>79</v>
      </c>
      <c r="E57" s="145" t="s">
        <v>91</v>
      </c>
      <c r="F57" s="145">
        <v>1</v>
      </c>
      <c r="G57" s="145">
        <v>1.2</v>
      </c>
      <c r="H57" s="145" t="s">
        <v>1634</v>
      </c>
      <c r="I57" s="145">
        <v>390</v>
      </c>
      <c r="J57" s="135">
        <v>0</v>
      </c>
      <c r="K57" s="136">
        <v>0</v>
      </c>
      <c r="L57" s="136">
        <v>0</v>
      </c>
      <c r="M57" s="137">
        <v>0</v>
      </c>
      <c r="N57" s="138">
        <v>0</v>
      </c>
      <c r="O57" s="139">
        <v>0</v>
      </c>
      <c r="P57" s="139">
        <v>0</v>
      </c>
      <c r="Q57" s="140">
        <v>0</v>
      </c>
      <c r="R57" s="141">
        <v>0</v>
      </c>
      <c r="S57" s="136">
        <v>0</v>
      </c>
      <c r="T57" s="136">
        <v>0</v>
      </c>
      <c r="U57" s="136">
        <v>0</v>
      </c>
      <c r="V57" s="136">
        <v>0</v>
      </c>
      <c r="W57" s="137">
        <v>0</v>
      </c>
      <c r="X57" s="138">
        <v>0</v>
      </c>
      <c r="Y57" s="146">
        <v>0</v>
      </c>
      <c r="Z57" s="144">
        <v>0</v>
      </c>
      <c r="AA57" s="201"/>
      <c r="AB57" s="203"/>
      <c r="AC57" s="60"/>
      <c r="AD57" s="61"/>
      <c r="AE57" s="61"/>
      <c r="AF57" s="61"/>
      <c r="AG57" s="62"/>
      <c r="AH57" s="63"/>
      <c r="AI57" s="64"/>
    </row>
    <row r="58" spans="1:35" s="45" customFormat="1" ht="15.75" hidden="1" x14ac:dyDescent="0.25">
      <c r="A58" s="145">
        <v>56</v>
      </c>
      <c r="B58" s="145" t="s">
        <v>115</v>
      </c>
      <c r="C58" s="145" t="s">
        <v>116</v>
      </c>
      <c r="D58" s="145" t="s">
        <v>79</v>
      </c>
      <c r="E58" s="145" t="s">
        <v>91</v>
      </c>
      <c r="F58" s="145">
        <v>1</v>
      </c>
      <c r="G58" s="145">
        <v>1.2</v>
      </c>
      <c r="H58" s="145" t="s">
        <v>1634</v>
      </c>
      <c r="I58" s="145">
        <v>436</v>
      </c>
      <c r="J58" s="135">
        <v>0</v>
      </c>
      <c r="K58" s="136">
        <v>0</v>
      </c>
      <c r="L58" s="136">
        <v>0</v>
      </c>
      <c r="M58" s="137">
        <v>0</v>
      </c>
      <c r="N58" s="138">
        <v>0</v>
      </c>
      <c r="O58" s="139">
        <v>0</v>
      </c>
      <c r="P58" s="139">
        <v>0</v>
      </c>
      <c r="Q58" s="140">
        <v>0</v>
      </c>
      <c r="R58" s="141">
        <v>0</v>
      </c>
      <c r="S58" s="136">
        <v>0</v>
      </c>
      <c r="T58" s="136">
        <v>0</v>
      </c>
      <c r="U58" s="136">
        <v>0</v>
      </c>
      <c r="V58" s="136">
        <v>0</v>
      </c>
      <c r="W58" s="137">
        <v>0</v>
      </c>
      <c r="X58" s="138">
        <v>0</v>
      </c>
      <c r="Y58" s="146">
        <v>0</v>
      </c>
      <c r="Z58" s="144">
        <v>0</v>
      </c>
      <c r="AA58" s="201"/>
      <c r="AB58" s="203"/>
      <c r="AC58" s="60"/>
      <c r="AD58" s="61"/>
      <c r="AE58" s="61"/>
      <c r="AF58" s="61"/>
      <c r="AG58" s="62"/>
      <c r="AH58" s="63"/>
      <c r="AI58" s="64"/>
    </row>
    <row r="59" spans="1:35" s="45" customFormat="1" ht="15.75" hidden="1" x14ac:dyDescent="0.25">
      <c r="A59" s="145">
        <v>57</v>
      </c>
      <c r="B59" s="145" t="s">
        <v>115</v>
      </c>
      <c r="C59" s="145" t="s">
        <v>116</v>
      </c>
      <c r="D59" s="145" t="s">
        <v>79</v>
      </c>
      <c r="E59" s="145" t="s">
        <v>91</v>
      </c>
      <c r="F59" s="145">
        <v>1</v>
      </c>
      <c r="G59" s="145">
        <v>1.2</v>
      </c>
      <c r="H59" s="145" t="s">
        <v>1634</v>
      </c>
      <c r="I59" s="145">
        <v>482</v>
      </c>
      <c r="J59" s="135">
        <v>0</v>
      </c>
      <c r="K59" s="136">
        <v>0</v>
      </c>
      <c r="L59" s="136">
        <v>0</v>
      </c>
      <c r="M59" s="137">
        <v>0</v>
      </c>
      <c r="N59" s="138">
        <v>0</v>
      </c>
      <c r="O59" s="139">
        <v>0</v>
      </c>
      <c r="P59" s="139">
        <v>0</v>
      </c>
      <c r="Q59" s="140">
        <v>0</v>
      </c>
      <c r="R59" s="141">
        <v>0</v>
      </c>
      <c r="S59" s="136">
        <v>0</v>
      </c>
      <c r="T59" s="136">
        <v>0</v>
      </c>
      <c r="U59" s="136">
        <v>0</v>
      </c>
      <c r="V59" s="136">
        <v>0</v>
      </c>
      <c r="W59" s="137">
        <v>0</v>
      </c>
      <c r="X59" s="138">
        <v>0</v>
      </c>
      <c r="Y59" s="146">
        <v>0</v>
      </c>
      <c r="Z59" s="144">
        <v>0</v>
      </c>
      <c r="AA59" s="201"/>
      <c r="AB59" s="203"/>
      <c r="AC59" s="60"/>
      <c r="AD59" s="61"/>
      <c r="AE59" s="61"/>
      <c r="AF59" s="61"/>
      <c r="AG59" s="62"/>
      <c r="AH59" s="63"/>
      <c r="AI59" s="64"/>
    </row>
    <row r="60" spans="1:35" s="45" customFormat="1" ht="15.75" hidden="1" x14ac:dyDescent="0.25">
      <c r="A60" s="145">
        <v>58</v>
      </c>
      <c r="B60" s="145" t="s">
        <v>115</v>
      </c>
      <c r="C60" s="145" t="s">
        <v>116</v>
      </c>
      <c r="D60" s="145" t="s">
        <v>79</v>
      </c>
      <c r="E60" s="145" t="s">
        <v>99</v>
      </c>
      <c r="F60" s="145">
        <v>1</v>
      </c>
      <c r="G60" s="145">
        <v>1.2</v>
      </c>
      <c r="H60" s="145" t="s">
        <v>1634</v>
      </c>
      <c r="I60" s="145">
        <v>544</v>
      </c>
      <c r="J60" s="135">
        <v>0</v>
      </c>
      <c r="K60" s="136">
        <v>0</v>
      </c>
      <c r="L60" s="136">
        <v>0</v>
      </c>
      <c r="M60" s="137">
        <v>0</v>
      </c>
      <c r="N60" s="138">
        <v>0</v>
      </c>
      <c r="O60" s="139">
        <v>0</v>
      </c>
      <c r="P60" s="139">
        <v>0</v>
      </c>
      <c r="Q60" s="140">
        <v>0</v>
      </c>
      <c r="R60" s="141">
        <v>0</v>
      </c>
      <c r="S60" s="136">
        <v>0</v>
      </c>
      <c r="T60" s="136">
        <v>0</v>
      </c>
      <c r="U60" s="136">
        <v>0</v>
      </c>
      <c r="V60" s="136">
        <v>0</v>
      </c>
      <c r="W60" s="137">
        <v>0</v>
      </c>
      <c r="X60" s="138">
        <v>0</v>
      </c>
      <c r="Y60" s="146">
        <v>0</v>
      </c>
      <c r="Z60" s="144">
        <v>0</v>
      </c>
      <c r="AA60" s="204"/>
      <c r="AB60" s="203"/>
      <c r="AC60" s="60"/>
      <c r="AD60" s="61"/>
      <c r="AE60" s="61"/>
      <c r="AF60" s="61"/>
      <c r="AG60" s="62"/>
      <c r="AH60" s="63"/>
      <c r="AI60" s="64"/>
    </row>
    <row r="61" spans="1:35" s="45" customFormat="1" ht="15.75" hidden="1" x14ac:dyDescent="0.25">
      <c r="A61" s="145">
        <v>59</v>
      </c>
      <c r="B61" s="145" t="s">
        <v>115</v>
      </c>
      <c r="C61" s="145" t="s">
        <v>116</v>
      </c>
      <c r="D61" s="145" t="s">
        <v>79</v>
      </c>
      <c r="E61" s="145" t="s">
        <v>91</v>
      </c>
      <c r="F61" s="145">
        <v>1</v>
      </c>
      <c r="G61" s="145">
        <v>1.3</v>
      </c>
      <c r="H61" s="145" t="s">
        <v>1635</v>
      </c>
      <c r="I61" s="145">
        <v>400</v>
      </c>
      <c r="J61" s="135">
        <v>0</v>
      </c>
      <c r="K61" s="136">
        <v>0</v>
      </c>
      <c r="L61" s="136">
        <v>0</v>
      </c>
      <c r="M61" s="137">
        <v>0</v>
      </c>
      <c r="N61" s="138">
        <v>0</v>
      </c>
      <c r="O61" s="139">
        <v>0</v>
      </c>
      <c r="P61" s="139">
        <v>0</v>
      </c>
      <c r="Q61" s="140">
        <v>0</v>
      </c>
      <c r="R61" s="141">
        <v>0</v>
      </c>
      <c r="S61" s="136">
        <v>1</v>
      </c>
      <c r="T61" s="136">
        <v>0</v>
      </c>
      <c r="U61" s="136">
        <v>0</v>
      </c>
      <c r="V61" s="136">
        <v>0</v>
      </c>
      <c r="W61" s="137">
        <v>0</v>
      </c>
      <c r="X61" s="138">
        <v>0</v>
      </c>
      <c r="Y61" s="146">
        <v>0</v>
      </c>
      <c r="Z61" s="144">
        <v>1</v>
      </c>
      <c r="AA61" s="201" t="s">
        <v>1636</v>
      </c>
      <c r="AB61" s="203"/>
      <c r="AC61" s="60"/>
      <c r="AD61" s="61"/>
      <c r="AE61" s="61"/>
      <c r="AF61" s="61"/>
      <c r="AG61" s="62"/>
      <c r="AH61" s="63"/>
      <c r="AI61" s="64"/>
    </row>
    <row r="62" spans="1:35" s="45" customFormat="1" ht="15.75" hidden="1" x14ac:dyDescent="0.25">
      <c r="A62" s="145">
        <v>60</v>
      </c>
      <c r="B62" s="145" t="s">
        <v>115</v>
      </c>
      <c r="C62" s="145" t="s">
        <v>116</v>
      </c>
      <c r="D62" s="145" t="s">
        <v>79</v>
      </c>
      <c r="E62" s="145" t="s">
        <v>91</v>
      </c>
      <c r="F62" s="145">
        <v>1</v>
      </c>
      <c r="G62" s="145">
        <v>1.3</v>
      </c>
      <c r="H62" s="145" t="s">
        <v>1635</v>
      </c>
      <c r="I62" s="145">
        <v>453</v>
      </c>
      <c r="J62" s="135">
        <v>0</v>
      </c>
      <c r="K62" s="136">
        <v>0</v>
      </c>
      <c r="L62" s="136">
        <v>0</v>
      </c>
      <c r="M62" s="137">
        <v>0</v>
      </c>
      <c r="N62" s="138">
        <v>0</v>
      </c>
      <c r="O62" s="139">
        <v>0</v>
      </c>
      <c r="P62" s="139">
        <v>0</v>
      </c>
      <c r="Q62" s="140">
        <v>0</v>
      </c>
      <c r="R62" s="141">
        <v>0</v>
      </c>
      <c r="S62" s="136">
        <v>0</v>
      </c>
      <c r="T62" s="136">
        <v>0</v>
      </c>
      <c r="U62" s="136">
        <v>0</v>
      </c>
      <c r="V62" s="136">
        <v>0</v>
      </c>
      <c r="W62" s="137">
        <v>0</v>
      </c>
      <c r="X62" s="138">
        <v>0</v>
      </c>
      <c r="Y62" s="146">
        <v>0</v>
      </c>
      <c r="Z62" s="144">
        <v>0</v>
      </c>
      <c r="AA62" s="201"/>
      <c r="AB62" s="203"/>
      <c r="AC62" s="60"/>
      <c r="AD62" s="61"/>
      <c r="AE62" s="61"/>
      <c r="AF62" s="61"/>
      <c r="AG62" s="62"/>
      <c r="AH62" s="63"/>
      <c r="AI62" s="64"/>
    </row>
    <row r="63" spans="1:35" s="45" customFormat="1" ht="15.75" hidden="1" x14ac:dyDescent="0.25">
      <c r="A63" s="145">
        <v>61</v>
      </c>
      <c r="B63" s="145" t="s">
        <v>115</v>
      </c>
      <c r="C63" s="145" t="s">
        <v>116</v>
      </c>
      <c r="D63" s="145" t="s">
        <v>79</v>
      </c>
      <c r="E63" s="145" t="s">
        <v>91</v>
      </c>
      <c r="F63" s="145">
        <v>1</v>
      </c>
      <c r="G63" s="145">
        <v>1.3</v>
      </c>
      <c r="H63" s="145" t="s">
        <v>1635</v>
      </c>
      <c r="I63" s="145">
        <v>495</v>
      </c>
      <c r="J63" s="135">
        <v>0</v>
      </c>
      <c r="K63" s="136">
        <v>0</v>
      </c>
      <c r="L63" s="136">
        <v>0</v>
      </c>
      <c r="M63" s="137">
        <v>0</v>
      </c>
      <c r="N63" s="138">
        <v>0</v>
      </c>
      <c r="O63" s="139">
        <v>0</v>
      </c>
      <c r="P63" s="139">
        <v>0</v>
      </c>
      <c r="Q63" s="140">
        <v>0</v>
      </c>
      <c r="R63" s="141">
        <v>0</v>
      </c>
      <c r="S63" s="136">
        <v>0</v>
      </c>
      <c r="T63" s="136">
        <v>0</v>
      </c>
      <c r="U63" s="136">
        <v>0</v>
      </c>
      <c r="V63" s="136">
        <v>0</v>
      </c>
      <c r="W63" s="137">
        <v>0</v>
      </c>
      <c r="X63" s="138">
        <v>0</v>
      </c>
      <c r="Y63" s="146">
        <v>0</v>
      </c>
      <c r="Z63" s="144">
        <v>0</v>
      </c>
      <c r="AA63" s="201"/>
      <c r="AB63" s="203"/>
      <c r="AC63" s="60"/>
      <c r="AD63" s="61"/>
      <c r="AE63" s="61"/>
      <c r="AF63" s="61"/>
      <c r="AG63" s="62"/>
      <c r="AH63" s="63"/>
      <c r="AI63" s="64"/>
    </row>
    <row r="64" spans="1:35" s="45" customFormat="1" ht="15.75" hidden="1" x14ac:dyDescent="0.25">
      <c r="A64" s="145">
        <v>62</v>
      </c>
      <c r="B64" s="145" t="s">
        <v>115</v>
      </c>
      <c r="C64" s="145" t="s">
        <v>116</v>
      </c>
      <c r="D64" s="145" t="s">
        <v>79</v>
      </c>
      <c r="E64" s="145" t="s">
        <v>91</v>
      </c>
      <c r="F64" s="145">
        <v>1</v>
      </c>
      <c r="G64" s="145">
        <v>1.3</v>
      </c>
      <c r="H64" s="145" t="s">
        <v>1637</v>
      </c>
      <c r="I64" s="145">
        <v>391</v>
      </c>
      <c r="J64" s="135">
        <v>0</v>
      </c>
      <c r="K64" s="136">
        <v>0</v>
      </c>
      <c r="L64" s="136">
        <v>0</v>
      </c>
      <c r="M64" s="137">
        <v>0</v>
      </c>
      <c r="N64" s="138">
        <v>0</v>
      </c>
      <c r="O64" s="139">
        <v>0</v>
      </c>
      <c r="P64" s="139">
        <v>0</v>
      </c>
      <c r="Q64" s="140">
        <v>0</v>
      </c>
      <c r="R64" s="141">
        <v>0</v>
      </c>
      <c r="S64" s="136">
        <v>0</v>
      </c>
      <c r="T64" s="136">
        <v>0</v>
      </c>
      <c r="U64" s="136">
        <v>0</v>
      </c>
      <c r="V64" s="136">
        <v>0</v>
      </c>
      <c r="W64" s="137">
        <v>0</v>
      </c>
      <c r="X64" s="138">
        <v>0</v>
      </c>
      <c r="Y64" s="146">
        <v>0</v>
      </c>
      <c r="Z64" s="144">
        <v>0</v>
      </c>
      <c r="AA64" s="201"/>
      <c r="AB64" s="203"/>
      <c r="AC64" s="60"/>
      <c r="AD64" s="61"/>
      <c r="AE64" s="61"/>
      <c r="AF64" s="61"/>
      <c r="AG64" s="62"/>
      <c r="AH64" s="63"/>
      <c r="AI64" s="64"/>
    </row>
    <row r="65" spans="1:35" s="45" customFormat="1" ht="15.75" hidden="1" x14ac:dyDescent="0.25">
      <c r="A65" s="145">
        <v>63</v>
      </c>
      <c r="B65" s="145" t="s">
        <v>115</v>
      </c>
      <c r="C65" s="145" t="s">
        <v>116</v>
      </c>
      <c r="D65" s="145" t="s">
        <v>79</v>
      </c>
      <c r="E65" s="145" t="s">
        <v>91</v>
      </c>
      <c r="F65" s="145">
        <v>1</v>
      </c>
      <c r="G65" s="145">
        <v>1.3</v>
      </c>
      <c r="H65" s="145" t="s">
        <v>1637</v>
      </c>
      <c r="I65" s="145">
        <v>486</v>
      </c>
      <c r="J65" s="135">
        <v>0</v>
      </c>
      <c r="K65" s="136">
        <v>0</v>
      </c>
      <c r="L65" s="136">
        <v>0</v>
      </c>
      <c r="M65" s="137">
        <v>0</v>
      </c>
      <c r="N65" s="138">
        <v>0</v>
      </c>
      <c r="O65" s="139">
        <v>0</v>
      </c>
      <c r="P65" s="139">
        <v>0</v>
      </c>
      <c r="Q65" s="140">
        <v>0</v>
      </c>
      <c r="R65" s="141">
        <v>0</v>
      </c>
      <c r="S65" s="136">
        <v>0</v>
      </c>
      <c r="T65" s="136">
        <v>0</v>
      </c>
      <c r="U65" s="136">
        <v>0</v>
      </c>
      <c r="V65" s="136">
        <v>0</v>
      </c>
      <c r="W65" s="137">
        <v>0</v>
      </c>
      <c r="X65" s="138">
        <v>0</v>
      </c>
      <c r="Y65" s="146">
        <v>0</v>
      </c>
      <c r="Z65" s="144">
        <v>0</v>
      </c>
      <c r="AA65" s="201"/>
      <c r="AB65" s="203"/>
      <c r="AC65" s="60"/>
      <c r="AD65" s="61"/>
      <c r="AE65" s="61"/>
      <c r="AF65" s="61"/>
      <c r="AG65" s="62"/>
      <c r="AH65" s="63"/>
      <c r="AI65" s="64"/>
    </row>
    <row r="66" spans="1:35" s="45" customFormat="1" ht="15.75" hidden="1" x14ac:dyDescent="0.25">
      <c r="A66" s="147">
        <v>64</v>
      </c>
      <c r="B66" s="147" t="s">
        <v>115</v>
      </c>
      <c r="C66" s="147" t="s">
        <v>116</v>
      </c>
      <c r="D66" s="147" t="s">
        <v>79</v>
      </c>
      <c r="E66" s="147" t="s">
        <v>91</v>
      </c>
      <c r="F66" s="147">
        <v>1</v>
      </c>
      <c r="G66" s="147">
        <v>1.3</v>
      </c>
      <c r="H66" s="147" t="s">
        <v>1637</v>
      </c>
      <c r="I66" s="147">
        <v>540</v>
      </c>
      <c r="J66" s="148">
        <v>0</v>
      </c>
      <c r="K66" s="149">
        <v>0</v>
      </c>
      <c r="L66" s="149">
        <v>0</v>
      </c>
      <c r="M66" s="150">
        <v>0</v>
      </c>
      <c r="N66" s="151">
        <v>0</v>
      </c>
      <c r="O66" s="152">
        <v>0</v>
      </c>
      <c r="P66" s="152">
        <v>0</v>
      </c>
      <c r="Q66" s="153">
        <v>0</v>
      </c>
      <c r="R66" s="154">
        <v>0</v>
      </c>
      <c r="S66" s="149">
        <v>1</v>
      </c>
      <c r="T66" s="149">
        <v>0</v>
      </c>
      <c r="U66" s="149">
        <v>0</v>
      </c>
      <c r="V66" s="149">
        <v>0</v>
      </c>
      <c r="W66" s="150">
        <v>0</v>
      </c>
      <c r="X66" s="151">
        <v>0</v>
      </c>
      <c r="Y66" s="155">
        <v>0</v>
      </c>
      <c r="Z66" s="156">
        <v>1</v>
      </c>
      <c r="AA66" s="215" t="s">
        <v>1638</v>
      </c>
      <c r="AB66" s="208"/>
      <c r="AC66" s="60"/>
      <c r="AD66" s="61"/>
      <c r="AE66" s="61"/>
      <c r="AF66" s="61"/>
      <c r="AG66" s="62"/>
      <c r="AH66" s="63"/>
      <c r="AI66" s="64"/>
    </row>
    <row r="67" spans="1:35" s="45" customFormat="1" ht="15.75" hidden="1" x14ac:dyDescent="0.25">
      <c r="A67" s="147">
        <v>65</v>
      </c>
      <c r="B67" s="147" t="s">
        <v>115</v>
      </c>
      <c r="C67" s="147" t="s">
        <v>116</v>
      </c>
      <c r="D67" s="147" t="s">
        <v>79</v>
      </c>
      <c r="E67" s="147" t="s">
        <v>91</v>
      </c>
      <c r="F67" s="147">
        <v>1</v>
      </c>
      <c r="G67" s="147">
        <v>1.3</v>
      </c>
      <c r="H67" s="147" t="s">
        <v>1637</v>
      </c>
      <c r="I67" s="147">
        <v>558</v>
      </c>
      <c r="J67" s="148">
        <v>0</v>
      </c>
      <c r="K67" s="149">
        <v>0</v>
      </c>
      <c r="L67" s="149">
        <v>0</v>
      </c>
      <c r="M67" s="150">
        <v>0</v>
      </c>
      <c r="N67" s="151">
        <v>0</v>
      </c>
      <c r="O67" s="152">
        <v>0</v>
      </c>
      <c r="P67" s="152">
        <v>0</v>
      </c>
      <c r="Q67" s="153">
        <v>0</v>
      </c>
      <c r="R67" s="154">
        <v>0</v>
      </c>
      <c r="S67" s="149">
        <v>0</v>
      </c>
      <c r="T67" s="149">
        <v>0</v>
      </c>
      <c r="U67" s="149">
        <v>0</v>
      </c>
      <c r="V67" s="149">
        <v>0</v>
      </c>
      <c r="W67" s="150">
        <v>0</v>
      </c>
      <c r="X67" s="151">
        <v>0</v>
      </c>
      <c r="Y67" s="155">
        <v>0</v>
      </c>
      <c r="Z67" s="156">
        <v>0</v>
      </c>
      <c r="AA67" s="209"/>
      <c r="AB67" s="208"/>
      <c r="AC67" s="60"/>
      <c r="AD67" s="61"/>
      <c r="AE67" s="61"/>
      <c r="AF67" s="61"/>
      <c r="AG67" s="62"/>
      <c r="AH67" s="63"/>
      <c r="AI67" s="64"/>
    </row>
    <row r="68" spans="1:35" s="45" customFormat="1" ht="15.75" hidden="1" x14ac:dyDescent="0.25">
      <c r="A68" s="147">
        <v>66</v>
      </c>
      <c r="B68" s="147" t="s">
        <v>115</v>
      </c>
      <c r="C68" s="147" t="s">
        <v>116</v>
      </c>
      <c r="D68" s="147" t="s">
        <v>79</v>
      </c>
      <c r="E68" s="147" t="s">
        <v>91</v>
      </c>
      <c r="F68" s="147">
        <v>1</v>
      </c>
      <c r="G68" s="147">
        <v>1.3</v>
      </c>
      <c r="H68" s="147" t="s">
        <v>1637</v>
      </c>
      <c r="I68" s="147">
        <v>589</v>
      </c>
      <c r="J68" s="148">
        <v>0</v>
      </c>
      <c r="K68" s="149">
        <v>0</v>
      </c>
      <c r="L68" s="149">
        <v>0</v>
      </c>
      <c r="M68" s="150">
        <v>0</v>
      </c>
      <c r="N68" s="151">
        <v>0</v>
      </c>
      <c r="O68" s="152">
        <v>0</v>
      </c>
      <c r="P68" s="152">
        <v>0</v>
      </c>
      <c r="Q68" s="153">
        <v>0</v>
      </c>
      <c r="R68" s="154">
        <v>0</v>
      </c>
      <c r="S68" s="149">
        <v>0</v>
      </c>
      <c r="T68" s="149">
        <v>0</v>
      </c>
      <c r="U68" s="149">
        <v>0</v>
      </c>
      <c r="V68" s="157">
        <v>0</v>
      </c>
      <c r="W68" s="150">
        <v>0</v>
      </c>
      <c r="X68" s="151">
        <v>0</v>
      </c>
      <c r="Y68" s="155">
        <v>0</v>
      </c>
      <c r="Z68" s="156">
        <v>0</v>
      </c>
      <c r="AA68" s="207"/>
      <c r="AB68" s="208"/>
      <c r="AC68" s="60"/>
      <c r="AD68" s="61"/>
      <c r="AE68" s="61"/>
      <c r="AF68" s="61"/>
      <c r="AG68" s="62"/>
      <c r="AH68" s="63"/>
      <c r="AI68" s="64"/>
    </row>
    <row r="69" spans="1:35" s="45" customFormat="1" ht="15.75" hidden="1" x14ac:dyDescent="0.25">
      <c r="A69" s="147">
        <v>67</v>
      </c>
      <c r="B69" s="147" t="s">
        <v>115</v>
      </c>
      <c r="C69" s="147" t="s">
        <v>116</v>
      </c>
      <c r="D69" s="147" t="s">
        <v>79</v>
      </c>
      <c r="E69" s="147" t="s">
        <v>91</v>
      </c>
      <c r="F69" s="147">
        <v>1</v>
      </c>
      <c r="G69" s="147">
        <v>1.3</v>
      </c>
      <c r="H69" s="147" t="s">
        <v>1637</v>
      </c>
      <c r="I69" s="147">
        <v>646</v>
      </c>
      <c r="J69" s="148">
        <v>0</v>
      </c>
      <c r="K69" s="149">
        <v>0</v>
      </c>
      <c r="L69" s="149">
        <v>0</v>
      </c>
      <c r="M69" s="150">
        <v>0</v>
      </c>
      <c r="N69" s="151">
        <v>0</v>
      </c>
      <c r="O69" s="152">
        <v>0</v>
      </c>
      <c r="P69" s="152">
        <v>0</v>
      </c>
      <c r="Q69" s="153">
        <v>0</v>
      </c>
      <c r="R69" s="154">
        <v>0</v>
      </c>
      <c r="S69" s="149">
        <v>0</v>
      </c>
      <c r="T69" s="149">
        <v>0</v>
      </c>
      <c r="U69" s="149">
        <v>0</v>
      </c>
      <c r="V69" s="149">
        <v>0</v>
      </c>
      <c r="W69" s="150">
        <v>0</v>
      </c>
      <c r="X69" s="151">
        <v>0</v>
      </c>
      <c r="Y69" s="155">
        <v>0</v>
      </c>
      <c r="Z69" s="156">
        <v>0</v>
      </c>
      <c r="AA69" s="207"/>
      <c r="AB69" s="208"/>
      <c r="AC69" s="60"/>
      <c r="AD69" s="61"/>
      <c r="AE69" s="61"/>
      <c r="AF69" s="61"/>
      <c r="AG69" s="62"/>
      <c r="AH69" s="63"/>
      <c r="AI69" s="64"/>
    </row>
    <row r="70" spans="1:35" s="45" customFormat="1" ht="15.75" hidden="1" x14ac:dyDescent="0.25">
      <c r="A70" s="147">
        <v>68</v>
      </c>
      <c r="B70" s="147" t="s">
        <v>115</v>
      </c>
      <c r="C70" s="147" t="s">
        <v>116</v>
      </c>
      <c r="D70" s="147" t="s">
        <v>79</v>
      </c>
      <c r="E70" s="147" t="s">
        <v>99</v>
      </c>
      <c r="F70" s="147">
        <v>1</v>
      </c>
      <c r="G70" s="147">
        <v>1.3</v>
      </c>
      <c r="H70" s="147" t="s">
        <v>1637</v>
      </c>
      <c r="I70" s="147">
        <v>660</v>
      </c>
      <c r="J70" s="148">
        <v>0</v>
      </c>
      <c r="K70" s="149">
        <v>0</v>
      </c>
      <c r="L70" s="149">
        <v>0</v>
      </c>
      <c r="M70" s="150">
        <v>0</v>
      </c>
      <c r="N70" s="151">
        <v>0</v>
      </c>
      <c r="O70" s="152">
        <v>0</v>
      </c>
      <c r="P70" s="152">
        <v>0</v>
      </c>
      <c r="Q70" s="153">
        <v>0</v>
      </c>
      <c r="R70" s="154">
        <v>0</v>
      </c>
      <c r="S70" s="149">
        <v>0</v>
      </c>
      <c r="T70" s="149">
        <v>0</v>
      </c>
      <c r="U70" s="149">
        <v>0</v>
      </c>
      <c r="V70" s="149">
        <v>0</v>
      </c>
      <c r="W70" s="150">
        <v>0</v>
      </c>
      <c r="X70" s="151">
        <v>0</v>
      </c>
      <c r="Y70" s="155">
        <v>0</v>
      </c>
      <c r="Z70" s="156">
        <v>0</v>
      </c>
      <c r="AA70" s="207"/>
      <c r="AB70" s="208"/>
      <c r="AC70" s="77"/>
      <c r="AD70" s="78"/>
      <c r="AE70" s="78"/>
      <c r="AF70" s="78"/>
      <c r="AG70" s="79"/>
      <c r="AH70" s="80"/>
      <c r="AI70" s="81"/>
    </row>
    <row r="71" spans="1:35" s="45" customFormat="1" ht="15.75" hidden="1" x14ac:dyDescent="0.25">
      <c r="A71" s="147">
        <v>69</v>
      </c>
      <c r="B71" s="147" t="s">
        <v>115</v>
      </c>
      <c r="C71" s="147" t="s">
        <v>116</v>
      </c>
      <c r="D71" s="147" t="s">
        <v>79</v>
      </c>
      <c r="E71" s="147" t="s">
        <v>91</v>
      </c>
      <c r="F71" s="147">
        <v>1</v>
      </c>
      <c r="G71" s="147">
        <v>1.3</v>
      </c>
      <c r="H71" s="147" t="s">
        <v>1639</v>
      </c>
      <c r="I71" s="147">
        <v>399</v>
      </c>
      <c r="J71" s="148">
        <v>0</v>
      </c>
      <c r="K71" s="149">
        <v>0</v>
      </c>
      <c r="L71" s="149">
        <v>0</v>
      </c>
      <c r="M71" s="150">
        <v>0</v>
      </c>
      <c r="N71" s="151">
        <v>0</v>
      </c>
      <c r="O71" s="152">
        <v>0</v>
      </c>
      <c r="P71" s="152">
        <v>0</v>
      </c>
      <c r="Q71" s="153">
        <v>0</v>
      </c>
      <c r="R71" s="154">
        <v>0</v>
      </c>
      <c r="S71" s="149">
        <v>0</v>
      </c>
      <c r="T71" s="149">
        <v>0</v>
      </c>
      <c r="U71" s="149">
        <v>0</v>
      </c>
      <c r="V71" s="149">
        <v>0</v>
      </c>
      <c r="W71" s="150">
        <v>0</v>
      </c>
      <c r="X71" s="151">
        <v>0</v>
      </c>
      <c r="Y71" s="155">
        <v>0</v>
      </c>
      <c r="Z71" s="156">
        <v>0</v>
      </c>
      <c r="AA71" s="207"/>
      <c r="AB71" s="208"/>
      <c r="AC71" s="60"/>
      <c r="AD71" s="61"/>
      <c r="AE71" s="61"/>
      <c r="AF71" s="61"/>
      <c r="AG71" s="62"/>
      <c r="AH71" s="63"/>
      <c r="AI71" s="64"/>
    </row>
    <row r="72" spans="1:35" s="45" customFormat="1" ht="15.75" hidden="1" x14ac:dyDescent="0.25">
      <c r="A72" s="147">
        <v>70</v>
      </c>
      <c r="B72" s="147" t="s">
        <v>115</v>
      </c>
      <c r="C72" s="147" t="s">
        <v>116</v>
      </c>
      <c r="D72" s="147" t="s">
        <v>79</v>
      </c>
      <c r="E72" s="147" t="s">
        <v>91</v>
      </c>
      <c r="F72" s="147">
        <v>1</v>
      </c>
      <c r="G72" s="147">
        <v>1.3</v>
      </c>
      <c r="H72" s="147" t="s">
        <v>1639</v>
      </c>
      <c r="I72" s="147">
        <v>444</v>
      </c>
      <c r="J72" s="148">
        <v>0</v>
      </c>
      <c r="K72" s="149">
        <v>0</v>
      </c>
      <c r="L72" s="149">
        <v>0</v>
      </c>
      <c r="M72" s="150">
        <v>0</v>
      </c>
      <c r="N72" s="151">
        <v>0</v>
      </c>
      <c r="O72" s="152">
        <v>0</v>
      </c>
      <c r="P72" s="152">
        <v>0</v>
      </c>
      <c r="Q72" s="153">
        <v>0</v>
      </c>
      <c r="R72" s="154">
        <v>0</v>
      </c>
      <c r="S72" s="149">
        <v>0</v>
      </c>
      <c r="T72" s="149">
        <v>0</v>
      </c>
      <c r="U72" s="149">
        <v>0</v>
      </c>
      <c r="V72" s="149">
        <v>0</v>
      </c>
      <c r="W72" s="150">
        <v>0</v>
      </c>
      <c r="X72" s="151">
        <v>0</v>
      </c>
      <c r="Y72" s="155">
        <v>0</v>
      </c>
      <c r="Z72" s="156">
        <v>0</v>
      </c>
      <c r="AA72" s="207"/>
      <c r="AB72" s="208"/>
      <c r="AC72" s="60"/>
      <c r="AD72" s="61"/>
      <c r="AE72" s="61"/>
      <c r="AF72" s="61"/>
      <c r="AG72" s="62"/>
      <c r="AH72" s="63"/>
      <c r="AI72" s="64"/>
    </row>
    <row r="73" spans="1:35" s="45" customFormat="1" ht="15.75" hidden="1" x14ac:dyDescent="0.25">
      <c r="A73" s="147">
        <v>71</v>
      </c>
      <c r="B73" s="147" t="s">
        <v>115</v>
      </c>
      <c r="C73" s="147" t="s">
        <v>116</v>
      </c>
      <c r="D73" s="147" t="s">
        <v>79</v>
      </c>
      <c r="E73" s="147" t="s">
        <v>91</v>
      </c>
      <c r="F73" s="147">
        <v>1</v>
      </c>
      <c r="G73" s="147">
        <v>1.3</v>
      </c>
      <c r="H73" s="147" t="s">
        <v>1639</v>
      </c>
      <c r="I73" s="147">
        <v>465</v>
      </c>
      <c r="J73" s="148">
        <v>0</v>
      </c>
      <c r="K73" s="149">
        <v>0</v>
      </c>
      <c r="L73" s="149">
        <v>0</v>
      </c>
      <c r="M73" s="150">
        <v>0</v>
      </c>
      <c r="N73" s="151">
        <v>0</v>
      </c>
      <c r="O73" s="152">
        <v>0</v>
      </c>
      <c r="P73" s="152">
        <v>0</v>
      </c>
      <c r="Q73" s="153">
        <v>0</v>
      </c>
      <c r="R73" s="154">
        <v>0</v>
      </c>
      <c r="S73" s="149">
        <v>0</v>
      </c>
      <c r="T73" s="149">
        <v>0</v>
      </c>
      <c r="U73" s="149">
        <v>0</v>
      </c>
      <c r="V73" s="149">
        <v>0</v>
      </c>
      <c r="W73" s="150">
        <v>0</v>
      </c>
      <c r="X73" s="151">
        <v>0</v>
      </c>
      <c r="Y73" s="155">
        <v>0</v>
      </c>
      <c r="Z73" s="156">
        <v>0</v>
      </c>
      <c r="AA73" s="207"/>
      <c r="AB73" s="208"/>
      <c r="AC73" s="60"/>
      <c r="AD73" s="61"/>
      <c r="AE73" s="61"/>
      <c r="AF73" s="61"/>
      <c r="AG73" s="62"/>
      <c r="AH73" s="63"/>
      <c r="AI73" s="64"/>
    </row>
    <row r="74" spans="1:35" s="45" customFormat="1" ht="15.75" hidden="1" x14ac:dyDescent="0.25">
      <c r="A74" s="147">
        <v>72</v>
      </c>
      <c r="B74" s="147" t="s">
        <v>115</v>
      </c>
      <c r="C74" s="147" t="s">
        <v>116</v>
      </c>
      <c r="D74" s="147" t="s">
        <v>79</v>
      </c>
      <c r="E74" s="147" t="s">
        <v>91</v>
      </c>
      <c r="F74" s="147">
        <v>1</v>
      </c>
      <c r="G74" s="147">
        <v>1.3</v>
      </c>
      <c r="H74" s="147" t="s">
        <v>1639</v>
      </c>
      <c r="I74" s="147">
        <v>562</v>
      </c>
      <c r="J74" s="148">
        <v>0</v>
      </c>
      <c r="K74" s="149">
        <v>0</v>
      </c>
      <c r="L74" s="149">
        <v>0</v>
      </c>
      <c r="M74" s="150">
        <v>0</v>
      </c>
      <c r="N74" s="151">
        <v>0</v>
      </c>
      <c r="O74" s="152">
        <v>0</v>
      </c>
      <c r="P74" s="152">
        <v>0</v>
      </c>
      <c r="Q74" s="153">
        <v>0</v>
      </c>
      <c r="R74" s="154">
        <v>0</v>
      </c>
      <c r="S74" s="149">
        <v>0</v>
      </c>
      <c r="T74" s="149">
        <v>0</v>
      </c>
      <c r="U74" s="149">
        <v>0</v>
      </c>
      <c r="V74" s="149">
        <v>0</v>
      </c>
      <c r="W74" s="150">
        <v>0</v>
      </c>
      <c r="X74" s="151">
        <v>0</v>
      </c>
      <c r="Y74" s="155">
        <v>0</v>
      </c>
      <c r="Z74" s="156">
        <v>0</v>
      </c>
      <c r="AA74" s="207"/>
      <c r="AB74" s="208"/>
      <c r="AC74" s="60"/>
      <c r="AD74" s="61"/>
      <c r="AE74" s="61"/>
      <c r="AF74" s="61"/>
      <c r="AG74" s="62"/>
      <c r="AH74" s="63"/>
      <c r="AI74" s="64"/>
    </row>
    <row r="75" spans="1:35" s="45" customFormat="1" ht="15.75" hidden="1" x14ac:dyDescent="0.25">
      <c r="A75" s="147">
        <v>73</v>
      </c>
      <c r="B75" s="147" t="s">
        <v>115</v>
      </c>
      <c r="C75" s="147" t="s">
        <v>116</v>
      </c>
      <c r="D75" s="147" t="s">
        <v>79</v>
      </c>
      <c r="E75" s="147" t="s">
        <v>91</v>
      </c>
      <c r="F75" s="147">
        <v>1</v>
      </c>
      <c r="G75" s="147">
        <v>1.3</v>
      </c>
      <c r="H75" s="147" t="s">
        <v>1639</v>
      </c>
      <c r="I75" s="147">
        <v>593</v>
      </c>
      <c r="J75" s="148">
        <v>0</v>
      </c>
      <c r="K75" s="149">
        <v>0</v>
      </c>
      <c r="L75" s="149">
        <v>0</v>
      </c>
      <c r="M75" s="150">
        <v>0</v>
      </c>
      <c r="N75" s="151">
        <v>0</v>
      </c>
      <c r="O75" s="152">
        <v>0</v>
      </c>
      <c r="P75" s="152">
        <v>0</v>
      </c>
      <c r="Q75" s="153">
        <v>0</v>
      </c>
      <c r="R75" s="154">
        <v>0</v>
      </c>
      <c r="S75" s="149">
        <v>0</v>
      </c>
      <c r="T75" s="149">
        <v>0</v>
      </c>
      <c r="U75" s="149">
        <v>0</v>
      </c>
      <c r="V75" s="149">
        <v>0</v>
      </c>
      <c r="W75" s="150">
        <v>0</v>
      </c>
      <c r="X75" s="151">
        <v>0</v>
      </c>
      <c r="Y75" s="155">
        <v>0</v>
      </c>
      <c r="Z75" s="156">
        <v>0</v>
      </c>
      <c r="AA75" s="207"/>
      <c r="AB75" s="208"/>
      <c r="AC75" s="77"/>
      <c r="AD75" s="78"/>
      <c r="AE75" s="78"/>
      <c r="AF75" s="78"/>
      <c r="AG75" s="79"/>
      <c r="AH75" s="80"/>
      <c r="AI75" s="81"/>
    </row>
    <row r="76" spans="1:35" s="45" customFormat="1" ht="15.75" hidden="1" x14ac:dyDescent="0.25">
      <c r="A76" s="147">
        <v>74</v>
      </c>
      <c r="B76" s="147" t="s">
        <v>115</v>
      </c>
      <c r="C76" s="147" t="s">
        <v>116</v>
      </c>
      <c r="D76" s="147" t="s">
        <v>79</v>
      </c>
      <c r="E76" s="147" t="s">
        <v>91</v>
      </c>
      <c r="F76" s="147">
        <v>1</v>
      </c>
      <c r="G76" s="147">
        <v>1.3</v>
      </c>
      <c r="H76" s="147" t="s">
        <v>1639</v>
      </c>
      <c r="I76" s="147">
        <v>608</v>
      </c>
      <c r="J76" s="148">
        <v>0</v>
      </c>
      <c r="K76" s="149">
        <v>0</v>
      </c>
      <c r="L76" s="149">
        <v>0</v>
      </c>
      <c r="M76" s="150">
        <v>0</v>
      </c>
      <c r="N76" s="151">
        <v>0</v>
      </c>
      <c r="O76" s="152">
        <v>0</v>
      </c>
      <c r="P76" s="152">
        <v>0</v>
      </c>
      <c r="Q76" s="153">
        <v>0</v>
      </c>
      <c r="R76" s="154">
        <v>0</v>
      </c>
      <c r="S76" s="149">
        <v>0</v>
      </c>
      <c r="T76" s="149">
        <v>0</v>
      </c>
      <c r="U76" s="149">
        <v>0</v>
      </c>
      <c r="V76" s="149">
        <v>0</v>
      </c>
      <c r="W76" s="150">
        <v>0</v>
      </c>
      <c r="X76" s="151">
        <v>0</v>
      </c>
      <c r="Y76" s="155">
        <v>0</v>
      </c>
      <c r="Z76" s="156">
        <v>0</v>
      </c>
      <c r="AA76" s="207"/>
      <c r="AB76" s="208"/>
      <c r="AC76" s="60"/>
      <c r="AD76" s="61"/>
      <c r="AE76" s="61"/>
      <c r="AF76" s="61"/>
      <c r="AG76" s="62"/>
      <c r="AH76" s="63"/>
      <c r="AI76" s="64"/>
    </row>
    <row r="77" spans="1:35" s="45" customFormat="1" ht="15.75" hidden="1" x14ac:dyDescent="0.25">
      <c r="A77" s="147">
        <v>75</v>
      </c>
      <c r="B77" s="147" t="s">
        <v>115</v>
      </c>
      <c r="C77" s="147" t="s">
        <v>116</v>
      </c>
      <c r="D77" s="147" t="s">
        <v>79</v>
      </c>
      <c r="E77" s="147" t="s">
        <v>91</v>
      </c>
      <c r="F77" s="147">
        <v>1</v>
      </c>
      <c r="G77" s="147">
        <v>1.3</v>
      </c>
      <c r="H77" s="147" t="s">
        <v>1640</v>
      </c>
      <c r="I77" s="147">
        <v>389</v>
      </c>
      <c r="J77" s="148">
        <v>0</v>
      </c>
      <c r="K77" s="149">
        <v>0</v>
      </c>
      <c r="L77" s="149">
        <v>0</v>
      </c>
      <c r="M77" s="150">
        <v>0</v>
      </c>
      <c r="N77" s="151">
        <v>0</v>
      </c>
      <c r="O77" s="152">
        <v>0</v>
      </c>
      <c r="P77" s="152">
        <v>0</v>
      </c>
      <c r="Q77" s="153">
        <v>0</v>
      </c>
      <c r="R77" s="154">
        <v>0</v>
      </c>
      <c r="S77" s="149">
        <v>0</v>
      </c>
      <c r="T77" s="149">
        <v>0</v>
      </c>
      <c r="U77" s="149">
        <v>0</v>
      </c>
      <c r="V77" s="149">
        <v>0</v>
      </c>
      <c r="W77" s="150">
        <v>0</v>
      </c>
      <c r="X77" s="151">
        <v>0</v>
      </c>
      <c r="Y77" s="155">
        <v>0</v>
      </c>
      <c r="Z77" s="156">
        <v>0</v>
      </c>
      <c r="AA77" s="207"/>
      <c r="AB77" s="208"/>
      <c r="AC77" s="60"/>
      <c r="AD77" s="61"/>
      <c r="AE77" s="61"/>
      <c r="AF77" s="61"/>
      <c r="AG77" s="62"/>
      <c r="AH77" s="63"/>
      <c r="AI77" s="64"/>
    </row>
    <row r="78" spans="1:35" s="45" customFormat="1" ht="15.75" hidden="1" x14ac:dyDescent="0.25">
      <c r="A78" s="147">
        <v>76</v>
      </c>
      <c r="B78" s="147" t="s">
        <v>115</v>
      </c>
      <c r="C78" s="147" t="s">
        <v>116</v>
      </c>
      <c r="D78" s="147" t="s">
        <v>79</v>
      </c>
      <c r="E78" s="147" t="s">
        <v>91</v>
      </c>
      <c r="F78" s="147">
        <v>1</v>
      </c>
      <c r="G78" s="147">
        <v>1.3</v>
      </c>
      <c r="H78" s="147" t="s">
        <v>1640</v>
      </c>
      <c r="I78" s="147">
        <v>442</v>
      </c>
      <c r="J78" s="148">
        <v>0</v>
      </c>
      <c r="K78" s="149">
        <v>0</v>
      </c>
      <c r="L78" s="149">
        <v>0</v>
      </c>
      <c r="M78" s="150">
        <v>0</v>
      </c>
      <c r="N78" s="151">
        <v>0</v>
      </c>
      <c r="O78" s="152">
        <v>0</v>
      </c>
      <c r="P78" s="152">
        <v>0</v>
      </c>
      <c r="Q78" s="153">
        <v>0</v>
      </c>
      <c r="R78" s="154">
        <v>0</v>
      </c>
      <c r="S78" s="149">
        <v>0</v>
      </c>
      <c r="T78" s="149">
        <v>0</v>
      </c>
      <c r="U78" s="149">
        <v>0</v>
      </c>
      <c r="V78" s="149">
        <v>0</v>
      </c>
      <c r="W78" s="150">
        <v>0</v>
      </c>
      <c r="X78" s="151">
        <v>0</v>
      </c>
      <c r="Y78" s="155">
        <v>0</v>
      </c>
      <c r="Z78" s="156">
        <v>0</v>
      </c>
      <c r="AA78" s="207"/>
      <c r="AB78" s="208"/>
      <c r="AC78" s="60"/>
      <c r="AD78" s="61"/>
      <c r="AE78" s="61"/>
      <c r="AF78" s="61"/>
      <c r="AG78" s="62"/>
      <c r="AH78" s="63"/>
      <c r="AI78" s="64"/>
    </row>
    <row r="79" spans="1:35" s="45" customFormat="1" ht="15.75" hidden="1" x14ac:dyDescent="0.25">
      <c r="A79" s="147">
        <v>77</v>
      </c>
      <c r="B79" s="147" t="s">
        <v>115</v>
      </c>
      <c r="C79" s="147" t="s">
        <v>116</v>
      </c>
      <c r="D79" s="147" t="s">
        <v>79</v>
      </c>
      <c r="E79" s="147" t="s">
        <v>91</v>
      </c>
      <c r="F79" s="147">
        <v>1</v>
      </c>
      <c r="G79" s="147">
        <v>1.3</v>
      </c>
      <c r="H79" s="147" t="s">
        <v>1640</v>
      </c>
      <c r="I79" s="147">
        <v>497</v>
      </c>
      <c r="J79" s="148">
        <v>0</v>
      </c>
      <c r="K79" s="149">
        <v>0</v>
      </c>
      <c r="L79" s="149">
        <v>0</v>
      </c>
      <c r="M79" s="150">
        <v>0</v>
      </c>
      <c r="N79" s="151">
        <v>0</v>
      </c>
      <c r="O79" s="152">
        <v>0</v>
      </c>
      <c r="P79" s="152">
        <v>0</v>
      </c>
      <c r="Q79" s="153">
        <v>0</v>
      </c>
      <c r="R79" s="154">
        <v>0</v>
      </c>
      <c r="S79" s="149">
        <v>0</v>
      </c>
      <c r="T79" s="149">
        <v>0</v>
      </c>
      <c r="U79" s="149">
        <v>0</v>
      </c>
      <c r="V79" s="149">
        <v>0</v>
      </c>
      <c r="W79" s="150">
        <v>0</v>
      </c>
      <c r="X79" s="151">
        <v>0</v>
      </c>
      <c r="Y79" s="155">
        <v>0</v>
      </c>
      <c r="Z79" s="156">
        <v>0</v>
      </c>
      <c r="AA79" s="210"/>
      <c r="AB79" s="208"/>
      <c r="AC79" s="60"/>
      <c r="AD79" s="61"/>
      <c r="AE79" s="61"/>
      <c r="AF79" s="61"/>
      <c r="AG79" s="62"/>
      <c r="AH79" s="63"/>
      <c r="AI79" s="64"/>
    </row>
    <row r="80" spans="1:35" s="45" customFormat="1" ht="15.75" hidden="1" x14ac:dyDescent="0.25">
      <c r="A80" s="147">
        <v>78</v>
      </c>
      <c r="B80" s="147" t="s">
        <v>115</v>
      </c>
      <c r="C80" s="147" t="s">
        <v>116</v>
      </c>
      <c r="D80" s="147" t="s">
        <v>79</v>
      </c>
      <c r="E80" s="147" t="s">
        <v>99</v>
      </c>
      <c r="F80" s="147">
        <v>1</v>
      </c>
      <c r="G80" s="147">
        <v>1.3</v>
      </c>
      <c r="H80" s="147" t="s">
        <v>1640</v>
      </c>
      <c r="I80" s="147">
        <v>539</v>
      </c>
      <c r="J80" s="148">
        <v>0</v>
      </c>
      <c r="K80" s="149">
        <v>0</v>
      </c>
      <c r="L80" s="149">
        <v>0</v>
      </c>
      <c r="M80" s="150">
        <v>0</v>
      </c>
      <c r="N80" s="151">
        <v>0</v>
      </c>
      <c r="O80" s="152">
        <v>0</v>
      </c>
      <c r="P80" s="152">
        <v>0</v>
      </c>
      <c r="Q80" s="153">
        <v>0</v>
      </c>
      <c r="R80" s="154">
        <v>0</v>
      </c>
      <c r="S80" s="149">
        <v>0</v>
      </c>
      <c r="T80" s="149">
        <v>0</v>
      </c>
      <c r="U80" s="149">
        <v>0</v>
      </c>
      <c r="V80" s="149">
        <v>0</v>
      </c>
      <c r="W80" s="150">
        <v>0</v>
      </c>
      <c r="X80" s="151">
        <v>0</v>
      </c>
      <c r="Y80" s="155">
        <v>0</v>
      </c>
      <c r="Z80" s="156">
        <v>0</v>
      </c>
      <c r="AA80" s="207"/>
      <c r="AB80" s="208"/>
      <c r="AC80" s="60"/>
      <c r="AD80" s="61"/>
      <c r="AE80" s="61"/>
      <c r="AF80" s="61"/>
      <c r="AG80" s="62"/>
      <c r="AH80" s="63"/>
      <c r="AI80" s="64"/>
    </row>
    <row r="81" spans="1:35" s="45" customFormat="1" ht="15.75" hidden="1" x14ac:dyDescent="0.25">
      <c r="A81" s="147">
        <v>79</v>
      </c>
      <c r="B81" s="147" t="s">
        <v>115</v>
      </c>
      <c r="C81" s="147" t="s">
        <v>116</v>
      </c>
      <c r="D81" s="147" t="s">
        <v>79</v>
      </c>
      <c r="E81" s="147" t="s">
        <v>91</v>
      </c>
      <c r="F81" s="147">
        <v>1</v>
      </c>
      <c r="G81" s="147">
        <v>1.3</v>
      </c>
      <c r="H81" s="147" t="s">
        <v>1641</v>
      </c>
      <c r="I81" s="147">
        <v>398</v>
      </c>
      <c r="J81" s="148">
        <v>0</v>
      </c>
      <c r="K81" s="149">
        <v>0</v>
      </c>
      <c r="L81" s="149">
        <v>0</v>
      </c>
      <c r="M81" s="150">
        <v>0</v>
      </c>
      <c r="N81" s="151">
        <v>0</v>
      </c>
      <c r="O81" s="152">
        <v>0</v>
      </c>
      <c r="P81" s="152">
        <v>0</v>
      </c>
      <c r="Q81" s="153">
        <v>0</v>
      </c>
      <c r="R81" s="154">
        <v>0</v>
      </c>
      <c r="S81" s="149">
        <v>0</v>
      </c>
      <c r="T81" s="149">
        <v>0</v>
      </c>
      <c r="U81" s="149">
        <v>0</v>
      </c>
      <c r="V81" s="149">
        <v>0</v>
      </c>
      <c r="W81" s="150">
        <v>0</v>
      </c>
      <c r="X81" s="151">
        <v>0</v>
      </c>
      <c r="Y81" s="155">
        <v>0</v>
      </c>
      <c r="Z81" s="156">
        <v>0</v>
      </c>
      <c r="AA81" s="207"/>
      <c r="AB81" s="208"/>
      <c r="AC81" s="60"/>
      <c r="AD81" s="61"/>
      <c r="AE81" s="61"/>
      <c r="AF81" s="61"/>
      <c r="AG81" s="62"/>
      <c r="AH81" s="63"/>
      <c r="AI81" s="64"/>
    </row>
    <row r="82" spans="1:35" s="45" customFormat="1" ht="15.75" hidden="1" x14ac:dyDescent="0.25">
      <c r="A82" s="147">
        <v>80</v>
      </c>
      <c r="B82" s="147" t="s">
        <v>115</v>
      </c>
      <c r="C82" s="147" t="s">
        <v>116</v>
      </c>
      <c r="D82" s="147" t="s">
        <v>79</v>
      </c>
      <c r="E82" s="147" t="s">
        <v>91</v>
      </c>
      <c r="F82" s="147">
        <v>1</v>
      </c>
      <c r="G82" s="147">
        <v>1.3</v>
      </c>
      <c r="H82" s="147" t="s">
        <v>1641</v>
      </c>
      <c r="I82" s="147">
        <v>431</v>
      </c>
      <c r="J82" s="148">
        <v>0</v>
      </c>
      <c r="K82" s="149">
        <v>0</v>
      </c>
      <c r="L82" s="149">
        <v>0</v>
      </c>
      <c r="M82" s="150">
        <v>0</v>
      </c>
      <c r="N82" s="151">
        <v>0</v>
      </c>
      <c r="O82" s="152">
        <v>0</v>
      </c>
      <c r="P82" s="152">
        <v>0</v>
      </c>
      <c r="Q82" s="153">
        <v>1</v>
      </c>
      <c r="R82" s="154">
        <v>0</v>
      </c>
      <c r="S82" s="149">
        <v>0</v>
      </c>
      <c r="T82" s="149">
        <v>0</v>
      </c>
      <c r="U82" s="149">
        <v>0</v>
      </c>
      <c r="V82" s="149">
        <v>0</v>
      </c>
      <c r="W82" s="150">
        <v>0</v>
      </c>
      <c r="X82" s="151">
        <v>0</v>
      </c>
      <c r="Y82" s="155">
        <v>0</v>
      </c>
      <c r="Z82" s="156">
        <v>0</v>
      </c>
      <c r="AA82" s="207"/>
      <c r="AB82" s="208"/>
      <c r="AC82" s="60"/>
      <c r="AD82" s="61"/>
      <c r="AE82" s="61"/>
      <c r="AF82" s="61"/>
      <c r="AG82" s="62"/>
      <c r="AH82" s="63"/>
      <c r="AI82" s="64"/>
    </row>
    <row r="83" spans="1:35" s="45" customFormat="1" ht="15.75" x14ac:dyDescent="0.25">
      <c r="A83" s="147">
        <v>81</v>
      </c>
      <c r="B83" s="147" t="s">
        <v>115</v>
      </c>
      <c r="C83" s="147" t="s">
        <v>116</v>
      </c>
      <c r="D83" s="147" t="s">
        <v>79</v>
      </c>
      <c r="E83" s="147" t="s">
        <v>91</v>
      </c>
      <c r="F83" s="147">
        <v>1</v>
      </c>
      <c r="G83" s="147">
        <v>1.3</v>
      </c>
      <c r="H83" s="147" t="s">
        <v>1641</v>
      </c>
      <c r="I83" s="147">
        <v>485</v>
      </c>
      <c r="J83" s="148">
        <v>1</v>
      </c>
      <c r="K83" s="149">
        <v>0</v>
      </c>
      <c r="L83" s="149">
        <v>0</v>
      </c>
      <c r="M83" s="150">
        <v>0</v>
      </c>
      <c r="N83" s="151">
        <v>0</v>
      </c>
      <c r="O83" s="152">
        <v>0</v>
      </c>
      <c r="P83" s="152">
        <v>0</v>
      </c>
      <c r="Q83" s="153">
        <v>0</v>
      </c>
      <c r="R83" s="154">
        <v>0</v>
      </c>
      <c r="S83" s="149">
        <v>0</v>
      </c>
      <c r="T83" s="149">
        <v>0</v>
      </c>
      <c r="U83" s="149">
        <v>0</v>
      </c>
      <c r="V83" s="149">
        <v>0</v>
      </c>
      <c r="W83" s="150">
        <v>0</v>
      </c>
      <c r="X83" s="151">
        <v>0</v>
      </c>
      <c r="Y83" s="155">
        <v>0</v>
      </c>
      <c r="Z83" s="156">
        <v>0</v>
      </c>
      <c r="AA83" s="218"/>
      <c r="AB83" s="208"/>
      <c r="AC83" s="60"/>
      <c r="AD83" s="61"/>
      <c r="AE83" s="61"/>
      <c r="AF83" s="61"/>
      <c r="AG83" s="62"/>
      <c r="AH83" s="63"/>
      <c r="AI83" s="64"/>
    </row>
    <row r="84" spans="1:35" s="45" customFormat="1" ht="15.75" hidden="1" x14ac:dyDescent="0.25">
      <c r="A84" s="147">
        <v>82</v>
      </c>
      <c r="B84" s="147" t="s">
        <v>115</v>
      </c>
      <c r="C84" s="147" t="s">
        <v>116</v>
      </c>
      <c r="D84" s="147" t="s">
        <v>79</v>
      </c>
      <c r="E84" s="147" t="s">
        <v>91</v>
      </c>
      <c r="F84" s="147">
        <v>1</v>
      </c>
      <c r="G84" s="147">
        <v>1.3</v>
      </c>
      <c r="H84" s="147" t="s">
        <v>1641</v>
      </c>
      <c r="I84" s="147">
        <v>542</v>
      </c>
      <c r="J84" s="148">
        <v>0</v>
      </c>
      <c r="K84" s="149">
        <v>0</v>
      </c>
      <c r="L84" s="149">
        <v>0</v>
      </c>
      <c r="M84" s="150">
        <v>0</v>
      </c>
      <c r="N84" s="151">
        <v>0</v>
      </c>
      <c r="O84" s="152">
        <v>0</v>
      </c>
      <c r="P84" s="152">
        <v>0</v>
      </c>
      <c r="Q84" s="153">
        <v>0</v>
      </c>
      <c r="R84" s="154">
        <v>0</v>
      </c>
      <c r="S84" s="149">
        <v>0</v>
      </c>
      <c r="T84" s="149">
        <v>0</v>
      </c>
      <c r="U84" s="149">
        <v>0</v>
      </c>
      <c r="V84" s="149">
        <v>0</v>
      </c>
      <c r="W84" s="150">
        <v>0</v>
      </c>
      <c r="X84" s="151">
        <v>0</v>
      </c>
      <c r="Y84" s="155">
        <v>0</v>
      </c>
      <c r="Z84" s="156">
        <v>0</v>
      </c>
      <c r="AA84" s="207"/>
      <c r="AB84" s="208"/>
      <c r="AC84" s="60"/>
      <c r="AD84" s="61"/>
      <c r="AE84" s="61"/>
      <c r="AF84" s="61"/>
      <c r="AG84" s="62"/>
      <c r="AH84" s="63"/>
      <c r="AI84" s="64"/>
    </row>
    <row r="85" spans="1:35" s="45" customFormat="1" ht="15.75" hidden="1" x14ac:dyDescent="0.25">
      <c r="A85" s="147">
        <v>83</v>
      </c>
      <c r="B85" s="147" t="s">
        <v>115</v>
      </c>
      <c r="C85" s="147" t="s">
        <v>116</v>
      </c>
      <c r="D85" s="147" t="s">
        <v>79</v>
      </c>
      <c r="E85" s="147" t="s">
        <v>91</v>
      </c>
      <c r="F85" s="147">
        <v>1</v>
      </c>
      <c r="G85" s="147">
        <v>1.3</v>
      </c>
      <c r="H85" s="147" t="s">
        <v>1641</v>
      </c>
      <c r="I85" s="147">
        <v>571</v>
      </c>
      <c r="J85" s="148">
        <v>0</v>
      </c>
      <c r="K85" s="149">
        <v>0</v>
      </c>
      <c r="L85" s="149">
        <v>0</v>
      </c>
      <c r="M85" s="150">
        <v>0</v>
      </c>
      <c r="N85" s="151">
        <v>0</v>
      </c>
      <c r="O85" s="152">
        <v>0</v>
      </c>
      <c r="P85" s="152">
        <v>0</v>
      </c>
      <c r="Q85" s="153">
        <v>0</v>
      </c>
      <c r="R85" s="154">
        <v>0</v>
      </c>
      <c r="S85" s="149">
        <v>0</v>
      </c>
      <c r="T85" s="149">
        <v>0</v>
      </c>
      <c r="U85" s="149">
        <v>0</v>
      </c>
      <c r="V85" s="149">
        <v>0</v>
      </c>
      <c r="W85" s="150">
        <v>0</v>
      </c>
      <c r="X85" s="151">
        <v>0</v>
      </c>
      <c r="Y85" s="155">
        <v>0</v>
      </c>
      <c r="Z85" s="156">
        <v>0</v>
      </c>
      <c r="AA85" s="207"/>
      <c r="AB85" s="208"/>
      <c r="AC85" s="60"/>
      <c r="AD85" s="61"/>
      <c r="AE85" s="61"/>
      <c r="AF85" s="61"/>
      <c r="AG85" s="62"/>
      <c r="AH85" s="63"/>
      <c r="AI85" s="64"/>
    </row>
    <row r="86" spans="1:35" s="45" customFormat="1" ht="31.5" hidden="1" x14ac:dyDescent="0.25">
      <c r="A86" s="147">
        <v>84</v>
      </c>
      <c r="B86" s="147" t="s">
        <v>115</v>
      </c>
      <c r="C86" s="147" t="s">
        <v>116</v>
      </c>
      <c r="D86" s="147" t="s">
        <v>79</v>
      </c>
      <c r="E86" s="147" t="s">
        <v>91</v>
      </c>
      <c r="F86" s="147">
        <v>1</v>
      </c>
      <c r="G86" s="147">
        <v>1.3</v>
      </c>
      <c r="H86" s="147" t="s">
        <v>1641</v>
      </c>
      <c r="I86" s="147">
        <v>606</v>
      </c>
      <c r="J86" s="148">
        <v>0</v>
      </c>
      <c r="K86" s="149">
        <v>0</v>
      </c>
      <c r="L86" s="149">
        <v>0</v>
      </c>
      <c r="M86" s="150">
        <v>0</v>
      </c>
      <c r="N86" s="151">
        <v>0</v>
      </c>
      <c r="O86" s="152">
        <v>1</v>
      </c>
      <c r="P86" s="152">
        <v>0</v>
      </c>
      <c r="Q86" s="153">
        <v>0</v>
      </c>
      <c r="R86" s="154">
        <v>0</v>
      </c>
      <c r="S86" s="149">
        <v>0</v>
      </c>
      <c r="T86" s="149">
        <v>0</v>
      </c>
      <c r="U86" s="149">
        <v>0</v>
      </c>
      <c r="V86" s="149">
        <v>0</v>
      </c>
      <c r="W86" s="150">
        <v>0</v>
      </c>
      <c r="X86" s="151">
        <v>0</v>
      </c>
      <c r="Y86" s="155">
        <v>0</v>
      </c>
      <c r="Z86" s="156">
        <v>1</v>
      </c>
      <c r="AA86" s="207" t="s">
        <v>1642</v>
      </c>
      <c r="AB86" s="208"/>
      <c r="AC86" s="60"/>
      <c r="AD86" s="61"/>
      <c r="AE86" s="61"/>
      <c r="AF86" s="61"/>
      <c r="AG86" s="62"/>
      <c r="AH86" s="63"/>
      <c r="AI86" s="64"/>
    </row>
    <row r="87" spans="1:35" s="45" customFormat="1" ht="15.75" hidden="1" x14ac:dyDescent="0.25">
      <c r="A87" s="147">
        <v>85</v>
      </c>
      <c r="B87" s="147" t="s">
        <v>115</v>
      </c>
      <c r="C87" s="147" t="s">
        <v>116</v>
      </c>
      <c r="D87" s="147" t="s">
        <v>79</v>
      </c>
      <c r="E87" s="147" t="s">
        <v>99</v>
      </c>
      <c r="F87" s="147">
        <v>1</v>
      </c>
      <c r="G87" s="147">
        <v>1.3</v>
      </c>
      <c r="H87" s="147" t="s">
        <v>1641</v>
      </c>
      <c r="I87" s="147">
        <v>618</v>
      </c>
      <c r="J87" s="148">
        <v>0</v>
      </c>
      <c r="K87" s="149">
        <v>0</v>
      </c>
      <c r="L87" s="149">
        <v>0</v>
      </c>
      <c r="M87" s="150">
        <v>0</v>
      </c>
      <c r="N87" s="151">
        <v>0</v>
      </c>
      <c r="O87" s="152">
        <v>0</v>
      </c>
      <c r="P87" s="152">
        <v>0</v>
      </c>
      <c r="Q87" s="153">
        <v>0</v>
      </c>
      <c r="R87" s="154">
        <v>0</v>
      </c>
      <c r="S87" s="149">
        <v>0</v>
      </c>
      <c r="T87" s="149">
        <v>0</v>
      </c>
      <c r="U87" s="149">
        <v>0</v>
      </c>
      <c r="V87" s="149">
        <v>0</v>
      </c>
      <c r="W87" s="150">
        <v>0</v>
      </c>
      <c r="X87" s="151">
        <v>0</v>
      </c>
      <c r="Y87" s="155">
        <v>0</v>
      </c>
      <c r="Z87" s="156">
        <v>0</v>
      </c>
      <c r="AA87" s="207"/>
      <c r="AB87" s="208"/>
      <c r="AC87" s="60"/>
      <c r="AD87" s="61"/>
      <c r="AE87" s="61"/>
      <c r="AF87" s="61"/>
      <c r="AG87" s="62"/>
      <c r="AH87" s="63"/>
      <c r="AI87" s="64"/>
    </row>
    <row r="88" spans="1:35" s="45" customFormat="1" ht="15.75" hidden="1" x14ac:dyDescent="0.25">
      <c r="A88" s="147">
        <v>86</v>
      </c>
      <c r="B88" s="147" t="s">
        <v>115</v>
      </c>
      <c r="C88" s="147" t="s">
        <v>116</v>
      </c>
      <c r="D88" s="147" t="s">
        <v>79</v>
      </c>
      <c r="E88" s="147" t="s">
        <v>91</v>
      </c>
      <c r="F88" s="147">
        <v>1</v>
      </c>
      <c r="G88" s="147">
        <v>1.3</v>
      </c>
      <c r="H88" s="147" t="s">
        <v>1643</v>
      </c>
      <c r="I88" s="147">
        <v>403</v>
      </c>
      <c r="J88" s="148">
        <v>0</v>
      </c>
      <c r="K88" s="149">
        <v>0</v>
      </c>
      <c r="L88" s="149">
        <v>0</v>
      </c>
      <c r="M88" s="150">
        <v>0</v>
      </c>
      <c r="N88" s="151">
        <v>0</v>
      </c>
      <c r="O88" s="152">
        <v>0</v>
      </c>
      <c r="P88" s="152">
        <v>0</v>
      </c>
      <c r="Q88" s="153">
        <v>0</v>
      </c>
      <c r="R88" s="154">
        <v>0</v>
      </c>
      <c r="S88" s="149">
        <v>0</v>
      </c>
      <c r="T88" s="149">
        <v>0</v>
      </c>
      <c r="U88" s="149">
        <v>0</v>
      </c>
      <c r="V88" s="149">
        <v>0</v>
      </c>
      <c r="W88" s="150">
        <v>0</v>
      </c>
      <c r="X88" s="151">
        <v>0</v>
      </c>
      <c r="Y88" s="155">
        <v>0</v>
      </c>
      <c r="Z88" s="156">
        <v>0</v>
      </c>
      <c r="AA88" s="207"/>
      <c r="AB88" s="208"/>
      <c r="AC88" s="60"/>
      <c r="AD88" s="61"/>
      <c r="AE88" s="61"/>
      <c r="AF88" s="61"/>
      <c r="AG88" s="62"/>
      <c r="AH88" s="63"/>
      <c r="AI88" s="64"/>
    </row>
    <row r="89" spans="1:35" s="45" customFormat="1" ht="15.75" hidden="1" x14ac:dyDescent="0.25">
      <c r="A89" s="147">
        <v>87</v>
      </c>
      <c r="B89" s="147" t="s">
        <v>115</v>
      </c>
      <c r="C89" s="147" t="s">
        <v>116</v>
      </c>
      <c r="D89" s="147" t="s">
        <v>79</v>
      </c>
      <c r="E89" s="147" t="s">
        <v>91</v>
      </c>
      <c r="F89" s="147">
        <v>1</v>
      </c>
      <c r="G89" s="147">
        <v>1.3</v>
      </c>
      <c r="H89" s="147" t="s">
        <v>1643</v>
      </c>
      <c r="I89" s="147">
        <v>437</v>
      </c>
      <c r="J89" s="148">
        <v>0</v>
      </c>
      <c r="K89" s="149">
        <v>0</v>
      </c>
      <c r="L89" s="149">
        <v>0</v>
      </c>
      <c r="M89" s="150">
        <v>0</v>
      </c>
      <c r="N89" s="151">
        <v>0</v>
      </c>
      <c r="O89" s="152">
        <v>0</v>
      </c>
      <c r="P89" s="152">
        <v>0</v>
      </c>
      <c r="Q89" s="153">
        <v>0</v>
      </c>
      <c r="R89" s="154">
        <v>0</v>
      </c>
      <c r="S89" s="149">
        <v>0</v>
      </c>
      <c r="T89" s="149">
        <v>0</v>
      </c>
      <c r="U89" s="149">
        <v>0</v>
      </c>
      <c r="V89" s="149">
        <v>0</v>
      </c>
      <c r="W89" s="150">
        <v>0</v>
      </c>
      <c r="X89" s="151">
        <v>0</v>
      </c>
      <c r="Y89" s="155">
        <v>0</v>
      </c>
      <c r="Z89" s="156">
        <v>0</v>
      </c>
      <c r="AA89" s="207"/>
      <c r="AB89" s="208"/>
      <c r="AC89" s="60"/>
      <c r="AD89" s="61"/>
      <c r="AE89" s="61"/>
      <c r="AF89" s="61"/>
      <c r="AG89" s="62"/>
      <c r="AH89" s="63"/>
      <c r="AI89" s="64"/>
    </row>
    <row r="90" spans="1:35" s="45" customFormat="1" ht="47.25" hidden="1" x14ac:dyDescent="0.25">
      <c r="A90" s="147">
        <v>88</v>
      </c>
      <c r="B90" s="147" t="s">
        <v>115</v>
      </c>
      <c r="C90" s="147" t="s">
        <v>116</v>
      </c>
      <c r="D90" s="147" t="s">
        <v>79</v>
      </c>
      <c r="E90" s="147" t="s">
        <v>91</v>
      </c>
      <c r="F90" s="147">
        <v>1</v>
      </c>
      <c r="G90" s="147">
        <v>1.3</v>
      </c>
      <c r="H90" s="147" t="s">
        <v>1643</v>
      </c>
      <c r="I90" s="147">
        <v>498</v>
      </c>
      <c r="J90" s="148">
        <v>0</v>
      </c>
      <c r="K90" s="149">
        <v>0</v>
      </c>
      <c r="L90" s="149">
        <v>0</v>
      </c>
      <c r="M90" s="150">
        <v>0</v>
      </c>
      <c r="N90" s="151">
        <v>0</v>
      </c>
      <c r="O90" s="152">
        <v>0</v>
      </c>
      <c r="P90" s="152">
        <v>0</v>
      </c>
      <c r="Q90" s="153">
        <v>0</v>
      </c>
      <c r="R90" s="154">
        <v>0</v>
      </c>
      <c r="S90" s="149">
        <v>0</v>
      </c>
      <c r="T90" s="149">
        <v>0</v>
      </c>
      <c r="U90" s="149">
        <v>1</v>
      </c>
      <c r="V90" s="149">
        <v>0</v>
      </c>
      <c r="W90" s="150">
        <v>0</v>
      </c>
      <c r="X90" s="151">
        <v>0</v>
      </c>
      <c r="Y90" s="155">
        <v>0</v>
      </c>
      <c r="Z90" s="156">
        <v>1</v>
      </c>
      <c r="AA90" s="209" t="s">
        <v>1644</v>
      </c>
      <c r="AB90" s="208"/>
      <c r="AC90" s="60"/>
      <c r="AD90" s="61"/>
      <c r="AE90" s="61"/>
      <c r="AF90" s="61"/>
      <c r="AG90" s="62"/>
      <c r="AH90" s="63"/>
      <c r="AI90" s="64"/>
    </row>
    <row r="91" spans="1:35" s="45" customFormat="1" ht="15.75" hidden="1" x14ac:dyDescent="0.25">
      <c r="A91" s="147">
        <v>89</v>
      </c>
      <c r="B91" s="147" t="s">
        <v>115</v>
      </c>
      <c r="C91" s="147" t="s">
        <v>116</v>
      </c>
      <c r="D91" s="147" t="s">
        <v>79</v>
      </c>
      <c r="E91" s="147" t="s">
        <v>91</v>
      </c>
      <c r="F91" s="147">
        <v>1</v>
      </c>
      <c r="G91" s="147">
        <v>1.3</v>
      </c>
      <c r="H91" s="147" t="s">
        <v>1643</v>
      </c>
      <c r="I91" s="147">
        <v>548</v>
      </c>
      <c r="J91" s="148">
        <v>0</v>
      </c>
      <c r="K91" s="149">
        <v>0</v>
      </c>
      <c r="L91" s="149">
        <v>0</v>
      </c>
      <c r="M91" s="150">
        <v>0</v>
      </c>
      <c r="N91" s="151">
        <v>0</v>
      </c>
      <c r="O91" s="152">
        <v>0</v>
      </c>
      <c r="P91" s="152">
        <v>0</v>
      </c>
      <c r="Q91" s="153">
        <v>0</v>
      </c>
      <c r="R91" s="154">
        <v>0</v>
      </c>
      <c r="S91" s="149">
        <v>0</v>
      </c>
      <c r="T91" s="149">
        <v>0</v>
      </c>
      <c r="U91" s="149">
        <v>0</v>
      </c>
      <c r="V91" s="149">
        <v>0</v>
      </c>
      <c r="W91" s="150">
        <v>0</v>
      </c>
      <c r="X91" s="151">
        <v>0</v>
      </c>
      <c r="Y91" s="155">
        <v>0</v>
      </c>
      <c r="Z91" s="156">
        <v>0</v>
      </c>
      <c r="AA91" s="209"/>
      <c r="AB91" s="208"/>
      <c r="AC91" s="60"/>
      <c r="AD91" s="61"/>
      <c r="AE91" s="61"/>
      <c r="AF91" s="61"/>
      <c r="AG91" s="62"/>
      <c r="AH91" s="63"/>
      <c r="AI91" s="64"/>
    </row>
    <row r="92" spans="1:35" s="45" customFormat="1" ht="15.75" hidden="1" x14ac:dyDescent="0.25">
      <c r="A92" s="147">
        <v>90</v>
      </c>
      <c r="B92" s="147" t="s">
        <v>115</v>
      </c>
      <c r="C92" s="147" t="s">
        <v>116</v>
      </c>
      <c r="D92" s="147" t="s">
        <v>79</v>
      </c>
      <c r="E92" s="147" t="s">
        <v>91</v>
      </c>
      <c r="F92" s="147">
        <v>1</v>
      </c>
      <c r="G92" s="147">
        <v>1.3</v>
      </c>
      <c r="H92" s="147" t="s">
        <v>1643</v>
      </c>
      <c r="I92" s="147">
        <v>561</v>
      </c>
      <c r="J92" s="148">
        <v>0</v>
      </c>
      <c r="K92" s="149">
        <v>0</v>
      </c>
      <c r="L92" s="149">
        <v>0</v>
      </c>
      <c r="M92" s="150">
        <v>0</v>
      </c>
      <c r="N92" s="151">
        <v>0</v>
      </c>
      <c r="O92" s="152">
        <v>0</v>
      </c>
      <c r="P92" s="152">
        <v>0</v>
      </c>
      <c r="Q92" s="153">
        <v>0</v>
      </c>
      <c r="R92" s="154">
        <v>0</v>
      </c>
      <c r="S92" s="149">
        <v>0</v>
      </c>
      <c r="T92" s="149">
        <v>0</v>
      </c>
      <c r="U92" s="149">
        <v>0</v>
      </c>
      <c r="V92" s="149">
        <v>0</v>
      </c>
      <c r="W92" s="150">
        <v>0</v>
      </c>
      <c r="X92" s="151">
        <v>0</v>
      </c>
      <c r="Y92" s="155">
        <v>0</v>
      </c>
      <c r="Z92" s="156">
        <v>0</v>
      </c>
      <c r="AA92" s="207"/>
      <c r="AB92" s="208"/>
      <c r="AC92" s="60"/>
      <c r="AD92" s="61"/>
      <c r="AE92" s="61"/>
      <c r="AF92" s="61"/>
      <c r="AG92" s="62"/>
      <c r="AH92" s="63"/>
      <c r="AI92" s="64"/>
    </row>
    <row r="93" spans="1:35" s="45" customFormat="1" ht="15.75" hidden="1" x14ac:dyDescent="0.25">
      <c r="A93" s="147">
        <v>91</v>
      </c>
      <c r="B93" s="147" t="s">
        <v>115</v>
      </c>
      <c r="C93" s="147" t="s">
        <v>116</v>
      </c>
      <c r="D93" s="147" t="s">
        <v>79</v>
      </c>
      <c r="E93" s="147" t="s">
        <v>91</v>
      </c>
      <c r="F93" s="147">
        <v>1</v>
      </c>
      <c r="G93" s="147">
        <v>1.3</v>
      </c>
      <c r="H93" s="147" t="s">
        <v>1643</v>
      </c>
      <c r="I93" s="147">
        <v>586</v>
      </c>
      <c r="J93" s="148">
        <v>0</v>
      </c>
      <c r="K93" s="149">
        <v>0</v>
      </c>
      <c r="L93" s="149">
        <v>0</v>
      </c>
      <c r="M93" s="150">
        <v>0</v>
      </c>
      <c r="N93" s="151">
        <v>0</v>
      </c>
      <c r="O93" s="152">
        <v>0</v>
      </c>
      <c r="P93" s="152">
        <v>0</v>
      </c>
      <c r="Q93" s="153">
        <v>0</v>
      </c>
      <c r="R93" s="154">
        <v>0</v>
      </c>
      <c r="S93" s="149">
        <v>0</v>
      </c>
      <c r="T93" s="149">
        <v>0</v>
      </c>
      <c r="U93" s="149">
        <v>0</v>
      </c>
      <c r="V93" s="149">
        <v>0</v>
      </c>
      <c r="W93" s="150">
        <v>0</v>
      </c>
      <c r="X93" s="151">
        <v>0</v>
      </c>
      <c r="Y93" s="155">
        <v>0</v>
      </c>
      <c r="Z93" s="156">
        <v>0</v>
      </c>
      <c r="AA93" s="207"/>
      <c r="AB93" s="208"/>
      <c r="AC93" s="60"/>
      <c r="AD93" s="61"/>
      <c r="AE93" s="61"/>
      <c r="AF93" s="61"/>
      <c r="AG93" s="62"/>
      <c r="AH93" s="63"/>
      <c r="AI93" s="64"/>
    </row>
    <row r="94" spans="1:35" s="45" customFormat="1" ht="15.75" hidden="1" x14ac:dyDescent="0.25">
      <c r="A94" s="147">
        <v>92</v>
      </c>
      <c r="B94" s="147" t="s">
        <v>115</v>
      </c>
      <c r="C94" s="147" t="s">
        <v>116</v>
      </c>
      <c r="D94" s="147" t="s">
        <v>79</v>
      </c>
      <c r="E94" s="147" t="s">
        <v>91</v>
      </c>
      <c r="F94" s="147">
        <v>2</v>
      </c>
      <c r="G94" s="147">
        <v>2.1</v>
      </c>
      <c r="H94" s="147" t="s">
        <v>1645</v>
      </c>
      <c r="I94" s="147">
        <v>394</v>
      </c>
      <c r="J94" s="148">
        <v>0</v>
      </c>
      <c r="K94" s="149">
        <v>1</v>
      </c>
      <c r="L94" s="149">
        <v>0</v>
      </c>
      <c r="M94" s="150">
        <v>0</v>
      </c>
      <c r="N94" s="151">
        <v>0</v>
      </c>
      <c r="O94" s="152">
        <v>0</v>
      </c>
      <c r="P94" s="152">
        <v>0</v>
      </c>
      <c r="Q94" s="153">
        <v>0</v>
      </c>
      <c r="R94" s="154">
        <v>0</v>
      </c>
      <c r="S94" s="149">
        <v>0</v>
      </c>
      <c r="T94" s="149">
        <v>0</v>
      </c>
      <c r="U94" s="149">
        <v>0</v>
      </c>
      <c r="V94" s="149">
        <v>0</v>
      </c>
      <c r="W94" s="150">
        <v>0</v>
      </c>
      <c r="X94" s="151">
        <v>0</v>
      </c>
      <c r="Y94" s="155">
        <v>0</v>
      </c>
      <c r="Z94" s="219">
        <v>1</v>
      </c>
      <c r="AA94" s="207" t="s">
        <v>201</v>
      </c>
      <c r="AB94" s="208"/>
      <c r="AC94" s="60"/>
      <c r="AD94" s="61"/>
      <c r="AE94" s="61"/>
      <c r="AF94" s="61"/>
      <c r="AG94" s="62"/>
      <c r="AH94" s="63"/>
      <c r="AI94" s="64"/>
    </row>
    <row r="95" spans="1:35" s="45" customFormat="1" ht="15.75" hidden="1" x14ac:dyDescent="0.25">
      <c r="A95" s="147">
        <v>93</v>
      </c>
      <c r="B95" s="147" t="s">
        <v>115</v>
      </c>
      <c r="C95" s="147" t="s">
        <v>116</v>
      </c>
      <c r="D95" s="147" t="s">
        <v>79</v>
      </c>
      <c r="E95" s="147" t="s">
        <v>91</v>
      </c>
      <c r="F95" s="147">
        <v>2</v>
      </c>
      <c r="G95" s="147">
        <v>2.1</v>
      </c>
      <c r="H95" s="147" t="s">
        <v>1645</v>
      </c>
      <c r="I95" s="147">
        <v>458</v>
      </c>
      <c r="J95" s="148">
        <v>0</v>
      </c>
      <c r="K95" s="149">
        <v>1</v>
      </c>
      <c r="L95" s="149">
        <v>0</v>
      </c>
      <c r="M95" s="150">
        <v>0</v>
      </c>
      <c r="N95" s="151">
        <v>0</v>
      </c>
      <c r="O95" s="152">
        <v>0</v>
      </c>
      <c r="P95" s="152">
        <v>0</v>
      </c>
      <c r="Q95" s="153">
        <v>0</v>
      </c>
      <c r="R95" s="154">
        <v>0</v>
      </c>
      <c r="S95" s="149">
        <v>0</v>
      </c>
      <c r="T95" s="149">
        <v>0</v>
      </c>
      <c r="U95" s="149">
        <v>0</v>
      </c>
      <c r="V95" s="149">
        <v>0</v>
      </c>
      <c r="W95" s="150">
        <v>0</v>
      </c>
      <c r="X95" s="151">
        <v>0</v>
      </c>
      <c r="Y95" s="155">
        <v>0</v>
      </c>
      <c r="Z95" s="219">
        <v>1</v>
      </c>
      <c r="AA95" s="207" t="s">
        <v>201</v>
      </c>
      <c r="AB95" s="208"/>
      <c r="AC95" s="60"/>
      <c r="AD95" s="61"/>
      <c r="AE95" s="61"/>
      <c r="AF95" s="61"/>
      <c r="AG95" s="62"/>
      <c r="AH95" s="63"/>
      <c r="AI95" s="64"/>
    </row>
    <row r="96" spans="1:35" s="45" customFormat="1" ht="15.75" hidden="1" x14ac:dyDescent="0.25">
      <c r="A96" s="147">
        <v>94</v>
      </c>
      <c r="B96" s="147" t="s">
        <v>115</v>
      </c>
      <c r="C96" s="147" t="s">
        <v>116</v>
      </c>
      <c r="D96" s="147" t="s">
        <v>79</v>
      </c>
      <c r="E96" s="147" t="s">
        <v>91</v>
      </c>
      <c r="F96" s="147">
        <v>2</v>
      </c>
      <c r="G96" s="147">
        <v>2.1</v>
      </c>
      <c r="H96" s="147" t="s">
        <v>1645</v>
      </c>
      <c r="I96" s="147">
        <v>515</v>
      </c>
      <c r="J96" s="148">
        <v>0</v>
      </c>
      <c r="K96" s="149">
        <v>1</v>
      </c>
      <c r="L96" s="149">
        <v>0</v>
      </c>
      <c r="M96" s="150">
        <v>0</v>
      </c>
      <c r="N96" s="151">
        <v>0</v>
      </c>
      <c r="O96" s="152">
        <v>0</v>
      </c>
      <c r="P96" s="152">
        <v>0</v>
      </c>
      <c r="Q96" s="153">
        <v>0</v>
      </c>
      <c r="R96" s="154">
        <v>0</v>
      </c>
      <c r="S96" s="149">
        <v>0</v>
      </c>
      <c r="T96" s="149">
        <v>0</v>
      </c>
      <c r="U96" s="149">
        <v>0</v>
      </c>
      <c r="V96" s="149">
        <v>0</v>
      </c>
      <c r="W96" s="150">
        <v>0</v>
      </c>
      <c r="X96" s="151">
        <v>0</v>
      </c>
      <c r="Y96" s="155">
        <v>0</v>
      </c>
      <c r="Z96" s="219">
        <v>1</v>
      </c>
      <c r="AA96" s="207" t="s">
        <v>201</v>
      </c>
      <c r="AB96" s="208"/>
      <c r="AC96" s="60"/>
      <c r="AD96" s="61"/>
      <c r="AE96" s="61"/>
      <c r="AF96" s="61"/>
      <c r="AG96" s="62"/>
      <c r="AH96" s="63"/>
      <c r="AI96" s="64"/>
    </row>
    <row r="97" spans="1:35" s="45" customFormat="1" ht="63" hidden="1" x14ac:dyDescent="0.25">
      <c r="A97" s="147">
        <v>95</v>
      </c>
      <c r="B97" s="147" t="s">
        <v>115</v>
      </c>
      <c r="C97" s="147" t="s">
        <v>116</v>
      </c>
      <c r="D97" s="147" t="s">
        <v>79</v>
      </c>
      <c r="E97" s="147" t="s">
        <v>99</v>
      </c>
      <c r="F97" s="147">
        <v>2</v>
      </c>
      <c r="G97" s="147">
        <v>2.1</v>
      </c>
      <c r="H97" s="147" t="s">
        <v>1645</v>
      </c>
      <c r="I97" s="147">
        <v>572</v>
      </c>
      <c r="J97" s="148">
        <v>0</v>
      </c>
      <c r="K97" s="149">
        <v>0</v>
      </c>
      <c r="L97" s="149">
        <v>0</v>
      </c>
      <c r="M97" s="150">
        <v>0</v>
      </c>
      <c r="N97" s="151">
        <v>0</v>
      </c>
      <c r="O97" s="152">
        <v>0</v>
      </c>
      <c r="P97" s="152">
        <v>0</v>
      </c>
      <c r="Q97" s="153">
        <v>0</v>
      </c>
      <c r="R97" s="154">
        <v>0</v>
      </c>
      <c r="S97" s="149">
        <v>0</v>
      </c>
      <c r="T97" s="149">
        <v>0</v>
      </c>
      <c r="U97" s="149">
        <v>0</v>
      </c>
      <c r="V97" s="149">
        <v>0</v>
      </c>
      <c r="W97" s="150">
        <v>0</v>
      </c>
      <c r="X97" s="151">
        <v>0</v>
      </c>
      <c r="Y97" s="155">
        <v>0</v>
      </c>
      <c r="Z97" s="156">
        <v>1</v>
      </c>
      <c r="AA97" s="207" t="s">
        <v>201</v>
      </c>
      <c r="AB97" s="211" t="s">
        <v>1646</v>
      </c>
      <c r="AC97" s="60"/>
      <c r="AD97" s="61"/>
      <c r="AE97" s="61"/>
      <c r="AF97" s="61"/>
      <c r="AG97" s="62"/>
      <c r="AH97" s="63"/>
      <c r="AI97" s="64"/>
    </row>
    <row r="98" spans="1:35" s="45" customFormat="1" ht="15.75" hidden="1" x14ac:dyDescent="0.25">
      <c r="A98" s="147">
        <v>96</v>
      </c>
      <c r="B98" s="147" t="s">
        <v>115</v>
      </c>
      <c r="C98" s="147" t="s">
        <v>116</v>
      </c>
      <c r="D98" s="147" t="s">
        <v>79</v>
      </c>
      <c r="E98" s="147" t="s">
        <v>91</v>
      </c>
      <c r="F98" s="147">
        <v>2</v>
      </c>
      <c r="G98" s="147">
        <v>2.1</v>
      </c>
      <c r="H98" s="147" t="s">
        <v>1647</v>
      </c>
      <c r="I98" s="147">
        <v>408</v>
      </c>
      <c r="J98" s="148">
        <v>0</v>
      </c>
      <c r="K98" s="149">
        <v>0</v>
      </c>
      <c r="L98" s="149">
        <v>0</v>
      </c>
      <c r="M98" s="150">
        <v>0</v>
      </c>
      <c r="N98" s="151">
        <v>0</v>
      </c>
      <c r="O98" s="152">
        <v>0</v>
      </c>
      <c r="P98" s="152">
        <v>0</v>
      </c>
      <c r="Q98" s="153">
        <v>0</v>
      </c>
      <c r="R98" s="154">
        <v>0</v>
      </c>
      <c r="S98" s="149">
        <v>0</v>
      </c>
      <c r="T98" s="149">
        <v>0</v>
      </c>
      <c r="U98" s="149">
        <v>0</v>
      </c>
      <c r="V98" s="149">
        <v>0</v>
      </c>
      <c r="W98" s="150">
        <v>0</v>
      </c>
      <c r="X98" s="151">
        <v>0</v>
      </c>
      <c r="Y98" s="155">
        <v>0</v>
      </c>
      <c r="Z98" s="156">
        <v>0</v>
      </c>
      <c r="AA98" s="207"/>
      <c r="AB98" s="208"/>
      <c r="AC98" s="60"/>
      <c r="AD98" s="61"/>
      <c r="AE98" s="61"/>
      <c r="AF98" s="61"/>
      <c r="AG98" s="62"/>
      <c r="AH98" s="63"/>
      <c r="AI98" s="64"/>
    </row>
    <row r="99" spans="1:35" s="45" customFormat="1" ht="15.75" hidden="1" x14ac:dyDescent="0.25">
      <c r="A99" s="147">
        <v>97</v>
      </c>
      <c r="B99" s="147" t="s">
        <v>115</v>
      </c>
      <c r="C99" s="147" t="s">
        <v>116</v>
      </c>
      <c r="D99" s="147" t="s">
        <v>79</v>
      </c>
      <c r="E99" s="147" t="s">
        <v>91</v>
      </c>
      <c r="F99" s="147">
        <v>2</v>
      </c>
      <c r="G99" s="147">
        <v>2.1</v>
      </c>
      <c r="H99" s="147" t="s">
        <v>1647</v>
      </c>
      <c r="I99" s="147">
        <v>438</v>
      </c>
      <c r="J99" s="148">
        <v>0</v>
      </c>
      <c r="K99" s="149">
        <v>0</v>
      </c>
      <c r="L99" s="149">
        <v>0</v>
      </c>
      <c r="M99" s="150">
        <v>0</v>
      </c>
      <c r="N99" s="151">
        <v>0</v>
      </c>
      <c r="O99" s="152">
        <v>0</v>
      </c>
      <c r="P99" s="152">
        <v>0</v>
      </c>
      <c r="Q99" s="153">
        <v>0</v>
      </c>
      <c r="R99" s="154">
        <v>0</v>
      </c>
      <c r="S99" s="149">
        <v>0</v>
      </c>
      <c r="T99" s="149">
        <v>0</v>
      </c>
      <c r="U99" s="149">
        <v>0</v>
      </c>
      <c r="V99" s="149">
        <v>0</v>
      </c>
      <c r="W99" s="150">
        <v>0</v>
      </c>
      <c r="X99" s="151">
        <v>0</v>
      </c>
      <c r="Y99" s="155">
        <v>0</v>
      </c>
      <c r="Z99" s="156">
        <v>0</v>
      </c>
      <c r="AA99" s="207"/>
      <c r="AB99" s="208"/>
      <c r="AC99" s="60"/>
      <c r="AD99" s="61"/>
      <c r="AE99" s="61"/>
      <c r="AF99" s="61"/>
      <c r="AG99" s="62"/>
      <c r="AH99" s="63"/>
      <c r="AI99" s="64"/>
    </row>
    <row r="100" spans="1:35" s="45" customFormat="1" ht="15.75" hidden="1" x14ac:dyDescent="0.25">
      <c r="A100" s="147">
        <v>98</v>
      </c>
      <c r="B100" s="147" t="s">
        <v>115</v>
      </c>
      <c r="C100" s="147" t="s">
        <v>116</v>
      </c>
      <c r="D100" s="147" t="s">
        <v>79</v>
      </c>
      <c r="E100" s="147" t="s">
        <v>91</v>
      </c>
      <c r="F100" s="147">
        <v>2</v>
      </c>
      <c r="G100" s="147">
        <v>2.1</v>
      </c>
      <c r="H100" s="147" t="s">
        <v>1647</v>
      </c>
      <c r="I100" s="147">
        <v>551</v>
      </c>
      <c r="J100" s="148">
        <v>0</v>
      </c>
      <c r="K100" s="149">
        <v>0</v>
      </c>
      <c r="L100" s="149">
        <v>0</v>
      </c>
      <c r="M100" s="150">
        <v>0</v>
      </c>
      <c r="N100" s="151">
        <v>0</v>
      </c>
      <c r="O100" s="152">
        <v>0</v>
      </c>
      <c r="P100" s="152">
        <v>0</v>
      </c>
      <c r="Q100" s="153">
        <v>0</v>
      </c>
      <c r="R100" s="154">
        <v>0</v>
      </c>
      <c r="S100" s="149">
        <v>0</v>
      </c>
      <c r="T100" s="149">
        <v>0</v>
      </c>
      <c r="U100" s="149">
        <v>0</v>
      </c>
      <c r="V100" s="149">
        <v>0</v>
      </c>
      <c r="W100" s="150">
        <v>0</v>
      </c>
      <c r="X100" s="151">
        <v>0</v>
      </c>
      <c r="Y100" s="155">
        <v>0</v>
      </c>
      <c r="Z100" s="156">
        <v>0</v>
      </c>
      <c r="AA100" s="207"/>
      <c r="AB100" s="208"/>
      <c r="AC100" s="60"/>
      <c r="AD100" s="61"/>
      <c r="AE100" s="61"/>
      <c r="AF100" s="61"/>
      <c r="AG100" s="62"/>
      <c r="AH100" s="63"/>
      <c r="AI100" s="64"/>
    </row>
    <row r="101" spans="1:35" s="45" customFormat="1" ht="15.75" hidden="1" x14ac:dyDescent="0.25">
      <c r="A101" s="147">
        <v>99</v>
      </c>
      <c r="B101" s="147" t="s">
        <v>115</v>
      </c>
      <c r="C101" s="147" t="s">
        <v>116</v>
      </c>
      <c r="D101" s="147" t="s">
        <v>79</v>
      </c>
      <c r="E101" s="147" t="s">
        <v>91</v>
      </c>
      <c r="F101" s="147">
        <v>2</v>
      </c>
      <c r="G101" s="147">
        <v>2.1</v>
      </c>
      <c r="H101" s="147" t="s">
        <v>1648</v>
      </c>
      <c r="I101" s="147">
        <v>396</v>
      </c>
      <c r="J101" s="148">
        <v>0</v>
      </c>
      <c r="K101" s="149">
        <v>0</v>
      </c>
      <c r="L101" s="149">
        <v>0</v>
      </c>
      <c r="M101" s="150">
        <v>0</v>
      </c>
      <c r="N101" s="151">
        <v>0</v>
      </c>
      <c r="O101" s="152">
        <v>0</v>
      </c>
      <c r="P101" s="152">
        <v>0</v>
      </c>
      <c r="Q101" s="153">
        <v>0</v>
      </c>
      <c r="R101" s="154">
        <v>0</v>
      </c>
      <c r="S101" s="149">
        <v>0</v>
      </c>
      <c r="T101" s="149">
        <v>0</v>
      </c>
      <c r="U101" s="149">
        <v>0</v>
      </c>
      <c r="V101" s="149">
        <v>0</v>
      </c>
      <c r="W101" s="150">
        <v>0</v>
      </c>
      <c r="X101" s="151">
        <v>0</v>
      </c>
      <c r="Y101" s="155">
        <v>0</v>
      </c>
      <c r="Z101" s="156">
        <v>0</v>
      </c>
      <c r="AA101" s="210"/>
      <c r="AB101" s="208"/>
      <c r="AC101" s="60"/>
      <c r="AD101" s="61"/>
      <c r="AE101" s="61"/>
      <c r="AF101" s="61"/>
      <c r="AG101" s="62"/>
      <c r="AH101" s="63"/>
      <c r="AI101" s="64"/>
    </row>
    <row r="102" spans="1:35" s="45" customFormat="1" ht="15.75" hidden="1" x14ac:dyDescent="0.25">
      <c r="A102" s="147">
        <v>100</v>
      </c>
      <c r="B102" s="147" t="s">
        <v>115</v>
      </c>
      <c r="C102" s="147" t="s">
        <v>116</v>
      </c>
      <c r="D102" s="147" t="s">
        <v>79</v>
      </c>
      <c r="E102" s="147" t="s">
        <v>91</v>
      </c>
      <c r="F102" s="147">
        <v>2</v>
      </c>
      <c r="G102" s="147">
        <v>2.1</v>
      </c>
      <c r="H102" s="147" t="s">
        <v>1648</v>
      </c>
      <c r="I102" s="147">
        <v>445</v>
      </c>
      <c r="J102" s="148">
        <v>0</v>
      </c>
      <c r="K102" s="149">
        <v>0</v>
      </c>
      <c r="L102" s="149">
        <v>0</v>
      </c>
      <c r="M102" s="150">
        <v>0</v>
      </c>
      <c r="N102" s="151">
        <v>0</v>
      </c>
      <c r="O102" s="152">
        <v>0</v>
      </c>
      <c r="P102" s="152">
        <v>0</v>
      </c>
      <c r="Q102" s="153">
        <v>0</v>
      </c>
      <c r="R102" s="154">
        <v>0</v>
      </c>
      <c r="S102" s="149">
        <v>0</v>
      </c>
      <c r="T102" s="149">
        <v>0</v>
      </c>
      <c r="U102" s="149">
        <v>0</v>
      </c>
      <c r="V102" s="149">
        <v>0</v>
      </c>
      <c r="W102" s="150">
        <v>0</v>
      </c>
      <c r="X102" s="151">
        <v>0</v>
      </c>
      <c r="Y102" s="155">
        <v>0</v>
      </c>
      <c r="Z102" s="156">
        <v>0</v>
      </c>
      <c r="AA102" s="207"/>
      <c r="AB102" s="208"/>
      <c r="AC102" s="60"/>
      <c r="AD102" s="61"/>
      <c r="AE102" s="61"/>
      <c r="AF102" s="61"/>
      <c r="AG102" s="62"/>
      <c r="AH102" s="63"/>
      <c r="AI102" s="64"/>
    </row>
    <row r="103" spans="1:35" s="45" customFormat="1" ht="15.75" hidden="1" x14ac:dyDescent="0.25">
      <c r="A103" s="147">
        <v>101</v>
      </c>
      <c r="B103" s="147" t="s">
        <v>115</v>
      </c>
      <c r="C103" s="147" t="s">
        <v>116</v>
      </c>
      <c r="D103" s="147" t="s">
        <v>79</v>
      </c>
      <c r="E103" s="147" t="s">
        <v>91</v>
      </c>
      <c r="F103" s="147">
        <v>2</v>
      </c>
      <c r="G103" s="147">
        <v>2.1</v>
      </c>
      <c r="H103" s="147" t="s">
        <v>1648</v>
      </c>
      <c r="I103" s="147">
        <v>510</v>
      </c>
      <c r="J103" s="148">
        <v>0</v>
      </c>
      <c r="K103" s="149">
        <v>0</v>
      </c>
      <c r="L103" s="149">
        <v>0</v>
      </c>
      <c r="M103" s="150">
        <v>0</v>
      </c>
      <c r="N103" s="151">
        <v>0</v>
      </c>
      <c r="O103" s="152">
        <v>0</v>
      </c>
      <c r="P103" s="152">
        <v>0</v>
      </c>
      <c r="Q103" s="153">
        <v>0</v>
      </c>
      <c r="R103" s="154">
        <v>0</v>
      </c>
      <c r="S103" s="149">
        <v>0</v>
      </c>
      <c r="T103" s="149">
        <v>0</v>
      </c>
      <c r="U103" s="149">
        <v>0</v>
      </c>
      <c r="V103" s="149">
        <v>0</v>
      </c>
      <c r="W103" s="150">
        <v>0</v>
      </c>
      <c r="X103" s="151">
        <v>0</v>
      </c>
      <c r="Y103" s="155">
        <v>0</v>
      </c>
      <c r="Z103" s="156">
        <v>0</v>
      </c>
      <c r="AA103" s="207"/>
      <c r="AB103" s="208"/>
      <c r="AC103" s="60"/>
      <c r="AD103" s="61"/>
      <c r="AE103" s="61"/>
      <c r="AF103" s="61"/>
      <c r="AG103" s="62"/>
      <c r="AH103" s="63"/>
      <c r="AI103" s="64"/>
    </row>
    <row r="104" spans="1:35" s="45" customFormat="1" ht="15.75" hidden="1" x14ac:dyDescent="0.25">
      <c r="A104" s="147">
        <v>102</v>
      </c>
      <c r="B104" s="147" t="s">
        <v>115</v>
      </c>
      <c r="C104" s="147" t="s">
        <v>116</v>
      </c>
      <c r="D104" s="147" t="s">
        <v>79</v>
      </c>
      <c r="E104" s="147" t="s">
        <v>91</v>
      </c>
      <c r="F104" s="147">
        <v>2</v>
      </c>
      <c r="G104" s="147">
        <v>2.1</v>
      </c>
      <c r="H104" s="147" t="s">
        <v>1649</v>
      </c>
      <c r="I104" s="147">
        <v>405</v>
      </c>
      <c r="J104" s="148">
        <v>0</v>
      </c>
      <c r="K104" s="149">
        <v>0</v>
      </c>
      <c r="L104" s="149">
        <v>0</v>
      </c>
      <c r="M104" s="150">
        <v>0</v>
      </c>
      <c r="N104" s="151">
        <v>0</v>
      </c>
      <c r="O104" s="152">
        <v>0</v>
      </c>
      <c r="P104" s="152">
        <v>0</v>
      </c>
      <c r="Q104" s="153">
        <v>0</v>
      </c>
      <c r="R104" s="154">
        <v>0</v>
      </c>
      <c r="S104" s="149">
        <v>0</v>
      </c>
      <c r="T104" s="149">
        <v>0</v>
      </c>
      <c r="U104" s="149">
        <v>0</v>
      </c>
      <c r="V104" s="149">
        <v>0</v>
      </c>
      <c r="W104" s="150">
        <v>0</v>
      </c>
      <c r="X104" s="151">
        <v>0</v>
      </c>
      <c r="Y104" s="155">
        <v>0</v>
      </c>
      <c r="Z104" s="156">
        <v>0</v>
      </c>
      <c r="AA104" s="207"/>
      <c r="AB104" s="208"/>
      <c r="AC104" s="60"/>
      <c r="AD104" s="61"/>
      <c r="AE104" s="61"/>
      <c r="AF104" s="61"/>
      <c r="AG104" s="62"/>
      <c r="AH104" s="63"/>
      <c r="AI104" s="64"/>
    </row>
    <row r="105" spans="1:35" s="45" customFormat="1" ht="15.75" hidden="1" x14ac:dyDescent="0.25">
      <c r="A105" s="147">
        <v>103</v>
      </c>
      <c r="B105" s="147" t="s">
        <v>115</v>
      </c>
      <c r="C105" s="147" t="s">
        <v>116</v>
      </c>
      <c r="D105" s="147" t="s">
        <v>79</v>
      </c>
      <c r="E105" s="147" t="s">
        <v>91</v>
      </c>
      <c r="F105" s="147">
        <v>2</v>
      </c>
      <c r="G105" s="147">
        <v>2.1</v>
      </c>
      <c r="H105" s="147" t="s">
        <v>1649</v>
      </c>
      <c r="I105" s="147">
        <v>448</v>
      </c>
      <c r="J105" s="148">
        <v>0</v>
      </c>
      <c r="K105" s="149">
        <v>0</v>
      </c>
      <c r="L105" s="149">
        <v>0</v>
      </c>
      <c r="M105" s="150">
        <v>0</v>
      </c>
      <c r="N105" s="151">
        <v>0</v>
      </c>
      <c r="O105" s="152">
        <v>0</v>
      </c>
      <c r="P105" s="152">
        <v>0</v>
      </c>
      <c r="Q105" s="153">
        <v>0</v>
      </c>
      <c r="R105" s="154">
        <v>0</v>
      </c>
      <c r="S105" s="149">
        <v>0</v>
      </c>
      <c r="T105" s="149">
        <v>0</v>
      </c>
      <c r="U105" s="149">
        <v>0</v>
      </c>
      <c r="V105" s="149">
        <v>0</v>
      </c>
      <c r="W105" s="150">
        <v>0</v>
      </c>
      <c r="X105" s="151">
        <v>0</v>
      </c>
      <c r="Y105" s="155">
        <v>0</v>
      </c>
      <c r="Z105" s="156">
        <v>0</v>
      </c>
      <c r="AA105" s="207"/>
      <c r="AB105" s="208"/>
      <c r="AC105" s="60"/>
      <c r="AD105" s="61"/>
      <c r="AE105" s="61"/>
      <c r="AF105" s="61"/>
      <c r="AG105" s="62"/>
      <c r="AH105" s="63"/>
      <c r="AI105" s="64"/>
    </row>
    <row r="106" spans="1:35" s="45" customFormat="1" ht="15.75" hidden="1" x14ac:dyDescent="0.25">
      <c r="A106" s="147">
        <v>104</v>
      </c>
      <c r="B106" s="147" t="s">
        <v>115</v>
      </c>
      <c r="C106" s="147" t="s">
        <v>116</v>
      </c>
      <c r="D106" s="147" t="s">
        <v>79</v>
      </c>
      <c r="E106" s="147" t="s">
        <v>91</v>
      </c>
      <c r="F106" s="147">
        <v>2</v>
      </c>
      <c r="G106" s="147">
        <v>2.1</v>
      </c>
      <c r="H106" s="147" t="s">
        <v>1649</v>
      </c>
      <c r="I106" s="147">
        <v>492</v>
      </c>
      <c r="J106" s="148">
        <v>0</v>
      </c>
      <c r="K106" s="149">
        <v>0</v>
      </c>
      <c r="L106" s="149">
        <v>0</v>
      </c>
      <c r="M106" s="150">
        <v>0</v>
      </c>
      <c r="N106" s="151">
        <v>0</v>
      </c>
      <c r="O106" s="152">
        <v>0</v>
      </c>
      <c r="P106" s="152">
        <v>0</v>
      </c>
      <c r="Q106" s="153">
        <v>0</v>
      </c>
      <c r="R106" s="154">
        <v>0</v>
      </c>
      <c r="S106" s="149">
        <v>0</v>
      </c>
      <c r="T106" s="149">
        <v>0</v>
      </c>
      <c r="U106" s="149">
        <v>0</v>
      </c>
      <c r="V106" s="149">
        <v>0</v>
      </c>
      <c r="W106" s="150">
        <v>0</v>
      </c>
      <c r="X106" s="151">
        <v>0</v>
      </c>
      <c r="Y106" s="155">
        <v>0</v>
      </c>
      <c r="Z106" s="156">
        <v>0</v>
      </c>
      <c r="AA106" s="207"/>
      <c r="AB106" s="208"/>
      <c r="AC106" s="60"/>
      <c r="AD106" s="61"/>
      <c r="AE106" s="61"/>
      <c r="AF106" s="61"/>
      <c r="AG106" s="62"/>
      <c r="AH106" s="63"/>
      <c r="AI106" s="64"/>
    </row>
    <row r="107" spans="1:35" s="45" customFormat="1" ht="31.5" hidden="1" x14ac:dyDescent="0.25">
      <c r="A107" s="147">
        <v>105</v>
      </c>
      <c r="B107" s="147" t="s">
        <v>115</v>
      </c>
      <c r="C107" s="147" t="s">
        <v>116</v>
      </c>
      <c r="D107" s="147" t="s">
        <v>79</v>
      </c>
      <c r="E107" s="147" t="s">
        <v>99</v>
      </c>
      <c r="F107" s="147">
        <v>2</v>
      </c>
      <c r="G107" s="147">
        <v>2.1</v>
      </c>
      <c r="H107" s="147" t="s">
        <v>1649</v>
      </c>
      <c r="I107" s="147">
        <v>508</v>
      </c>
      <c r="J107" s="148">
        <v>0</v>
      </c>
      <c r="K107" s="149">
        <v>0</v>
      </c>
      <c r="L107" s="149">
        <v>0</v>
      </c>
      <c r="M107" s="150">
        <v>0</v>
      </c>
      <c r="N107" s="151">
        <v>0</v>
      </c>
      <c r="O107" s="152">
        <v>1</v>
      </c>
      <c r="P107" s="152">
        <v>0</v>
      </c>
      <c r="Q107" s="153">
        <v>0</v>
      </c>
      <c r="R107" s="154">
        <v>0</v>
      </c>
      <c r="S107" s="149">
        <v>0</v>
      </c>
      <c r="T107" s="149">
        <v>0</v>
      </c>
      <c r="U107" s="149">
        <v>0</v>
      </c>
      <c r="V107" s="149">
        <v>0</v>
      </c>
      <c r="W107" s="150">
        <v>0</v>
      </c>
      <c r="X107" s="151">
        <v>0</v>
      </c>
      <c r="Y107" s="155">
        <v>0</v>
      </c>
      <c r="Z107" s="156">
        <v>1</v>
      </c>
      <c r="AA107" s="207" t="s">
        <v>1650</v>
      </c>
      <c r="AB107" s="208"/>
      <c r="AC107" s="60"/>
      <c r="AD107" s="61"/>
      <c r="AE107" s="61"/>
      <c r="AF107" s="61"/>
      <c r="AG107" s="62"/>
      <c r="AH107" s="63"/>
      <c r="AI107" s="64"/>
    </row>
    <row r="108" spans="1:35" s="45" customFormat="1" ht="15.75" hidden="1" x14ac:dyDescent="0.25">
      <c r="A108" s="147">
        <v>106</v>
      </c>
      <c r="B108" s="147" t="s">
        <v>115</v>
      </c>
      <c r="C108" s="147" t="s">
        <v>116</v>
      </c>
      <c r="D108" s="147" t="s">
        <v>79</v>
      </c>
      <c r="E108" s="147" t="s">
        <v>91</v>
      </c>
      <c r="F108" s="147">
        <v>2</v>
      </c>
      <c r="G108" s="147">
        <v>2.1</v>
      </c>
      <c r="H108" s="147" t="s">
        <v>1651</v>
      </c>
      <c r="I108" s="147">
        <v>409</v>
      </c>
      <c r="J108" s="148">
        <v>0</v>
      </c>
      <c r="K108" s="149">
        <v>0</v>
      </c>
      <c r="L108" s="149">
        <v>0</v>
      </c>
      <c r="M108" s="150">
        <v>0</v>
      </c>
      <c r="N108" s="151">
        <v>0</v>
      </c>
      <c r="O108" s="152">
        <v>0</v>
      </c>
      <c r="P108" s="152">
        <v>0</v>
      </c>
      <c r="Q108" s="153">
        <v>0</v>
      </c>
      <c r="R108" s="154">
        <v>0</v>
      </c>
      <c r="S108" s="149">
        <v>0</v>
      </c>
      <c r="T108" s="149">
        <v>0</v>
      </c>
      <c r="U108" s="149">
        <v>0</v>
      </c>
      <c r="V108" s="149">
        <v>0</v>
      </c>
      <c r="W108" s="150">
        <v>0</v>
      </c>
      <c r="X108" s="151">
        <v>0</v>
      </c>
      <c r="Y108" s="155">
        <v>0</v>
      </c>
      <c r="Z108" s="156">
        <v>0</v>
      </c>
      <c r="AA108" s="207"/>
      <c r="AB108" s="208"/>
      <c r="AC108" s="60"/>
      <c r="AD108" s="61"/>
      <c r="AE108" s="61"/>
      <c r="AF108" s="61"/>
      <c r="AG108" s="62"/>
      <c r="AH108" s="63"/>
      <c r="AI108" s="64"/>
    </row>
    <row r="109" spans="1:35" s="45" customFormat="1" ht="15.75" hidden="1" x14ac:dyDescent="0.25">
      <c r="A109" s="147">
        <v>107</v>
      </c>
      <c r="B109" s="147" t="s">
        <v>115</v>
      </c>
      <c r="C109" s="147" t="s">
        <v>116</v>
      </c>
      <c r="D109" s="147" t="s">
        <v>79</v>
      </c>
      <c r="E109" s="147" t="s">
        <v>91</v>
      </c>
      <c r="F109" s="147">
        <v>2</v>
      </c>
      <c r="G109" s="147">
        <v>2.1</v>
      </c>
      <c r="H109" s="147" t="s">
        <v>1651</v>
      </c>
      <c r="I109" s="147">
        <v>454</v>
      </c>
      <c r="J109" s="148">
        <v>0</v>
      </c>
      <c r="K109" s="149">
        <v>0</v>
      </c>
      <c r="L109" s="149">
        <v>0</v>
      </c>
      <c r="M109" s="150">
        <v>0</v>
      </c>
      <c r="N109" s="151">
        <v>0</v>
      </c>
      <c r="O109" s="152">
        <v>0</v>
      </c>
      <c r="P109" s="152">
        <v>0</v>
      </c>
      <c r="Q109" s="153">
        <v>0</v>
      </c>
      <c r="R109" s="154">
        <v>0</v>
      </c>
      <c r="S109" s="149">
        <v>0</v>
      </c>
      <c r="T109" s="149">
        <v>0</v>
      </c>
      <c r="U109" s="149">
        <v>0</v>
      </c>
      <c r="V109" s="149">
        <v>0</v>
      </c>
      <c r="W109" s="150">
        <v>0</v>
      </c>
      <c r="X109" s="151">
        <v>0</v>
      </c>
      <c r="Y109" s="155">
        <v>0</v>
      </c>
      <c r="Z109" s="156">
        <v>0</v>
      </c>
      <c r="AA109" s="207"/>
      <c r="AB109" s="208"/>
      <c r="AC109" s="60"/>
      <c r="AD109" s="61"/>
      <c r="AE109" s="61"/>
      <c r="AF109" s="61"/>
      <c r="AG109" s="62"/>
      <c r="AH109" s="63"/>
      <c r="AI109" s="64"/>
    </row>
    <row r="110" spans="1:35" s="45" customFormat="1" ht="15.75" hidden="1" x14ac:dyDescent="0.25">
      <c r="A110" s="147">
        <v>108</v>
      </c>
      <c r="B110" s="147" t="s">
        <v>115</v>
      </c>
      <c r="C110" s="147" t="s">
        <v>116</v>
      </c>
      <c r="D110" s="147" t="s">
        <v>79</v>
      </c>
      <c r="E110" s="147" t="s">
        <v>91</v>
      </c>
      <c r="F110" s="147">
        <v>2</v>
      </c>
      <c r="G110" s="147">
        <v>2.1</v>
      </c>
      <c r="H110" s="147" t="s">
        <v>1651</v>
      </c>
      <c r="I110" s="147">
        <v>541</v>
      </c>
      <c r="J110" s="148">
        <v>0</v>
      </c>
      <c r="K110" s="149">
        <v>0</v>
      </c>
      <c r="L110" s="149">
        <v>0</v>
      </c>
      <c r="M110" s="150">
        <v>0</v>
      </c>
      <c r="N110" s="151">
        <v>0</v>
      </c>
      <c r="O110" s="152">
        <v>0</v>
      </c>
      <c r="P110" s="152">
        <v>0</v>
      </c>
      <c r="Q110" s="153">
        <v>0</v>
      </c>
      <c r="R110" s="154">
        <v>0</v>
      </c>
      <c r="S110" s="149">
        <v>0</v>
      </c>
      <c r="T110" s="149">
        <v>0</v>
      </c>
      <c r="U110" s="149">
        <v>0</v>
      </c>
      <c r="V110" s="149">
        <v>0</v>
      </c>
      <c r="W110" s="150">
        <v>0</v>
      </c>
      <c r="X110" s="151">
        <v>0</v>
      </c>
      <c r="Y110" s="155">
        <v>0</v>
      </c>
      <c r="Z110" s="156">
        <v>0</v>
      </c>
      <c r="AA110" s="207"/>
      <c r="AB110" s="208"/>
      <c r="AC110" s="60"/>
      <c r="AD110" s="61"/>
      <c r="AE110" s="61"/>
      <c r="AF110" s="61"/>
      <c r="AG110" s="62"/>
      <c r="AH110" s="63"/>
      <c r="AI110" s="64"/>
    </row>
    <row r="111" spans="1:35" s="45" customFormat="1" ht="15.75" hidden="1" x14ac:dyDescent="0.25">
      <c r="A111" s="147">
        <v>109</v>
      </c>
      <c r="B111" s="147" t="s">
        <v>115</v>
      </c>
      <c r="C111" s="147" t="s">
        <v>116</v>
      </c>
      <c r="D111" s="147" t="s">
        <v>79</v>
      </c>
      <c r="E111" s="147" t="s">
        <v>91</v>
      </c>
      <c r="F111" s="147">
        <v>2</v>
      </c>
      <c r="G111" s="147">
        <v>2.1</v>
      </c>
      <c r="H111" s="147" t="s">
        <v>1651</v>
      </c>
      <c r="I111" s="147">
        <v>565</v>
      </c>
      <c r="J111" s="148">
        <v>0</v>
      </c>
      <c r="K111" s="149">
        <v>0</v>
      </c>
      <c r="L111" s="149">
        <v>0</v>
      </c>
      <c r="M111" s="150">
        <v>0</v>
      </c>
      <c r="N111" s="151">
        <v>0</v>
      </c>
      <c r="O111" s="152">
        <v>0</v>
      </c>
      <c r="P111" s="152">
        <v>0</v>
      </c>
      <c r="Q111" s="153">
        <v>0</v>
      </c>
      <c r="R111" s="154">
        <v>0</v>
      </c>
      <c r="S111" s="149">
        <v>0</v>
      </c>
      <c r="T111" s="149">
        <v>0</v>
      </c>
      <c r="U111" s="149">
        <v>0</v>
      </c>
      <c r="V111" s="149">
        <v>0</v>
      </c>
      <c r="W111" s="150">
        <v>0</v>
      </c>
      <c r="X111" s="151">
        <v>0</v>
      </c>
      <c r="Y111" s="155">
        <v>0</v>
      </c>
      <c r="Z111" s="156">
        <v>0</v>
      </c>
      <c r="AA111" s="207"/>
      <c r="AB111" s="208"/>
      <c r="AC111" s="60"/>
      <c r="AD111" s="61"/>
      <c r="AE111" s="61"/>
      <c r="AF111" s="61"/>
      <c r="AG111" s="62"/>
      <c r="AH111" s="63"/>
      <c r="AI111" s="64"/>
    </row>
    <row r="112" spans="1:35" s="45" customFormat="1" ht="15.75" hidden="1" x14ac:dyDescent="0.25">
      <c r="A112" s="147">
        <v>111</v>
      </c>
      <c r="B112" s="147" t="s">
        <v>115</v>
      </c>
      <c r="C112" s="147" t="s">
        <v>116</v>
      </c>
      <c r="D112" s="147" t="s">
        <v>79</v>
      </c>
      <c r="E112" s="147" t="s">
        <v>91</v>
      </c>
      <c r="F112" s="147">
        <v>2</v>
      </c>
      <c r="G112" s="147">
        <v>2.1</v>
      </c>
      <c r="H112" s="147" t="s">
        <v>1651</v>
      </c>
      <c r="I112" s="147">
        <v>598</v>
      </c>
      <c r="J112" s="148">
        <v>0</v>
      </c>
      <c r="K112" s="149">
        <v>0</v>
      </c>
      <c r="L112" s="149">
        <v>0</v>
      </c>
      <c r="M112" s="150">
        <v>0</v>
      </c>
      <c r="N112" s="151">
        <v>0</v>
      </c>
      <c r="O112" s="152">
        <v>0</v>
      </c>
      <c r="P112" s="152">
        <v>0</v>
      </c>
      <c r="Q112" s="153">
        <v>0</v>
      </c>
      <c r="R112" s="154">
        <v>0</v>
      </c>
      <c r="S112" s="149">
        <v>0</v>
      </c>
      <c r="T112" s="149">
        <v>0</v>
      </c>
      <c r="U112" s="149">
        <v>0</v>
      </c>
      <c r="V112" s="149">
        <v>0</v>
      </c>
      <c r="W112" s="150">
        <v>0</v>
      </c>
      <c r="X112" s="151">
        <v>0</v>
      </c>
      <c r="Y112" s="155">
        <v>0</v>
      </c>
      <c r="Z112" s="156">
        <v>0</v>
      </c>
      <c r="AA112" s="207"/>
      <c r="AB112" s="208"/>
      <c r="AC112" s="60"/>
      <c r="AD112" s="61"/>
      <c r="AE112" s="61"/>
      <c r="AF112" s="61"/>
      <c r="AG112" s="62"/>
      <c r="AH112" s="63"/>
      <c r="AI112" s="64"/>
    </row>
    <row r="113" spans="1:35" s="45" customFormat="1" ht="15.75" hidden="1" x14ac:dyDescent="0.25">
      <c r="A113" s="147">
        <v>111</v>
      </c>
      <c r="B113" s="147" t="s">
        <v>115</v>
      </c>
      <c r="C113" s="147" t="s">
        <v>116</v>
      </c>
      <c r="D113" s="147" t="s">
        <v>79</v>
      </c>
      <c r="E113" s="147" t="s">
        <v>91</v>
      </c>
      <c r="F113" s="147">
        <v>2</v>
      </c>
      <c r="G113" s="147">
        <v>2.1</v>
      </c>
      <c r="H113" s="147" t="s">
        <v>1651</v>
      </c>
      <c r="I113" s="147">
        <v>615</v>
      </c>
      <c r="J113" s="148">
        <v>0</v>
      </c>
      <c r="K113" s="149">
        <v>0</v>
      </c>
      <c r="L113" s="149">
        <v>0</v>
      </c>
      <c r="M113" s="150">
        <v>0</v>
      </c>
      <c r="N113" s="151">
        <v>0</v>
      </c>
      <c r="O113" s="152">
        <v>0</v>
      </c>
      <c r="P113" s="152">
        <v>0</v>
      </c>
      <c r="Q113" s="153">
        <v>0</v>
      </c>
      <c r="R113" s="154">
        <v>0</v>
      </c>
      <c r="S113" s="149">
        <v>0</v>
      </c>
      <c r="T113" s="149">
        <v>0</v>
      </c>
      <c r="U113" s="149">
        <v>0</v>
      </c>
      <c r="V113" s="149">
        <v>0</v>
      </c>
      <c r="W113" s="150">
        <v>0</v>
      </c>
      <c r="X113" s="151">
        <v>0</v>
      </c>
      <c r="Y113" s="155">
        <v>0</v>
      </c>
      <c r="Z113" s="156">
        <v>0</v>
      </c>
      <c r="AA113" s="207"/>
      <c r="AB113" s="208"/>
      <c r="AC113" s="60"/>
      <c r="AD113" s="61"/>
      <c r="AE113" s="61"/>
      <c r="AF113" s="61"/>
      <c r="AG113" s="62"/>
      <c r="AH113" s="63"/>
      <c r="AI113" s="64"/>
    </row>
    <row r="114" spans="1:35" s="45" customFormat="1" ht="31.5" hidden="1" x14ac:dyDescent="0.25">
      <c r="A114" s="147">
        <v>112</v>
      </c>
      <c r="B114" s="147" t="s">
        <v>115</v>
      </c>
      <c r="C114" s="147" t="s">
        <v>116</v>
      </c>
      <c r="D114" s="147" t="s">
        <v>79</v>
      </c>
      <c r="E114" s="147" t="s">
        <v>91</v>
      </c>
      <c r="F114" s="147">
        <v>2</v>
      </c>
      <c r="G114" s="147">
        <v>2.1</v>
      </c>
      <c r="H114" s="147" t="s">
        <v>1652</v>
      </c>
      <c r="I114" s="147">
        <v>417</v>
      </c>
      <c r="J114" s="148">
        <v>0</v>
      </c>
      <c r="K114" s="149">
        <v>0</v>
      </c>
      <c r="L114" s="149">
        <v>0</v>
      </c>
      <c r="M114" s="150">
        <v>0</v>
      </c>
      <c r="N114" s="151">
        <v>0</v>
      </c>
      <c r="O114" s="152">
        <v>1</v>
      </c>
      <c r="P114" s="152">
        <v>0</v>
      </c>
      <c r="Q114" s="153">
        <v>0</v>
      </c>
      <c r="R114" s="154">
        <v>0</v>
      </c>
      <c r="S114" s="149">
        <v>0</v>
      </c>
      <c r="T114" s="149">
        <v>0</v>
      </c>
      <c r="U114" s="149">
        <v>0</v>
      </c>
      <c r="V114" s="149">
        <v>0</v>
      </c>
      <c r="W114" s="150">
        <v>0</v>
      </c>
      <c r="X114" s="151">
        <v>0</v>
      </c>
      <c r="Y114" s="155">
        <v>0</v>
      </c>
      <c r="Z114" s="156">
        <v>1</v>
      </c>
      <c r="AA114" s="207" t="s">
        <v>1653</v>
      </c>
      <c r="AB114" s="208"/>
      <c r="AC114" s="60"/>
      <c r="AD114" s="61"/>
      <c r="AE114" s="61"/>
      <c r="AF114" s="61"/>
      <c r="AG114" s="62"/>
      <c r="AH114" s="63"/>
      <c r="AI114" s="64"/>
    </row>
    <row r="115" spans="1:35" s="45" customFormat="1" ht="31.5" hidden="1" x14ac:dyDescent="0.25">
      <c r="A115" s="147">
        <v>113</v>
      </c>
      <c r="B115" s="147" t="s">
        <v>115</v>
      </c>
      <c r="C115" s="147" t="s">
        <v>116</v>
      </c>
      <c r="D115" s="147" t="s">
        <v>79</v>
      </c>
      <c r="E115" s="147" t="s">
        <v>91</v>
      </c>
      <c r="F115" s="147">
        <v>2</v>
      </c>
      <c r="G115" s="147">
        <v>2.1</v>
      </c>
      <c r="H115" s="147" t="s">
        <v>1652</v>
      </c>
      <c r="I115" s="147">
        <v>451</v>
      </c>
      <c r="J115" s="148">
        <v>0</v>
      </c>
      <c r="K115" s="149">
        <v>0</v>
      </c>
      <c r="L115" s="149">
        <v>0</v>
      </c>
      <c r="M115" s="150">
        <v>0</v>
      </c>
      <c r="N115" s="151">
        <v>0</v>
      </c>
      <c r="O115" s="152">
        <v>1</v>
      </c>
      <c r="P115" s="152">
        <v>0</v>
      </c>
      <c r="Q115" s="153">
        <v>0</v>
      </c>
      <c r="R115" s="154">
        <v>0</v>
      </c>
      <c r="S115" s="149">
        <v>0</v>
      </c>
      <c r="T115" s="149">
        <v>0</v>
      </c>
      <c r="U115" s="149">
        <v>0</v>
      </c>
      <c r="V115" s="149">
        <v>0</v>
      </c>
      <c r="W115" s="150">
        <v>0</v>
      </c>
      <c r="X115" s="151">
        <v>0</v>
      </c>
      <c r="Y115" s="155">
        <v>0</v>
      </c>
      <c r="Z115" s="156">
        <v>1</v>
      </c>
      <c r="AA115" s="207" t="s">
        <v>1654</v>
      </c>
      <c r="AB115" s="208"/>
      <c r="AC115" s="60"/>
      <c r="AD115" s="61"/>
      <c r="AE115" s="61"/>
      <c r="AF115" s="61"/>
      <c r="AG115" s="62"/>
      <c r="AH115" s="63"/>
      <c r="AI115" s="64"/>
    </row>
    <row r="116" spans="1:35" s="45" customFormat="1" ht="15.75" hidden="1" x14ac:dyDescent="0.25">
      <c r="A116" s="147">
        <v>114</v>
      </c>
      <c r="B116" s="147" t="s">
        <v>115</v>
      </c>
      <c r="C116" s="147" t="s">
        <v>116</v>
      </c>
      <c r="D116" s="147" t="s">
        <v>79</v>
      </c>
      <c r="E116" s="147" t="s">
        <v>91</v>
      </c>
      <c r="F116" s="147">
        <v>2</v>
      </c>
      <c r="G116" s="147">
        <v>2.1</v>
      </c>
      <c r="H116" s="147" t="s">
        <v>1652</v>
      </c>
      <c r="I116" s="147">
        <v>516</v>
      </c>
      <c r="J116" s="148">
        <v>0</v>
      </c>
      <c r="K116" s="149">
        <v>0</v>
      </c>
      <c r="L116" s="149">
        <v>0</v>
      </c>
      <c r="M116" s="150">
        <v>0</v>
      </c>
      <c r="N116" s="151">
        <v>0</v>
      </c>
      <c r="O116" s="152">
        <v>0</v>
      </c>
      <c r="P116" s="152">
        <v>0</v>
      </c>
      <c r="Q116" s="153">
        <v>0</v>
      </c>
      <c r="R116" s="154">
        <v>0</v>
      </c>
      <c r="S116" s="149">
        <v>0</v>
      </c>
      <c r="T116" s="149">
        <v>0</v>
      </c>
      <c r="U116" s="149">
        <v>0</v>
      </c>
      <c r="V116" s="149">
        <v>0</v>
      </c>
      <c r="W116" s="150">
        <v>0</v>
      </c>
      <c r="X116" s="151">
        <v>0</v>
      </c>
      <c r="Y116" s="155">
        <v>0</v>
      </c>
      <c r="Z116" s="156">
        <v>0</v>
      </c>
      <c r="AA116" s="207"/>
      <c r="AB116" s="208"/>
      <c r="AC116" s="60"/>
      <c r="AD116" s="61"/>
      <c r="AE116" s="61"/>
      <c r="AF116" s="61"/>
      <c r="AG116" s="62"/>
      <c r="AH116" s="63"/>
      <c r="AI116" s="64"/>
    </row>
    <row r="117" spans="1:35" s="45" customFormat="1" ht="15.75" hidden="1" x14ac:dyDescent="0.25">
      <c r="A117" s="147">
        <v>115</v>
      </c>
      <c r="B117" s="147" t="s">
        <v>115</v>
      </c>
      <c r="C117" s="147" t="s">
        <v>116</v>
      </c>
      <c r="D117" s="147" t="s">
        <v>79</v>
      </c>
      <c r="E117" s="147" t="s">
        <v>99</v>
      </c>
      <c r="F117" s="147">
        <v>2</v>
      </c>
      <c r="G117" s="147">
        <v>2.1</v>
      </c>
      <c r="H117" s="147" t="s">
        <v>1652</v>
      </c>
      <c r="I117" s="147">
        <v>527</v>
      </c>
      <c r="J117" s="148">
        <v>0</v>
      </c>
      <c r="K117" s="149">
        <v>0</v>
      </c>
      <c r="L117" s="149">
        <v>0</v>
      </c>
      <c r="M117" s="150">
        <v>0</v>
      </c>
      <c r="N117" s="151">
        <v>0</v>
      </c>
      <c r="O117" s="152">
        <v>0</v>
      </c>
      <c r="P117" s="152">
        <v>0</v>
      </c>
      <c r="Q117" s="153">
        <v>0</v>
      </c>
      <c r="R117" s="154">
        <v>0</v>
      </c>
      <c r="S117" s="149">
        <v>0</v>
      </c>
      <c r="T117" s="149">
        <v>0</v>
      </c>
      <c r="U117" s="149">
        <v>0</v>
      </c>
      <c r="V117" s="149">
        <v>0</v>
      </c>
      <c r="W117" s="150">
        <v>0</v>
      </c>
      <c r="X117" s="151">
        <v>0</v>
      </c>
      <c r="Y117" s="155">
        <v>0</v>
      </c>
      <c r="Z117" s="156">
        <v>0</v>
      </c>
      <c r="AA117" s="207"/>
      <c r="AB117" s="208"/>
      <c r="AC117" s="60"/>
      <c r="AD117" s="61"/>
      <c r="AE117" s="61"/>
      <c r="AF117" s="61"/>
      <c r="AG117" s="62"/>
      <c r="AH117" s="63"/>
      <c r="AI117" s="64"/>
    </row>
    <row r="118" spans="1:35" s="45" customFormat="1" ht="15.75" hidden="1" x14ac:dyDescent="0.25">
      <c r="A118" s="147">
        <v>116</v>
      </c>
      <c r="B118" s="147" t="s">
        <v>115</v>
      </c>
      <c r="C118" s="147" t="s">
        <v>116</v>
      </c>
      <c r="D118" s="147" t="s">
        <v>79</v>
      </c>
      <c r="E118" s="147" t="s">
        <v>91</v>
      </c>
      <c r="F118" s="147">
        <v>2</v>
      </c>
      <c r="G118" s="147">
        <v>2.1</v>
      </c>
      <c r="H118" s="147" t="s">
        <v>1655</v>
      </c>
      <c r="I118" s="147">
        <v>401</v>
      </c>
      <c r="J118" s="148">
        <v>0</v>
      </c>
      <c r="K118" s="149">
        <v>0</v>
      </c>
      <c r="L118" s="149">
        <v>0</v>
      </c>
      <c r="M118" s="150">
        <v>0</v>
      </c>
      <c r="N118" s="151">
        <v>0</v>
      </c>
      <c r="O118" s="152">
        <v>0</v>
      </c>
      <c r="P118" s="152">
        <v>0</v>
      </c>
      <c r="Q118" s="153">
        <v>0</v>
      </c>
      <c r="R118" s="154">
        <v>0</v>
      </c>
      <c r="S118" s="149">
        <v>0</v>
      </c>
      <c r="T118" s="149">
        <v>0</v>
      </c>
      <c r="U118" s="149">
        <v>0</v>
      </c>
      <c r="V118" s="149">
        <v>0</v>
      </c>
      <c r="W118" s="150">
        <v>0</v>
      </c>
      <c r="X118" s="151">
        <v>0</v>
      </c>
      <c r="Y118" s="155">
        <v>0</v>
      </c>
      <c r="Z118" s="156">
        <v>0</v>
      </c>
      <c r="AA118" s="207"/>
      <c r="AB118" s="208"/>
      <c r="AC118" s="60"/>
      <c r="AD118" s="61"/>
      <c r="AE118" s="61"/>
      <c r="AF118" s="61"/>
      <c r="AG118" s="62"/>
      <c r="AH118" s="63"/>
      <c r="AI118" s="64"/>
    </row>
    <row r="119" spans="1:35" s="45" customFormat="1" ht="15.75" hidden="1" x14ac:dyDescent="0.25">
      <c r="A119" s="147">
        <v>117</v>
      </c>
      <c r="B119" s="147" t="s">
        <v>115</v>
      </c>
      <c r="C119" s="147" t="s">
        <v>116</v>
      </c>
      <c r="D119" s="147" t="s">
        <v>79</v>
      </c>
      <c r="E119" s="147" t="s">
        <v>91</v>
      </c>
      <c r="F119" s="147">
        <v>2</v>
      </c>
      <c r="G119" s="147">
        <v>2.1</v>
      </c>
      <c r="H119" s="147" t="s">
        <v>1655</v>
      </c>
      <c r="I119" s="147">
        <v>447</v>
      </c>
      <c r="J119" s="148">
        <v>0</v>
      </c>
      <c r="K119" s="149">
        <v>0</v>
      </c>
      <c r="L119" s="149">
        <v>0</v>
      </c>
      <c r="M119" s="150">
        <v>0</v>
      </c>
      <c r="N119" s="151">
        <v>0</v>
      </c>
      <c r="O119" s="152">
        <v>0</v>
      </c>
      <c r="P119" s="152">
        <v>0</v>
      </c>
      <c r="Q119" s="153">
        <v>0</v>
      </c>
      <c r="R119" s="154">
        <v>0</v>
      </c>
      <c r="S119" s="149">
        <v>0</v>
      </c>
      <c r="T119" s="149">
        <v>0</v>
      </c>
      <c r="U119" s="149">
        <v>0</v>
      </c>
      <c r="V119" s="149">
        <v>0</v>
      </c>
      <c r="W119" s="150">
        <v>0</v>
      </c>
      <c r="X119" s="151">
        <v>0</v>
      </c>
      <c r="Y119" s="155">
        <v>0</v>
      </c>
      <c r="Z119" s="156">
        <v>0</v>
      </c>
      <c r="AA119" s="207"/>
      <c r="AB119" s="208"/>
      <c r="AC119" s="60"/>
      <c r="AD119" s="61"/>
      <c r="AE119" s="61"/>
      <c r="AF119" s="61"/>
      <c r="AG119" s="62"/>
      <c r="AH119" s="63"/>
      <c r="AI119" s="64"/>
    </row>
    <row r="120" spans="1:35" s="45" customFormat="1" ht="15.75" hidden="1" x14ac:dyDescent="0.25">
      <c r="A120" s="147">
        <v>118</v>
      </c>
      <c r="B120" s="147" t="s">
        <v>115</v>
      </c>
      <c r="C120" s="147" t="s">
        <v>116</v>
      </c>
      <c r="D120" s="147" t="s">
        <v>79</v>
      </c>
      <c r="E120" s="147" t="s">
        <v>91</v>
      </c>
      <c r="F120" s="147">
        <v>2</v>
      </c>
      <c r="G120" s="147">
        <v>2.1</v>
      </c>
      <c r="H120" s="147" t="s">
        <v>1655</v>
      </c>
      <c r="I120" s="147">
        <v>513</v>
      </c>
      <c r="J120" s="148">
        <v>0</v>
      </c>
      <c r="K120" s="149">
        <v>0</v>
      </c>
      <c r="L120" s="149">
        <v>0</v>
      </c>
      <c r="M120" s="150">
        <v>0</v>
      </c>
      <c r="N120" s="151">
        <v>0</v>
      </c>
      <c r="O120" s="152">
        <v>0</v>
      </c>
      <c r="P120" s="152">
        <v>0</v>
      </c>
      <c r="Q120" s="153">
        <v>0</v>
      </c>
      <c r="R120" s="154">
        <v>0</v>
      </c>
      <c r="S120" s="149">
        <v>0</v>
      </c>
      <c r="T120" s="149">
        <v>0</v>
      </c>
      <c r="U120" s="149">
        <v>0</v>
      </c>
      <c r="V120" s="149">
        <v>0</v>
      </c>
      <c r="W120" s="150">
        <v>0</v>
      </c>
      <c r="X120" s="151">
        <v>0</v>
      </c>
      <c r="Y120" s="155">
        <v>0</v>
      </c>
      <c r="Z120" s="156">
        <v>0</v>
      </c>
      <c r="AA120" s="207"/>
      <c r="AB120" s="208"/>
      <c r="AC120" s="60"/>
      <c r="AD120" s="61"/>
      <c r="AE120" s="61"/>
      <c r="AF120" s="61"/>
      <c r="AG120" s="62"/>
      <c r="AH120" s="63"/>
      <c r="AI120" s="64"/>
    </row>
    <row r="121" spans="1:35" s="45" customFormat="1" ht="15.75" hidden="1" x14ac:dyDescent="0.25">
      <c r="A121" s="147">
        <v>119</v>
      </c>
      <c r="B121" s="147" t="s">
        <v>115</v>
      </c>
      <c r="C121" s="147" t="s">
        <v>116</v>
      </c>
      <c r="D121" s="147" t="s">
        <v>79</v>
      </c>
      <c r="E121" s="147" t="s">
        <v>91</v>
      </c>
      <c r="F121" s="147">
        <v>2</v>
      </c>
      <c r="G121" s="147">
        <v>2.1</v>
      </c>
      <c r="H121" s="147" t="s">
        <v>1655</v>
      </c>
      <c r="I121" s="147">
        <v>529</v>
      </c>
      <c r="J121" s="148">
        <v>0</v>
      </c>
      <c r="K121" s="149">
        <v>0</v>
      </c>
      <c r="L121" s="149">
        <v>0</v>
      </c>
      <c r="M121" s="150">
        <v>0</v>
      </c>
      <c r="N121" s="151">
        <v>0</v>
      </c>
      <c r="O121" s="152">
        <v>0</v>
      </c>
      <c r="P121" s="152">
        <v>0</v>
      </c>
      <c r="Q121" s="153">
        <v>0</v>
      </c>
      <c r="R121" s="154">
        <v>0</v>
      </c>
      <c r="S121" s="149">
        <v>0</v>
      </c>
      <c r="T121" s="149">
        <v>0</v>
      </c>
      <c r="U121" s="149">
        <v>0</v>
      </c>
      <c r="V121" s="149">
        <v>0</v>
      </c>
      <c r="W121" s="150">
        <v>0</v>
      </c>
      <c r="X121" s="151">
        <v>0</v>
      </c>
      <c r="Y121" s="155">
        <v>0</v>
      </c>
      <c r="Z121" s="156">
        <v>0</v>
      </c>
      <c r="AA121" s="207"/>
      <c r="AB121" s="208"/>
      <c r="AC121" s="60"/>
      <c r="AD121" s="61"/>
      <c r="AE121" s="61"/>
      <c r="AF121" s="61"/>
      <c r="AG121" s="62"/>
      <c r="AH121" s="63"/>
      <c r="AI121" s="64"/>
    </row>
    <row r="122" spans="1:35" s="45" customFormat="1" ht="15.75" hidden="1" x14ac:dyDescent="0.25">
      <c r="A122" s="147">
        <v>120</v>
      </c>
      <c r="B122" s="147" t="s">
        <v>115</v>
      </c>
      <c r="C122" s="147" t="s">
        <v>116</v>
      </c>
      <c r="D122" s="147" t="s">
        <v>79</v>
      </c>
      <c r="E122" s="147" t="s">
        <v>91</v>
      </c>
      <c r="F122" s="147">
        <v>2</v>
      </c>
      <c r="G122" s="147">
        <v>2.1</v>
      </c>
      <c r="H122" s="147" t="s">
        <v>1655</v>
      </c>
      <c r="I122" s="147">
        <v>573</v>
      </c>
      <c r="J122" s="148">
        <v>0</v>
      </c>
      <c r="K122" s="149">
        <v>0</v>
      </c>
      <c r="L122" s="149">
        <v>0</v>
      </c>
      <c r="M122" s="150">
        <v>0</v>
      </c>
      <c r="N122" s="151">
        <v>0</v>
      </c>
      <c r="O122" s="152">
        <v>0</v>
      </c>
      <c r="P122" s="152">
        <v>0</v>
      </c>
      <c r="Q122" s="153">
        <v>0</v>
      </c>
      <c r="R122" s="154">
        <v>0</v>
      </c>
      <c r="S122" s="149">
        <v>0</v>
      </c>
      <c r="T122" s="149">
        <v>0</v>
      </c>
      <c r="U122" s="149">
        <v>0</v>
      </c>
      <c r="V122" s="149">
        <v>0</v>
      </c>
      <c r="W122" s="150">
        <v>0</v>
      </c>
      <c r="X122" s="151">
        <v>0</v>
      </c>
      <c r="Y122" s="155">
        <v>0</v>
      </c>
      <c r="Z122" s="156">
        <v>0</v>
      </c>
      <c r="AA122" s="207"/>
      <c r="AB122" s="208"/>
      <c r="AC122" s="60"/>
      <c r="AD122" s="61"/>
      <c r="AE122" s="61"/>
      <c r="AF122" s="61"/>
      <c r="AG122" s="62"/>
      <c r="AH122" s="63"/>
      <c r="AI122" s="64"/>
    </row>
    <row r="123" spans="1:35" s="45" customFormat="1" ht="15.75" hidden="1" x14ac:dyDescent="0.25">
      <c r="A123" s="147">
        <v>121</v>
      </c>
      <c r="B123" s="147" t="s">
        <v>115</v>
      </c>
      <c r="C123" s="147" t="s">
        <v>116</v>
      </c>
      <c r="D123" s="147" t="s">
        <v>79</v>
      </c>
      <c r="E123" s="147" t="s">
        <v>91</v>
      </c>
      <c r="F123" s="147">
        <v>2</v>
      </c>
      <c r="G123" s="147">
        <v>2.1</v>
      </c>
      <c r="H123" s="147" t="s">
        <v>1655</v>
      </c>
      <c r="I123" s="147">
        <v>594</v>
      </c>
      <c r="J123" s="148">
        <v>0</v>
      </c>
      <c r="K123" s="149">
        <v>0</v>
      </c>
      <c r="L123" s="149">
        <v>0</v>
      </c>
      <c r="M123" s="150">
        <v>0</v>
      </c>
      <c r="N123" s="151">
        <v>0</v>
      </c>
      <c r="O123" s="152">
        <v>0</v>
      </c>
      <c r="P123" s="152">
        <v>0</v>
      </c>
      <c r="Q123" s="153">
        <v>0</v>
      </c>
      <c r="R123" s="154">
        <v>0</v>
      </c>
      <c r="S123" s="149">
        <v>0</v>
      </c>
      <c r="T123" s="149">
        <v>0</v>
      </c>
      <c r="U123" s="149">
        <v>0</v>
      </c>
      <c r="V123" s="149">
        <v>0</v>
      </c>
      <c r="W123" s="150">
        <v>0</v>
      </c>
      <c r="X123" s="151">
        <v>0</v>
      </c>
      <c r="Y123" s="155">
        <v>0</v>
      </c>
      <c r="Z123" s="156">
        <v>0</v>
      </c>
      <c r="AA123" s="207"/>
      <c r="AB123" s="208"/>
      <c r="AC123" s="60"/>
      <c r="AD123" s="61"/>
      <c r="AE123" s="61"/>
      <c r="AF123" s="61"/>
      <c r="AG123" s="62"/>
      <c r="AH123" s="63"/>
      <c r="AI123" s="64"/>
    </row>
    <row r="124" spans="1:35" s="45" customFormat="1" ht="15.75" hidden="1" x14ac:dyDescent="0.25">
      <c r="A124" s="147">
        <v>122</v>
      </c>
      <c r="B124" s="147" t="s">
        <v>115</v>
      </c>
      <c r="C124" s="147" t="s">
        <v>116</v>
      </c>
      <c r="D124" s="147" t="s">
        <v>79</v>
      </c>
      <c r="E124" s="147" t="s">
        <v>91</v>
      </c>
      <c r="F124" s="147">
        <v>2</v>
      </c>
      <c r="G124" s="147">
        <v>2.2000000000000002</v>
      </c>
      <c r="H124" s="147" t="s">
        <v>1656</v>
      </c>
      <c r="I124" s="147">
        <v>410</v>
      </c>
      <c r="J124" s="148">
        <v>0</v>
      </c>
      <c r="K124" s="149">
        <v>0</v>
      </c>
      <c r="L124" s="149">
        <v>0</v>
      </c>
      <c r="M124" s="150">
        <v>0</v>
      </c>
      <c r="N124" s="151">
        <v>0</v>
      </c>
      <c r="O124" s="152">
        <v>0</v>
      </c>
      <c r="P124" s="152">
        <v>0</v>
      </c>
      <c r="Q124" s="153">
        <v>0</v>
      </c>
      <c r="R124" s="154">
        <v>0</v>
      </c>
      <c r="S124" s="149">
        <v>0</v>
      </c>
      <c r="T124" s="149">
        <v>0</v>
      </c>
      <c r="U124" s="149">
        <v>0</v>
      </c>
      <c r="V124" s="149">
        <v>0</v>
      </c>
      <c r="W124" s="150">
        <v>0</v>
      </c>
      <c r="X124" s="151">
        <v>0</v>
      </c>
      <c r="Y124" s="155">
        <v>0</v>
      </c>
      <c r="Z124" s="156">
        <v>0</v>
      </c>
      <c r="AA124" s="207"/>
      <c r="AB124" s="208"/>
      <c r="AC124" s="60"/>
      <c r="AD124" s="61"/>
      <c r="AE124" s="61"/>
      <c r="AF124" s="61"/>
      <c r="AG124" s="62"/>
      <c r="AH124" s="63"/>
      <c r="AI124" s="64"/>
    </row>
    <row r="125" spans="1:35" s="45" customFormat="1" ht="15.75" hidden="1" x14ac:dyDescent="0.25">
      <c r="A125" s="147">
        <v>123</v>
      </c>
      <c r="B125" s="147" t="s">
        <v>115</v>
      </c>
      <c r="C125" s="147" t="s">
        <v>116</v>
      </c>
      <c r="D125" s="147" t="s">
        <v>79</v>
      </c>
      <c r="E125" s="147" t="s">
        <v>91</v>
      </c>
      <c r="F125" s="147">
        <v>2</v>
      </c>
      <c r="G125" s="147">
        <v>2.2000000000000002</v>
      </c>
      <c r="H125" s="147" t="s">
        <v>1656</v>
      </c>
      <c r="I125" s="147">
        <v>443</v>
      </c>
      <c r="J125" s="148">
        <v>0</v>
      </c>
      <c r="K125" s="149">
        <v>0</v>
      </c>
      <c r="L125" s="149">
        <v>0</v>
      </c>
      <c r="M125" s="150">
        <v>0</v>
      </c>
      <c r="N125" s="151">
        <v>0</v>
      </c>
      <c r="O125" s="152">
        <v>0</v>
      </c>
      <c r="P125" s="152">
        <v>0</v>
      </c>
      <c r="Q125" s="153">
        <v>0</v>
      </c>
      <c r="R125" s="154">
        <v>0</v>
      </c>
      <c r="S125" s="149">
        <v>0</v>
      </c>
      <c r="T125" s="149">
        <v>1</v>
      </c>
      <c r="U125" s="149">
        <v>0</v>
      </c>
      <c r="V125" s="149">
        <v>0</v>
      </c>
      <c r="W125" s="150">
        <v>0</v>
      </c>
      <c r="X125" s="151">
        <v>0</v>
      </c>
      <c r="Y125" s="155">
        <v>0</v>
      </c>
      <c r="Z125" s="156">
        <v>1</v>
      </c>
      <c r="AA125" s="207" t="s">
        <v>1657</v>
      </c>
      <c r="AB125" s="208"/>
      <c r="AC125" s="60"/>
      <c r="AD125" s="61"/>
      <c r="AE125" s="61"/>
      <c r="AF125" s="61"/>
      <c r="AG125" s="62"/>
      <c r="AH125" s="63"/>
      <c r="AI125" s="64"/>
    </row>
    <row r="126" spans="1:35" s="45" customFormat="1" ht="15.75" hidden="1" x14ac:dyDescent="0.25">
      <c r="A126" s="147">
        <v>124</v>
      </c>
      <c r="B126" s="147" t="s">
        <v>115</v>
      </c>
      <c r="C126" s="147" t="s">
        <v>116</v>
      </c>
      <c r="D126" s="147" t="s">
        <v>79</v>
      </c>
      <c r="E126" s="147" t="s">
        <v>91</v>
      </c>
      <c r="F126" s="147">
        <v>2</v>
      </c>
      <c r="G126" s="147">
        <v>2.2000000000000002</v>
      </c>
      <c r="H126" s="147" t="s">
        <v>1656</v>
      </c>
      <c r="I126" s="147">
        <v>493</v>
      </c>
      <c r="J126" s="148">
        <v>0</v>
      </c>
      <c r="K126" s="149">
        <v>0</v>
      </c>
      <c r="L126" s="149">
        <v>0</v>
      </c>
      <c r="M126" s="150">
        <v>0</v>
      </c>
      <c r="N126" s="151">
        <v>0</v>
      </c>
      <c r="O126" s="152">
        <v>0</v>
      </c>
      <c r="P126" s="152">
        <v>0</v>
      </c>
      <c r="Q126" s="153">
        <v>0</v>
      </c>
      <c r="R126" s="154">
        <v>0</v>
      </c>
      <c r="S126" s="149">
        <v>0</v>
      </c>
      <c r="T126" s="149">
        <v>0</v>
      </c>
      <c r="U126" s="149">
        <v>0</v>
      </c>
      <c r="V126" s="149">
        <v>0</v>
      </c>
      <c r="W126" s="150">
        <v>0</v>
      </c>
      <c r="X126" s="151">
        <v>0</v>
      </c>
      <c r="Y126" s="155">
        <v>0</v>
      </c>
      <c r="Z126" s="156">
        <v>0</v>
      </c>
      <c r="AA126" s="207"/>
      <c r="AB126" s="208"/>
      <c r="AC126" s="60"/>
      <c r="AD126" s="61"/>
      <c r="AE126" s="61"/>
      <c r="AF126" s="61"/>
      <c r="AG126" s="62"/>
      <c r="AH126" s="63"/>
      <c r="AI126" s="64"/>
    </row>
    <row r="127" spans="1:35" s="45" customFormat="1" ht="15.75" hidden="1" x14ac:dyDescent="0.25">
      <c r="A127" s="147">
        <v>125</v>
      </c>
      <c r="B127" s="147" t="s">
        <v>115</v>
      </c>
      <c r="C127" s="147" t="s">
        <v>116</v>
      </c>
      <c r="D127" s="147" t="s">
        <v>79</v>
      </c>
      <c r="E127" s="147" t="s">
        <v>91</v>
      </c>
      <c r="F127" s="147">
        <v>2</v>
      </c>
      <c r="G127" s="147">
        <v>2.2000000000000002</v>
      </c>
      <c r="H127" s="147" t="s">
        <v>1656</v>
      </c>
      <c r="I127" s="147">
        <v>519</v>
      </c>
      <c r="J127" s="148">
        <v>0</v>
      </c>
      <c r="K127" s="149">
        <v>0</v>
      </c>
      <c r="L127" s="149">
        <v>0</v>
      </c>
      <c r="M127" s="150">
        <v>0</v>
      </c>
      <c r="N127" s="151">
        <v>0</v>
      </c>
      <c r="O127" s="152">
        <v>0</v>
      </c>
      <c r="P127" s="152">
        <v>0</v>
      </c>
      <c r="Q127" s="153">
        <v>0</v>
      </c>
      <c r="R127" s="154">
        <v>0</v>
      </c>
      <c r="S127" s="149">
        <v>0</v>
      </c>
      <c r="T127" s="149">
        <v>0</v>
      </c>
      <c r="U127" s="149">
        <v>0</v>
      </c>
      <c r="V127" s="149">
        <v>0</v>
      </c>
      <c r="W127" s="150">
        <v>0</v>
      </c>
      <c r="X127" s="151">
        <v>0</v>
      </c>
      <c r="Y127" s="155">
        <v>0</v>
      </c>
      <c r="Z127" s="156">
        <v>0</v>
      </c>
      <c r="AA127" s="207"/>
      <c r="AB127" s="208"/>
      <c r="AC127" s="60"/>
      <c r="AD127" s="61"/>
      <c r="AE127" s="61"/>
      <c r="AF127" s="61"/>
      <c r="AG127" s="62"/>
      <c r="AH127" s="63"/>
      <c r="AI127" s="64"/>
    </row>
    <row r="128" spans="1:35" s="45" customFormat="1" ht="15.75" hidden="1" x14ac:dyDescent="0.25">
      <c r="A128" s="147">
        <v>126</v>
      </c>
      <c r="B128" s="147" t="s">
        <v>115</v>
      </c>
      <c r="C128" s="147" t="s">
        <v>116</v>
      </c>
      <c r="D128" s="147" t="s">
        <v>79</v>
      </c>
      <c r="E128" s="147" t="s">
        <v>91</v>
      </c>
      <c r="F128" s="147">
        <v>2</v>
      </c>
      <c r="G128" s="147">
        <v>2.2000000000000002</v>
      </c>
      <c r="H128" s="147" t="s">
        <v>1656</v>
      </c>
      <c r="I128" s="147">
        <v>583</v>
      </c>
      <c r="J128" s="148">
        <v>0</v>
      </c>
      <c r="K128" s="149">
        <v>0</v>
      </c>
      <c r="L128" s="149">
        <v>0</v>
      </c>
      <c r="M128" s="150">
        <v>0</v>
      </c>
      <c r="N128" s="151">
        <v>0</v>
      </c>
      <c r="O128" s="152">
        <v>0</v>
      </c>
      <c r="P128" s="152">
        <v>0</v>
      </c>
      <c r="Q128" s="153">
        <v>0</v>
      </c>
      <c r="R128" s="154">
        <v>0</v>
      </c>
      <c r="S128" s="149">
        <v>0</v>
      </c>
      <c r="T128" s="149">
        <v>0</v>
      </c>
      <c r="U128" s="149">
        <v>0</v>
      </c>
      <c r="V128" s="149">
        <v>0</v>
      </c>
      <c r="W128" s="150">
        <v>0</v>
      </c>
      <c r="X128" s="151">
        <v>0</v>
      </c>
      <c r="Y128" s="155">
        <v>0</v>
      </c>
      <c r="Z128" s="156">
        <v>0</v>
      </c>
      <c r="AA128" s="207"/>
      <c r="AB128" s="208"/>
      <c r="AC128" s="60"/>
      <c r="AD128" s="61"/>
      <c r="AE128" s="61"/>
      <c r="AF128" s="61"/>
      <c r="AG128" s="62"/>
      <c r="AH128" s="63"/>
      <c r="AI128" s="64"/>
    </row>
    <row r="129" spans="1:35" s="45" customFormat="1" ht="31.5" hidden="1" x14ac:dyDescent="0.25">
      <c r="A129" s="147">
        <v>127</v>
      </c>
      <c r="B129" s="147" t="s">
        <v>115</v>
      </c>
      <c r="C129" s="147" t="s">
        <v>116</v>
      </c>
      <c r="D129" s="147" t="s">
        <v>79</v>
      </c>
      <c r="E129" s="147" t="s">
        <v>91</v>
      </c>
      <c r="F129" s="147">
        <v>2</v>
      </c>
      <c r="G129" s="147">
        <v>2.2000000000000002</v>
      </c>
      <c r="H129" s="147" t="s">
        <v>1656</v>
      </c>
      <c r="I129" s="147">
        <v>607</v>
      </c>
      <c r="J129" s="148">
        <v>0</v>
      </c>
      <c r="K129" s="149">
        <v>0</v>
      </c>
      <c r="L129" s="149">
        <v>0</v>
      </c>
      <c r="M129" s="150">
        <v>0</v>
      </c>
      <c r="N129" s="151">
        <v>0</v>
      </c>
      <c r="O129" s="152">
        <v>0</v>
      </c>
      <c r="P129" s="152">
        <v>0</v>
      </c>
      <c r="Q129" s="153">
        <v>0</v>
      </c>
      <c r="R129" s="154">
        <v>0</v>
      </c>
      <c r="S129" s="149">
        <v>0</v>
      </c>
      <c r="T129" s="149">
        <v>0</v>
      </c>
      <c r="U129" s="149">
        <v>0</v>
      </c>
      <c r="V129" s="149">
        <v>1</v>
      </c>
      <c r="W129" s="150">
        <v>0</v>
      </c>
      <c r="X129" s="151">
        <v>0</v>
      </c>
      <c r="Y129" s="155">
        <v>0</v>
      </c>
      <c r="Z129" s="156">
        <v>1</v>
      </c>
      <c r="AA129" s="207" t="s">
        <v>1658</v>
      </c>
      <c r="AB129" s="208"/>
      <c r="AC129" s="60"/>
      <c r="AD129" s="61"/>
      <c r="AE129" s="61"/>
      <c r="AF129" s="61"/>
      <c r="AG129" s="62"/>
      <c r="AH129" s="63"/>
      <c r="AI129" s="64"/>
    </row>
    <row r="130" spans="1:35" s="45" customFormat="1" ht="15.75" hidden="1" x14ac:dyDescent="0.25">
      <c r="A130" s="147">
        <v>128</v>
      </c>
      <c r="B130" s="147" t="s">
        <v>115</v>
      </c>
      <c r="C130" s="147" t="s">
        <v>116</v>
      </c>
      <c r="D130" s="147" t="s">
        <v>79</v>
      </c>
      <c r="E130" s="147" t="s">
        <v>91</v>
      </c>
      <c r="F130" s="147">
        <v>2</v>
      </c>
      <c r="G130" s="147">
        <v>2.2000000000000002</v>
      </c>
      <c r="H130" s="147" t="s">
        <v>1659</v>
      </c>
      <c r="I130" s="147">
        <v>402</v>
      </c>
      <c r="J130" s="148">
        <v>0</v>
      </c>
      <c r="K130" s="149">
        <v>0</v>
      </c>
      <c r="L130" s="149">
        <v>0</v>
      </c>
      <c r="M130" s="150">
        <v>0</v>
      </c>
      <c r="N130" s="151">
        <v>0</v>
      </c>
      <c r="O130" s="152">
        <v>0</v>
      </c>
      <c r="P130" s="152">
        <v>0</v>
      </c>
      <c r="Q130" s="153">
        <v>0</v>
      </c>
      <c r="R130" s="154">
        <v>0</v>
      </c>
      <c r="S130" s="149">
        <v>0</v>
      </c>
      <c r="T130" s="149">
        <v>0</v>
      </c>
      <c r="U130" s="149">
        <v>0</v>
      </c>
      <c r="V130" s="149">
        <v>0</v>
      </c>
      <c r="W130" s="150">
        <v>0</v>
      </c>
      <c r="X130" s="151">
        <v>0</v>
      </c>
      <c r="Y130" s="155">
        <v>0</v>
      </c>
      <c r="Z130" s="156">
        <v>0</v>
      </c>
      <c r="AA130" s="207"/>
      <c r="AB130" s="208"/>
      <c r="AC130" s="60"/>
      <c r="AD130" s="61"/>
      <c r="AE130" s="61"/>
      <c r="AF130" s="61"/>
      <c r="AG130" s="62"/>
      <c r="AH130" s="63"/>
      <c r="AI130" s="64"/>
    </row>
    <row r="131" spans="1:35" s="45" customFormat="1" ht="15.75" hidden="1" x14ac:dyDescent="0.25">
      <c r="A131" s="147">
        <v>129</v>
      </c>
      <c r="B131" s="147" t="s">
        <v>115</v>
      </c>
      <c r="C131" s="147" t="s">
        <v>116</v>
      </c>
      <c r="D131" s="147" t="s">
        <v>79</v>
      </c>
      <c r="E131" s="147" t="s">
        <v>91</v>
      </c>
      <c r="F131" s="147">
        <v>2</v>
      </c>
      <c r="G131" s="147">
        <v>2.2000000000000002</v>
      </c>
      <c r="H131" s="147" t="s">
        <v>1659</v>
      </c>
      <c r="I131" s="147">
        <v>450</v>
      </c>
      <c r="J131" s="148">
        <v>0</v>
      </c>
      <c r="K131" s="149">
        <v>0</v>
      </c>
      <c r="L131" s="149">
        <v>0</v>
      </c>
      <c r="M131" s="150">
        <v>0</v>
      </c>
      <c r="N131" s="151">
        <v>0</v>
      </c>
      <c r="O131" s="152">
        <v>0</v>
      </c>
      <c r="P131" s="152">
        <v>0</v>
      </c>
      <c r="Q131" s="153">
        <v>0</v>
      </c>
      <c r="R131" s="154">
        <v>0</v>
      </c>
      <c r="S131" s="149">
        <v>0</v>
      </c>
      <c r="T131" s="149">
        <v>0</v>
      </c>
      <c r="U131" s="149">
        <v>0</v>
      </c>
      <c r="V131" s="149">
        <v>0</v>
      </c>
      <c r="W131" s="150">
        <v>0</v>
      </c>
      <c r="X131" s="151">
        <v>0</v>
      </c>
      <c r="Y131" s="155">
        <v>0</v>
      </c>
      <c r="Z131" s="156">
        <v>0</v>
      </c>
      <c r="AA131" s="207"/>
      <c r="AB131" s="208"/>
      <c r="AC131" s="60"/>
      <c r="AD131" s="61"/>
      <c r="AE131" s="61"/>
      <c r="AF131" s="61"/>
      <c r="AG131" s="62"/>
      <c r="AH131" s="63"/>
      <c r="AI131" s="64"/>
    </row>
    <row r="132" spans="1:35" s="45" customFormat="1" ht="15.75" hidden="1" x14ac:dyDescent="0.25">
      <c r="A132" s="147">
        <v>130</v>
      </c>
      <c r="B132" s="147" t="s">
        <v>115</v>
      </c>
      <c r="C132" s="147" t="s">
        <v>116</v>
      </c>
      <c r="D132" s="147" t="s">
        <v>79</v>
      </c>
      <c r="E132" s="147" t="s">
        <v>91</v>
      </c>
      <c r="F132" s="147">
        <v>2</v>
      </c>
      <c r="G132" s="147">
        <v>2.2000000000000002</v>
      </c>
      <c r="H132" s="147" t="s">
        <v>1659</v>
      </c>
      <c r="I132" s="147">
        <v>469</v>
      </c>
      <c r="J132" s="148">
        <v>0</v>
      </c>
      <c r="K132" s="149">
        <v>0</v>
      </c>
      <c r="L132" s="149">
        <v>0</v>
      </c>
      <c r="M132" s="150">
        <v>0</v>
      </c>
      <c r="N132" s="151">
        <v>0</v>
      </c>
      <c r="O132" s="152">
        <v>0</v>
      </c>
      <c r="P132" s="152">
        <v>0</v>
      </c>
      <c r="Q132" s="153">
        <v>0</v>
      </c>
      <c r="R132" s="154">
        <v>0</v>
      </c>
      <c r="S132" s="149">
        <v>0</v>
      </c>
      <c r="T132" s="149">
        <v>0</v>
      </c>
      <c r="U132" s="149">
        <v>0</v>
      </c>
      <c r="V132" s="149">
        <v>0</v>
      </c>
      <c r="W132" s="150">
        <v>0</v>
      </c>
      <c r="X132" s="151">
        <v>0</v>
      </c>
      <c r="Y132" s="155">
        <v>0</v>
      </c>
      <c r="Z132" s="156">
        <v>0</v>
      </c>
      <c r="AA132" s="207"/>
      <c r="AB132" s="208"/>
      <c r="AC132" s="60"/>
      <c r="AD132" s="61"/>
      <c r="AE132" s="61"/>
      <c r="AF132" s="61"/>
      <c r="AG132" s="62"/>
      <c r="AH132" s="63"/>
      <c r="AI132" s="64"/>
    </row>
    <row r="133" spans="1:35" s="45" customFormat="1" ht="15.75" hidden="1" x14ac:dyDescent="0.25">
      <c r="A133" s="147">
        <v>131</v>
      </c>
      <c r="B133" s="147" t="s">
        <v>115</v>
      </c>
      <c r="C133" s="147" t="s">
        <v>116</v>
      </c>
      <c r="D133" s="147" t="s">
        <v>79</v>
      </c>
      <c r="E133" s="147" t="s">
        <v>91</v>
      </c>
      <c r="F133" s="147">
        <v>2</v>
      </c>
      <c r="G133" s="147">
        <v>2.2000000000000002</v>
      </c>
      <c r="H133" s="147" t="s">
        <v>1659</v>
      </c>
      <c r="I133" s="147">
        <v>531</v>
      </c>
      <c r="J133" s="148">
        <v>0</v>
      </c>
      <c r="K133" s="149">
        <v>0</v>
      </c>
      <c r="L133" s="149">
        <v>0</v>
      </c>
      <c r="M133" s="150">
        <v>0</v>
      </c>
      <c r="N133" s="151">
        <v>0</v>
      </c>
      <c r="O133" s="152">
        <v>0</v>
      </c>
      <c r="P133" s="152">
        <v>0</v>
      </c>
      <c r="Q133" s="153">
        <v>0</v>
      </c>
      <c r="R133" s="154">
        <v>0</v>
      </c>
      <c r="S133" s="149">
        <v>0</v>
      </c>
      <c r="T133" s="149">
        <v>0</v>
      </c>
      <c r="U133" s="149">
        <v>0</v>
      </c>
      <c r="V133" s="149">
        <v>0</v>
      </c>
      <c r="W133" s="150">
        <v>0</v>
      </c>
      <c r="X133" s="151">
        <v>0</v>
      </c>
      <c r="Y133" s="155">
        <v>0</v>
      </c>
      <c r="Z133" s="156">
        <v>0</v>
      </c>
      <c r="AA133" s="207"/>
      <c r="AB133" s="208"/>
      <c r="AC133" s="60"/>
      <c r="AD133" s="61"/>
      <c r="AE133" s="61"/>
      <c r="AF133" s="61"/>
      <c r="AG133" s="62"/>
      <c r="AH133" s="63"/>
      <c r="AI133" s="64"/>
    </row>
    <row r="134" spans="1:35" s="45" customFormat="1" ht="15.75" hidden="1" x14ac:dyDescent="0.25">
      <c r="A134" s="147">
        <v>132</v>
      </c>
      <c r="B134" s="147" t="s">
        <v>115</v>
      </c>
      <c r="C134" s="147" t="s">
        <v>116</v>
      </c>
      <c r="D134" s="147" t="s">
        <v>79</v>
      </c>
      <c r="E134" s="147" t="s">
        <v>91</v>
      </c>
      <c r="F134" s="147">
        <v>2</v>
      </c>
      <c r="G134" s="147">
        <v>2.2000000000000002</v>
      </c>
      <c r="H134" s="147" t="s">
        <v>1659</v>
      </c>
      <c r="I134" s="147">
        <v>570</v>
      </c>
      <c r="J134" s="148">
        <v>0</v>
      </c>
      <c r="K134" s="149">
        <v>0</v>
      </c>
      <c r="L134" s="149">
        <v>0</v>
      </c>
      <c r="M134" s="150">
        <v>0</v>
      </c>
      <c r="N134" s="151">
        <v>0</v>
      </c>
      <c r="O134" s="152">
        <v>0</v>
      </c>
      <c r="P134" s="152">
        <v>0</v>
      </c>
      <c r="Q134" s="153">
        <v>0</v>
      </c>
      <c r="R134" s="154">
        <v>0</v>
      </c>
      <c r="S134" s="149">
        <v>0</v>
      </c>
      <c r="T134" s="149">
        <v>0</v>
      </c>
      <c r="U134" s="149">
        <v>0</v>
      </c>
      <c r="V134" s="149">
        <v>0</v>
      </c>
      <c r="W134" s="150">
        <v>0</v>
      </c>
      <c r="X134" s="151">
        <v>0</v>
      </c>
      <c r="Y134" s="155">
        <v>0</v>
      </c>
      <c r="Z134" s="156">
        <v>0</v>
      </c>
      <c r="AA134" s="207"/>
      <c r="AB134" s="208"/>
      <c r="AC134" s="60"/>
      <c r="AD134" s="61"/>
      <c r="AE134" s="61"/>
      <c r="AF134" s="61"/>
      <c r="AG134" s="62"/>
      <c r="AH134" s="63"/>
      <c r="AI134" s="64"/>
    </row>
    <row r="135" spans="1:35" s="45" customFormat="1" ht="15.75" hidden="1" x14ac:dyDescent="0.25">
      <c r="A135" s="147">
        <v>133</v>
      </c>
      <c r="B135" s="147" t="s">
        <v>115</v>
      </c>
      <c r="C135" s="147" t="s">
        <v>116</v>
      </c>
      <c r="D135" s="147" t="s">
        <v>79</v>
      </c>
      <c r="E135" s="147" t="s">
        <v>91</v>
      </c>
      <c r="F135" s="147">
        <v>2</v>
      </c>
      <c r="G135" s="147">
        <v>2.2000000000000002</v>
      </c>
      <c r="H135" s="147" t="s">
        <v>1659</v>
      </c>
      <c r="I135" s="147">
        <v>627</v>
      </c>
      <c r="J135" s="148">
        <v>0</v>
      </c>
      <c r="K135" s="149">
        <v>0</v>
      </c>
      <c r="L135" s="149">
        <v>0</v>
      </c>
      <c r="M135" s="150">
        <v>0</v>
      </c>
      <c r="N135" s="151">
        <v>0</v>
      </c>
      <c r="O135" s="152">
        <v>0</v>
      </c>
      <c r="P135" s="152">
        <v>0</v>
      </c>
      <c r="Q135" s="153">
        <v>0</v>
      </c>
      <c r="R135" s="154">
        <v>0</v>
      </c>
      <c r="S135" s="149">
        <v>0</v>
      </c>
      <c r="T135" s="149">
        <v>0</v>
      </c>
      <c r="U135" s="149">
        <v>0</v>
      </c>
      <c r="V135" s="149">
        <v>0</v>
      </c>
      <c r="W135" s="150">
        <v>0</v>
      </c>
      <c r="X135" s="151">
        <v>0</v>
      </c>
      <c r="Y135" s="155">
        <v>0</v>
      </c>
      <c r="Z135" s="156">
        <v>0</v>
      </c>
      <c r="AA135" s="207"/>
      <c r="AB135" s="208"/>
      <c r="AC135" s="60"/>
      <c r="AD135" s="61"/>
      <c r="AE135" s="61"/>
      <c r="AF135" s="61"/>
      <c r="AG135" s="62"/>
      <c r="AH135" s="63"/>
      <c r="AI135" s="64"/>
    </row>
    <row r="136" spans="1:35" s="45" customFormat="1" ht="15.75" hidden="1" x14ac:dyDescent="0.25">
      <c r="A136" s="147">
        <v>134</v>
      </c>
      <c r="B136" s="147" t="s">
        <v>115</v>
      </c>
      <c r="C136" s="147" t="s">
        <v>116</v>
      </c>
      <c r="D136" s="147" t="s">
        <v>79</v>
      </c>
      <c r="E136" s="147" t="s">
        <v>99</v>
      </c>
      <c r="F136" s="147">
        <v>2</v>
      </c>
      <c r="G136" s="147">
        <v>2.2000000000000002</v>
      </c>
      <c r="H136" s="147" t="s">
        <v>1659</v>
      </c>
      <c r="I136" s="147">
        <v>642</v>
      </c>
      <c r="J136" s="148">
        <v>0</v>
      </c>
      <c r="K136" s="149">
        <v>0</v>
      </c>
      <c r="L136" s="149">
        <v>0</v>
      </c>
      <c r="M136" s="150">
        <v>0</v>
      </c>
      <c r="N136" s="151">
        <v>0</v>
      </c>
      <c r="O136" s="152">
        <v>0</v>
      </c>
      <c r="P136" s="152">
        <v>0</v>
      </c>
      <c r="Q136" s="153">
        <v>0</v>
      </c>
      <c r="R136" s="154">
        <v>0</v>
      </c>
      <c r="S136" s="149">
        <v>0</v>
      </c>
      <c r="T136" s="149">
        <v>0</v>
      </c>
      <c r="U136" s="149">
        <v>0</v>
      </c>
      <c r="V136" s="149">
        <v>0</v>
      </c>
      <c r="W136" s="150">
        <v>0</v>
      </c>
      <c r="X136" s="151">
        <v>0</v>
      </c>
      <c r="Y136" s="155">
        <v>0</v>
      </c>
      <c r="Z136" s="156">
        <v>0</v>
      </c>
      <c r="AA136" s="207"/>
      <c r="AB136" s="208"/>
      <c r="AC136" s="60"/>
      <c r="AD136" s="61"/>
      <c r="AE136" s="61"/>
      <c r="AF136" s="61"/>
      <c r="AG136" s="62"/>
      <c r="AH136" s="63"/>
      <c r="AI136" s="64"/>
    </row>
    <row r="137" spans="1:35" s="45" customFormat="1" ht="15.75" hidden="1" x14ac:dyDescent="0.25">
      <c r="A137" s="147">
        <v>135</v>
      </c>
      <c r="B137" s="147" t="s">
        <v>115</v>
      </c>
      <c r="C137" s="147" t="s">
        <v>116</v>
      </c>
      <c r="D137" s="147" t="s">
        <v>79</v>
      </c>
      <c r="E137" s="147" t="s">
        <v>91</v>
      </c>
      <c r="F137" s="147">
        <v>2</v>
      </c>
      <c r="G137" s="147">
        <v>2.2000000000000002</v>
      </c>
      <c r="H137" s="147" t="s">
        <v>1660</v>
      </c>
      <c r="I137" s="147">
        <v>415</v>
      </c>
      <c r="J137" s="148">
        <v>0</v>
      </c>
      <c r="K137" s="149">
        <v>0</v>
      </c>
      <c r="L137" s="149">
        <v>0</v>
      </c>
      <c r="M137" s="150">
        <v>0</v>
      </c>
      <c r="N137" s="151">
        <v>0</v>
      </c>
      <c r="O137" s="152">
        <v>0</v>
      </c>
      <c r="P137" s="152">
        <v>0</v>
      </c>
      <c r="Q137" s="153">
        <v>0</v>
      </c>
      <c r="R137" s="154">
        <v>0</v>
      </c>
      <c r="S137" s="149">
        <v>0</v>
      </c>
      <c r="T137" s="149">
        <v>0</v>
      </c>
      <c r="U137" s="149">
        <v>0</v>
      </c>
      <c r="V137" s="149">
        <v>0</v>
      </c>
      <c r="W137" s="150">
        <v>0</v>
      </c>
      <c r="X137" s="151">
        <v>0</v>
      </c>
      <c r="Y137" s="155">
        <v>0</v>
      </c>
      <c r="Z137" s="156">
        <v>0</v>
      </c>
      <c r="AA137" s="207"/>
      <c r="AB137" s="208"/>
      <c r="AC137" s="60"/>
      <c r="AD137" s="61"/>
      <c r="AE137" s="61"/>
      <c r="AF137" s="61"/>
      <c r="AG137" s="62"/>
      <c r="AH137" s="63"/>
      <c r="AI137" s="64"/>
    </row>
    <row r="138" spans="1:35" s="45" customFormat="1" ht="15.75" hidden="1" x14ac:dyDescent="0.25">
      <c r="A138" s="147">
        <v>136</v>
      </c>
      <c r="B138" s="147" t="s">
        <v>115</v>
      </c>
      <c r="C138" s="147" t="s">
        <v>116</v>
      </c>
      <c r="D138" s="147" t="s">
        <v>79</v>
      </c>
      <c r="E138" s="147" t="s">
        <v>91</v>
      </c>
      <c r="F138" s="147">
        <v>2</v>
      </c>
      <c r="G138" s="147">
        <v>2.2000000000000002</v>
      </c>
      <c r="H138" s="147" t="s">
        <v>1660</v>
      </c>
      <c r="I138" s="147">
        <v>494</v>
      </c>
      <c r="J138" s="148">
        <v>0</v>
      </c>
      <c r="K138" s="149">
        <v>0</v>
      </c>
      <c r="L138" s="149">
        <v>0</v>
      </c>
      <c r="M138" s="150">
        <v>0</v>
      </c>
      <c r="N138" s="151">
        <v>0</v>
      </c>
      <c r="O138" s="152">
        <v>0</v>
      </c>
      <c r="P138" s="152">
        <v>0</v>
      </c>
      <c r="Q138" s="153">
        <v>0</v>
      </c>
      <c r="R138" s="154">
        <v>0</v>
      </c>
      <c r="S138" s="149">
        <v>0</v>
      </c>
      <c r="T138" s="149">
        <v>0</v>
      </c>
      <c r="U138" s="149">
        <v>0</v>
      </c>
      <c r="V138" s="149">
        <v>0</v>
      </c>
      <c r="W138" s="150">
        <v>0</v>
      </c>
      <c r="X138" s="151">
        <v>0</v>
      </c>
      <c r="Y138" s="155">
        <v>0</v>
      </c>
      <c r="Z138" s="156">
        <v>0</v>
      </c>
      <c r="AA138" s="207"/>
      <c r="AB138" s="208"/>
      <c r="AC138" s="60"/>
      <c r="AD138" s="61"/>
      <c r="AE138" s="61"/>
      <c r="AF138" s="61"/>
      <c r="AG138" s="62"/>
      <c r="AH138" s="63"/>
      <c r="AI138" s="64"/>
    </row>
    <row r="139" spans="1:35" s="45" customFormat="1" ht="15.75" hidden="1" x14ac:dyDescent="0.25">
      <c r="A139" s="147">
        <v>137</v>
      </c>
      <c r="B139" s="147" t="s">
        <v>115</v>
      </c>
      <c r="C139" s="147" t="s">
        <v>116</v>
      </c>
      <c r="D139" s="147" t="s">
        <v>79</v>
      </c>
      <c r="E139" s="147" t="s">
        <v>91</v>
      </c>
      <c r="F139" s="147">
        <v>2</v>
      </c>
      <c r="G139" s="147">
        <v>2.2000000000000002</v>
      </c>
      <c r="H139" s="147" t="s">
        <v>1660</v>
      </c>
      <c r="I139" s="147">
        <v>517</v>
      </c>
      <c r="J139" s="148">
        <v>0</v>
      </c>
      <c r="K139" s="149">
        <v>0</v>
      </c>
      <c r="L139" s="149">
        <v>0</v>
      </c>
      <c r="M139" s="150">
        <v>0</v>
      </c>
      <c r="N139" s="151">
        <v>0</v>
      </c>
      <c r="O139" s="152">
        <v>0</v>
      </c>
      <c r="P139" s="152">
        <v>0</v>
      </c>
      <c r="Q139" s="153">
        <v>0</v>
      </c>
      <c r="R139" s="154">
        <v>0</v>
      </c>
      <c r="S139" s="149">
        <v>0</v>
      </c>
      <c r="T139" s="149">
        <v>0</v>
      </c>
      <c r="U139" s="149">
        <v>0</v>
      </c>
      <c r="V139" s="149">
        <v>0</v>
      </c>
      <c r="W139" s="150">
        <v>0</v>
      </c>
      <c r="X139" s="151">
        <v>0</v>
      </c>
      <c r="Y139" s="155">
        <v>0</v>
      </c>
      <c r="Z139" s="156">
        <v>0</v>
      </c>
      <c r="AA139" s="207"/>
      <c r="AB139" s="208"/>
      <c r="AC139" s="60"/>
      <c r="AD139" s="61"/>
      <c r="AE139" s="61"/>
      <c r="AF139" s="61"/>
      <c r="AG139" s="62"/>
      <c r="AH139" s="63"/>
      <c r="AI139" s="64"/>
    </row>
    <row r="140" spans="1:35" s="45" customFormat="1" ht="47.25" hidden="1" x14ac:dyDescent="0.25">
      <c r="A140" s="147">
        <v>138</v>
      </c>
      <c r="B140" s="147" t="s">
        <v>115</v>
      </c>
      <c r="C140" s="147" t="s">
        <v>116</v>
      </c>
      <c r="D140" s="147" t="s">
        <v>79</v>
      </c>
      <c r="E140" s="147" t="s">
        <v>91</v>
      </c>
      <c r="F140" s="147">
        <v>2</v>
      </c>
      <c r="G140" s="147">
        <v>2.2000000000000002</v>
      </c>
      <c r="H140" s="147" t="s">
        <v>1660</v>
      </c>
      <c r="I140" s="147">
        <v>633</v>
      </c>
      <c r="J140" s="148">
        <v>0</v>
      </c>
      <c r="K140" s="149">
        <v>0</v>
      </c>
      <c r="L140" s="149">
        <v>0</v>
      </c>
      <c r="M140" s="150">
        <v>0</v>
      </c>
      <c r="N140" s="151">
        <v>0</v>
      </c>
      <c r="O140" s="152">
        <v>0</v>
      </c>
      <c r="P140" s="152">
        <v>0</v>
      </c>
      <c r="Q140" s="153">
        <v>0</v>
      </c>
      <c r="R140" s="154">
        <v>0</v>
      </c>
      <c r="S140" s="149">
        <v>0</v>
      </c>
      <c r="T140" s="149">
        <v>0</v>
      </c>
      <c r="U140" s="149">
        <v>0</v>
      </c>
      <c r="V140" s="149">
        <v>1</v>
      </c>
      <c r="W140" s="150">
        <v>0</v>
      </c>
      <c r="X140" s="151">
        <v>0</v>
      </c>
      <c r="Y140" s="155">
        <v>0</v>
      </c>
      <c r="Z140" s="156">
        <v>1</v>
      </c>
      <c r="AA140" s="207" t="s">
        <v>2126</v>
      </c>
      <c r="AB140" s="208"/>
      <c r="AC140" s="60"/>
      <c r="AD140" s="61"/>
      <c r="AE140" s="61"/>
      <c r="AF140" s="61"/>
      <c r="AG140" s="62"/>
      <c r="AH140" s="63"/>
      <c r="AI140" s="64"/>
    </row>
    <row r="141" spans="1:35" s="45" customFormat="1" ht="15.75" hidden="1" x14ac:dyDescent="0.25">
      <c r="A141" s="147">
        <v>139</v>
      </c>
      <c r="B141" s="147" t="s">
        <v>115</v>
      </c>
      <c r="C141" s="147" t="s">
        <v>116</v>
      </c>
      <c r="D141" s="147" t="s">
        <v>79</v>
      </c>
      <c r="E141" s="147" t="s">
        <v>91</v>
      </c>
      <c r="F141" s="147">
        <v>2</v>
      </c>
      <c r="G141" s="147">
        <v>2.2000000000000002</v>
      </c>
      <c r="H141" s="147" t="s">
        <v>1660</v>
      </c>
      <c r="I141" s="147">
        <v>647</v>
      </c>
      <c r="J141" s="148">
        <v>0</v>
      </c>
      <c r="K141" s="149">
        <v>0</v>
      </c>
      <c r="L141" s="149">
        <v>0</v>
      </c>
      <c r="M141" s="150">
        <v>0</v>
      </c>
      <c r="N141" s="151">
        <v>0</v>
      </c>
      <c r="O141" s="152">
        <v>0</v>
      </c>
      <c r="P141" s="152">
        <v>0</v>
      </c>
      <c r="Q141" s="153">
        <v>0</v>
      </c>
      <c r="R141" s="154">
        <v>0</v>
      </c>
      <c r="S141" s="149">
        <v>0</v>
      </c>
      <c r="T141" s="149">
        <v>0</v>
      </c>
      <c r="U141" s="149">
        <v>0</v>
      </c>
      <c r="V141" s="149">
        <v>0</v>
      </c>
      <c r="W141" s="150">
        <v>0</v>
      </c>
      <c r="X141" s="151">
        <v>0</v>
      </c>
      <c r="Y141" s="155">
        <v>0</v>
      </c>
      <c r="Z141" s="156">
        <v>0</v>
      </c>
      <c r="AA141" s="207"/>
      <c r="AB141" s="208"/>
      <c r="AC141" s="60"/>
      <c r="AD141" s="61"/>
      <c r="AE141" s="61"/>
      <c r="AF141" s="61"/>
      <c r="AG141" s="62"/>
      <c r="AH141" s="63"/>
      <c r="AI141" s="64"/>
    </row>
    <row r="142" spans="1:35" s="45" customFormat="1" ht="15.75" hidden="1" x14ac:dyDescent="0.25">
      <c r="A142" s="147">
        <v>140</v>
      </c>
      <c r="B142" s="147" t="s">
        <v>115</v>
      </c>
      <c r="C142" s="147" t="s">
        <v>116</v>
      </c>
      <c r="D142" s="147" t="s">
        <v>79</v>
      </c>
      <c r="E142" s="147" t="s">
        <v>91</v>
      </c>
      <c r="F142" s="147">
        <v>2</v>
      </c>
      <c r="G142" s="147">
        <v>2.2000000000000002</v>
      </c>
      <c r="H142" s="147" t="s">
        <v>1660</v>
      </c>
      <c r="I142" s="147">
        <v>680</v>
      </c>
      <c r="J142" s="148">
        <v>0</v>
      </c>
      <c r="K142" s="149">
        <v>0</v>
      </c>
      <c r="L142" s="149">
        <v>0</v>
      </c>
      <c r="M142" s="150">
        <v>0</v>
      </c>
      <c r="N142" s="151">
        <v>0</v>
      </c>
      <c r="O142" s="152">
        <v>0</v>
      </c>
      <c r="P142" s="152">
        <v>0</v>
      </c>
      <c r="Q142" s="153">
        <v>0</v>
      </c>
      <c r="R142" s="154">
        <v>0</v>
      </c>
      <c r="S142" s="149">
        <v>0</v>
      </c>
      <c r="T142" s="149">
        <v>0</v>
      </c>
      <c r="U142" s="149">
        <v>0</v>
      </c>
      <c r="V142" s="149">
        <v>0</v>
      </c>
      <c r="W142" s="150">
        <v>0</v>
      </c>
      <c r="X142" s="151">
        <v>0</v>
      </c>
      <c r="Y142" s="155">
        <v>0</v>
      </c>
      <c r="Z142" s="156">
        <v>0</v>
      </c>
      <c r="AA142" s="207"/>
      <c r="AB142" s="208"/>
      <c r="AC142" s="60"/>
      <c r="AD142" s="61"/>
      <c r="AE142" s="61"/>
      <c r="AF142" s="61"/>
      <c r="AG142" s="62"/>
      <c r="AH142" s="63"/>
      <c r="AI142" s="64"/>
    </row>
    <row r="143" spans="1:35" s="45" customFormat="1" ht="15.75" hidden="1" x14ac:dyDescent="0.25">
      <c r="A143" s="147">
        <v>141</v>
      </c>
      <c r="B143" s="147" t="s">
        <v>115</v>
      </c>
      <c r="C143" s="147" t="s">
        <v>116</v>
      </c>
      <c r="D143" s="147" t="s">
        <v>79</v>
      </c>
      <c r="E143" s="147" t="s">
        <v>91</v>
      </c>
      <c r="F143" s="147">
        <v>2</v>
      </c>
      <c r="G143" s="147">
        <v>2.2000000000000002</v>
      </c>
      <c r="H143" s="147" t="s">
        <v>1672</v>
      </c>
      <c r="I143" s="147">
        <v>406</v>
      </c>
      <c r="J143" s="148">
        <v>0</v>
      </c>
      <c r="K143" s="149">
        <v>0</v>
      </c>
      <c r="L143" s="149">
        <v>0</v>
      </c>
      <c r="M143" s="150">
        <v>0</v>
      </c>
      <c r="N143" s="151">
        <v>0</v>
      </c>
      <c r="O143" s="152">
        <v>0</v>
      </c>
      <c r="P143" s="152">
        <v>0</v>
      </c>
      <c r="Q143" s="153">
        <v>0</v>
      </c>
      <c r="R143" s="154">
        <v>0</v>
      </c>
      <c r="S143" s="149">
        <v>0</v>
      </c>
      <c r="T143" s="149">
        <v>0</v>
      </c>
      <c r="U143" s="149">
        <v>0</v>
      </c>
      <c r="V143" s="149">
        <v>0</v>
      </c>
      <c r="W143" s="150">
        <v>0</v>
      </c>
      <c r="X143" s="151">
        <v>0</v>
      </c>
      <c r="Y143" s="155">
        <v>0</v>
      </c>
      <c r="Z143" s="156">
        <v>0</v>
      </c>
      <c r="AA143" s="207"/>
      <c r="AB143" s="208"/>
      <c r="AC143" s="60"/>
      <c r="AD143" s="61"/>
      <c r="AE143" s="61"/>
      <c r="AF143" s="61"/>
      <c r="AG143" s="62"/>
      <c r="AH143" s="63"/>
      <c r="AI143" s="64"/>
    </row>
    <row r="144" spans="1:35" s="45" customFormat="1" ht="15.75" hidden="1" x14ac:dyDescent="0.25">
      <c r="A144" s="147">
        <v>142</v>
      </c>
      <c r="B144" s="147" t="s">
        <v>115</v>
      </c>
      <c r="C144" s="147" t="s">
        <v>116</v>
      </c>
      <c r="D144" s="147" t="s">
        <v>79</v>
      </c>
      <c r="E144" s="147" t="s">
        <v>91</v>
      </c>
      <c r="F144" s="147">
        <v>2</v>
      </c>
      <c r="G144" s="147">
        <v>2.2000000000000002</v>
      </c>
      <c r="H144" s="147" t="s">
        <v>1672</v>
      </c>
      <c r="I144" s="147">
        <v>455</v>
      </c>
      <c r="J144" s="148">
        <v>0</v>
      </c>
      <c r="K144" s="149">
        <v>0</v>
      </c>
      <c r="L144" s="149">
        <v>0</v>
      </c>
      <c r="M144" s="150">
        <v>0</v>
      </c>
      <c r="N144" s="151">
        <v>0</v>
      </c>
      <c r="O144" s="152">
        <v>0</v>
      </c>
      <c r="P144" s="152">
        <v>0</v>
      </c>
      <c r="Q144" s="153">
        <v>0</v>
      </c>
      <c r="R144" s="154">
        <v>0</v>
      </c>
      <c r="S144" s="149">
        <v>0</v>
      </c>
      <c r="T144" s="149">
        <v>0</v>
      </c>
      <c r="U144" s="149">
        <v>0</v>
      </c>
      <c r="V144" s="149">
        <v>0</v>
      </c>
      <c r="W144" s="150">
        <v>0</v>
      </c>
      <c r="X144" s="151">
        <v>0</v>
      </c>
      <c r="Y144" s="155">
        <v>0</v>
      </c>
      <c r="Z144" s="156">
        <v>0</v>
      </c>
      <c r="AA144" s="207"/>
      <c r="AB144" s="208"/>
      <c r="AC144" s="60"/>
      <c r="AD144" s="61"/>
      <c r="AE144" s="61"/>
      <c r="AF144" s="61"/>
      <c r="AG144" s="62"/>
      <c r="AH144" s="63"/>
      <c r="AI144" s="64"/>
    </row>
    <row r="145" spans="1:35" s="45" customFormat="1" ht="15.75" hidden="1" x14ac:dyDescent="0.25">
      <c r="A145" s="147">
        <v>143</v>
      </c>
      <c r="B145" s="147" t="s">
        <v>115</v>
      </c>
      <c r="C145" s="147" t="s">
        <v>116</v>
      </c>
      <c r="D145" s="147" t="s">
        <v>79</v>
      </c>
      <c r="E145" s="147" t="s">
        <v>91</v>
      </c>
      <c r="F145" s="147">
        <v>2</v>
      </c>
      <c r="G145" s="147">
        <v>2.2000000000000002</v>
      </c>
      <c r="H145" s="147" t="s">
        <v>1672</v>
      </c>
      <c r="I145" s="147">
        <v>490</v>
      </c>
      <c r="J145" s="148">
        <v>0</v>
      </c>
      <c r="K145" s="149">
        <v>0</v>
      </c>
      <c r="L145" s="149">
        <v>0</v>
      </c>
      <c r="M145" s="150">
        <v>0</v>
      </c>
      <c r="N145" s="151">
        <v>0</v>
      </c>
      <c r="O145" s="152">
        <v>0</v>
      </c>
      <c r="P145" s="152">
        <v>0</v>
      </c>
      <c r="Q145" s="153">
        <v>0</v>
      </c>
      <c r="R145" s="154">
        <v>0</v>
      </c>
      <c r="S145" s="149">
        <v>0</v>
      </c>
      <c r="T145" s="149">
        <v>0</v>
      </c>
      <c r="U145" s="149">
        <v>0</v>
      </c>
      <c r="V145" s="149">
        <v>0</v>
      </c>
      <c r="W145" s="150">
        <v>0</v>
      </c>
      <c r="X145" s="151">
        <v>0</v>
      </c>
      <c r="Y145" s="155">
        <v>0</v>
      </c>
      <c r="Z145" s="156">
        <v>0</v>
      </c>
      <c r="AA145" s="207"/>
      <c r="AB145" s="208"/>
      <c r="AC145" s="60"/>
      <c r="AD145" s="61"/>
      <c r="AE145" s="61"/>
      <c r="AF145" s="61"/>
      <c r="AG145" s="62"/>
      <c r="AH145" s="63"/>
      <c r="AI145" s="64"/>
    </row>
    <row r="146" spans="1:35" s="45" customFormat="1" ht="15.75" hidden="1" x14ac:dyDescent="0.25">
      <c r="A146" s="147">
        <v>144</v>
      </c>
      <c r="B146" s="147" t="s">
        <v>115</v>
      </c>
      <c r="C146" s="147" t="s">
        <v>116</v>
      </c>
      <c r="D146" s="147" t="s">
        <v>79</v>
      </c>
      <c r="E146" s="147" t="s">
        <v>91</v>
      </c>
      <c r="F146" s="147">
        <v>2</v>
      </c>
      <c r="G146" s="147">
        <v>2.2000000000000002</v>
      </c>
      <c r="H146" s="147" t="s">
        <v>1672</v>
      </c>
      <c r="I146" s="147">
        <v>543</v>
      </c>
      <c r="J146" s="148">
        <v>0</v>
      </c>
      <c r="K146" s="149">
        <v>0</v>
      </c>
      <c r="L146" s="149">
        <v>0</v>
      </c>
      <c r="M146" s="150">
        <v>0</v>
      </c>
      <c r="N146" s="151">
        <v>0</v>
      </c>
      <c r="O146" s="152">
        <v>0</v>
      </c>
      <c r="P146" s="152">
        <v>0</v>
      </c>
      <c r="Q146" s="153">
        <v>0</v>
      </c>
      <c r="R146" s="154">
        <v>0</v>
      </c>
      <c r="S146" s="149">
        <v>0</v>
      </c>
      <c r="T146" s="149">
        <v>0</v>
      </c>
      <c r="U146" s="149">
        <v>0</v>
      </c>
      <c r="V146" s="149">
        <v>0</v>
      </c>
      <c r="W146" s="150">
        <v>0</v>
      </c>
      <c r="X146" s="151">
        <v>0</v>
      </c>
      <c r="Y146" s="155">
        <v>0</v>
      </c>
      <c r="Z146" s="156">
        <v>0</v>
      </c>
      <c r="AA146" s="207"/>
      <c r="AB146" s="208"/>
      <c r="AC146" s="60"/>
      <c r="AD146" s="61"/>
      <c r="AE146" s="61"/>
      <c r="AF146" s="61"/>
      <c r="AG146" s="62"/>
      <c r="AH146" s="63"/>
      <c r="AI146" s="64"/>
    </row>
    <row r="147" spans="1:35" s="45" customFormat="1" ht="15.75" hidden="1" x14ac:dyDescent="0.25">
      <c r="A147" s="147">
        <v>145</v>
      </c>
      <c r="B147" s="147" t="s">
        <v>115</v>
      </c>
      <c r="C147" s="147" t="s">
        <v>116</v>
      </c>
      <c r="D147" s="147" t="s">
        <v>79</v>
      </c>
      <c r="E147" s="147" t="s">
        <v>91</v>
      </c>
      <c r="F147" s="147">
        <v>2</v>
      </c>
      <c r="G147" s="147">
        <v>2.2000000000000002</v>
      </c>
      <c r="H147" s="147" t="s">
        <v>1672</v>
      </c>
      <c r="I147" s="147">
        <v>574</v>
      </c>
      <c r="J147" s="148">
        <v>0</v>
      </c>
      <c r="K147" s="149">
        <v>0</v>
      </c>
      <c r="L147" s="149">
        <v>0</v>
      </c>
      <c r="M147" s="150">
        <v>0</v>
      </c>
      <c r="N147" s="151">
        <v>0</v>
      </c>
      <c r="O147" s="152">
        <v>0</v>
      </c>
      <c r="P147" s="152">
        <v>0</v>
      </c>
      <c r="Q147" s="153">
        <v>0</v>
      </c>
      <c r="R147" s="154">
        <v>0</v>
      </c>
      <c r="S147" s="149">
        <v>0</v>
      </c>
      <c r="T147" s="149">
        <v>0</v>
      </c>
      <c r="U147" s="149">
        <v>0</v>
      </c>
      <c r="V147" s="149">
        <v>0</v>
      </c>
      <c r="W147" s="150">
        <v>0</v>
      </c>
      <c r="X147" s="151">
        <v>0</v>
      </c>
      <c r="Y147" s="155">
        <v>0</v>
      </c>
      <c r="Z147" s="156">
        <v>0</v>
      </c>
      <c r="AA147" s="207"/>
      <c r="AB147" s="208"/>
      <c r="AC147" s="60"/>
      <c r="AD147" s="61"/>
      <c r="AE147" s="61"/>
      <c r="AF147" s="61"/>
      <c r="AG147" s="62"/>
      <c r="AH147" s="63"/>
      <c r="AI147" s="64"/>
    </row>
    <row r="148" spans="1:35" s="45" customFormat="1" ht="15.75" hidden="1" x14ac:dyDescent="0.25">
      <c r="A148" s="147">
        <v>146</v>
      </c>
      <c r="B148" s="147" t="s">
        <v>115</v>
      </c>
      <c r="C148" s="147" t="s">
        <v>116</v>
      </c>
      <c r="D148" s="147" t="s">
        <v>79</v>
      </c>
      <c r="E148" s="147" t="s">
        <v>91</v>
      </c>
      <c r="F148" s="147">
        <v>2</v>
      </c>
      <c r="G148" s="147">
        <v>2.2000000000000002</v>
      </c>
      <c r="H148" s="147" t="s">
        <v>1672</v>
      </c>
      <c r="I148" s="147">
        <v>600</v>
      </c>
      <c r="J148" s="148">
        <v>0</v>
      </c>
      <c r="K148" s="149">
        <v>0</v>
      </c>
      <c r="L148" s="149">
        <v>0</v>
      </c>
      <c r="M148" s="150">
        <v>0</v>
      </c>
      <c r="N148" s="151">
        <v>0</v>
      </c>
      <c r="O148" s="152">
        <v>0</v>
      </c>
      <c r="P148" s="152">
        <v>0</v>
      </c>
      <c r="Q148" s="153">
        <v>0</v>
      </c>
      <c r="R148" s="154">
        <v>0</v>
      </c>
      <c r="S148" s="149">
        <v>0</v>
      </c>
      <c r="T148" s="149">
        <v>0</v>
      </c>
      <c r="U148" s="149">
        <v>0</v>
      </c>
      <c r="V148" s="149">
        <v>0</v>
      </c>
      <c r="W148" s="150">
        <v>0</v>
      </c>
      <c r="X148" s="151">
        <v>0</v>
      </c>
      <c r="Y148" s="155">
        <v>0</v>
      </c>
      <c r="Z148" s="156">
        <v>0</v>
      </c>
      <c r="AA148" s="207"/>
      <c r="AB148" s="208"/>
      <c r="AC148" s="60"/>
      <c r="AD148" s="61"/>
      <c r="AE148" s="61"/>
      <c r="AF148" s="61"/>
      <c r="AG148" s="62"/>
      <c r="AH148" s="63"/>
      <c r="AI148" s="64"/>
    </row>
    <row r="149" spans="1:35" s="45" customFormat="1" ht="15.75" hidden="1" x14ac:dyDescent="0.25">
      <c r="A149" s="147">
        <v>147</v>
      </c>
      <c r="B149" s="147" t="s">
        <v>115</v>
      </c>
      <c r="C149" s="147" t="s">
        <v>116</v>
      </c>
      <c r="D149" s="147" t="s">
        <v>79</v>
      </c>
      <c r="E149" s="147" t="s">
        <v>91</v>
      </c>
      <c r="F149" s="147">
        <v>2</v>
      </c>
      <c r="G149" s="147">
        <v>2.2000000000000002</v>
      </c>
      <c r="H149" s="147" t="s">
        <v>1679</v>
      </c>
      <c r="I149" s="147">
        <v>404</v>
      </c>
      <c r="J149" s="148">
        <v>0</v>
      </c>
      <c r="K149" s="149">
        <v>0</v>
      </c>
      <c r="L149" s="149">
        <v>0</v>
      </c>
      <c r="M149" s="150">
        <v>0</v>
      </c>
      <c r="N149" s="151">
        <v>0</v>
      </c>
      <c r="O149" s="152">
        <v>0</v>
      </c>
      <c r="P149" s="152">
        <v>0</v>
      </c>
      <c r="Q149" s="153">
        <v>0</v>
      </c>
      <c r="R149" s="154">
        <v>0</v>
      </c>
      <c r="S149" s="149">
        <v>0</v>
      </c>
      <c r="T149" s="149">
        <v>0</v>
      </c>
      <c r="U149" s="149">
        <v>0</v>
      </c>
      <c r="V149" s="149">
        <v>0</v>
      </c>
      <c r="W149" s="150">
        <v>0</v>
      </c>
      <c r="X149" s="151">
        <v>0</v>
      </c>
      <c r="Y149" s="155">
        <v>0</v>
      </c>
      <c r="Z149" s="156">
        <v>0</v>
      </c>
      <c r="AA149" s="207"/>
      <c r="AB149" s="208"/>
      <c r="AC149" s="60"/>
      <c r="AD149" s="61"/>
      <c r="AE149" s="61"/>
      <c r="AF149" s="61"/>
      <c r="AG149" s="62"/>
      <c r="AH149" s="63"/>
      <c r="AI149" s="64"/>
    </row>
    <row r="150" spans="1:35" s="45" customFormat="1" ht="15.75" hidden="1" x14ac:dyDescent="0.25">
      <c r="A150" s="147">
        <v>148</v>
      </c>
      <c r="B150" s="147" t="s">
        <v>115</v>
      </c>
      <c r="C150" s="147" t="s">
        <v>116</v>
      </c>
      <c r="D150" s="147" t="s">
        <v>79</v>
      </c>
      <c r="E150" s="147" t="s">
        <v>91</v>
      </c>
      <c r="F150" s="147">
        <v>2</v>
      </c>
      <c r="G150" s="147">
        <v>2.2000000000000002</v>
      </c>
      <c r="H150" s="147" t="s">
        <v>1679</v>
      </c>
      <c r="I150" s="147">
        <v>471</v>
      </c>
      <c r="J150" s="148">
        <v>0</v>
      </c>
      <c r="K150" s="149">
        <v>0</v>
      </c>
      <c r="L150" s="149">
        <v>0</v>
      </c>
      <c r="M150" s="150">
        <v>0</v>
      </c>
      <c r="N150" s="151">
        <v>0</v>
      </c>
      <c r="O150" s="152">
        <v>0</v>
      </c>
      <c r="P150" s="152">
        <v>0</v>
      </c>
      <c r="Q150" s="153">
        <v>0</v>
      </c>
      <c r="R150" s="154">
        <v>0</v>
      </c>
      <c r="S150" s="149">
        <v>0</v>
      </c>
      <c r="T150" s="149">
        <v>0</v>
      </c>
      <c r="U150" s="149">
        <v>0</v>
      </c>
      <c r="V150" s="149">
        <v>0</v>
      </c>
      <c r="W150" s="150">
        <v>0</v>
      </c>
      <c r="X150" s="151">
        <v>0</v>
      </c>
      <c r="Y150" s="155">
        <v>0</v>
      </c>
      <c r="Z150" s="156">
        <v>0</v>
      </c>
      <c r="AA150" s="207"/>
      <c r="AB150" s="208"/>
      <c r="AC150" s="60"/>
      <c r="AD150" s="61"/>
      <c r="AE150" s="61"/>
      <c r="AF150" s="61"/>
      <c r="AG150" s="62"/>
      <c r="AH150" s="63"/>
      <c r="AI150" s="64"/>
    </row>
    <row r="151" spans="1:35" s="45" customFormat="1" ht="15.75" hidden="1" x14ac:dyDescent="0.25">
      <c r="A151" s="147">
        <v>149</v>
      </c>
      <c r="B151" s="147" t="s">
        <v>115</v>
      </c>
      <c r="C151" s="147" t="s">
        <v>116</v>
      </c>
      <c r="D151" s="147" t="s">
        <v>79</v>
      </c>
      <c r="E151" s="147" t="s">
        <v>91</v>
      </c>
      <c r="F151" s="147">
        <v>2</v>
      </c>
      <c r="G151" s="147">
        <v>2.2000000000000002</v>
      </c>
      <c r="H151" s="147" t="s">
        <v>1679</v>
      </c>
      <c r="I151" s="147">
        <v>502</v>
      </c>
      <c r="J151" s="148">
        <v>0</v>
      </c>
      <c r="K151" s="149">
        <v>0</v>
      </c>
      <c r="L151" s="149">
        <v>0</v>
      </c>
      <c r="M151" s="150">
        <v>0</v>
      </c>
      <c r="N151" s="151">
        <v>0</v>
      </c>
      <c r="O151" s="152">
        <v>0</v>
      </c>
      <c r="P151" s="152">
        <v>0</v>
      </c>
      <c r="Q151" s="153">
        <v>0</v>
      </c>
      <c r="R151" s="154">
        <v>0</v>
      </c>
      <c r="S151" s="149">
        <v>0</v>
      </c>
      <c r="T151" s="149">
        <v>0</v>
      </c>
      <c r="U151" s="149">
        <v>0</v>
      </c>
      <c r="V151" s="149">
        <v>0</v>
      </c>
      <c r="W151" s="150">
        <v>0</v>
      </c>
      <c r="X151" s="151">
        <v>0</v>
      </c>
      <c r="Y151" s="155">
        <v>0</v>
      </c>
      <c r="Z151" s="156">
        <v>0</v>
      </c>
      <c r="AA151" s="207"/>
      <c r="AB151" s="208"/>
      <c r="AC151" s="60"/>
      <c r="AD151" s="61"/>
      <c r="AE151" s="61"/>
      <c r="AF151" s="61"/>
      <c r="AG151" s="62"/>
      <c r="AH151" s="63"/>
      <c r="AI151" s="64"/>
    </row>
    <row r="152" spans="1:35" s="45" customFormat="1" ht="15.75" hidden="1" x14ac:dyDescent="0.25">
      <c r="A152" s="147">
        <v>150</v>
      </c>
      <c r="B152" s="147" t="s">
        <v>115</v>
      </c>
      <c r="C152" s="147" t="s">
        <v>116</v>
      </c>
      <c r="D152" s="147" t="s">
        <v>79</v>
      </c>
      <c r="E152" s="147" t="s">
        <v>99</v>
      </c>
      <c r="F152" s="147">
        <v>2</v>
      </c>
      <c r="G152" s="147">
        <v>2.2000000000000002</v>
      </c>
      <c r="H152" s="147" t="s">
        <v>1679</v>
      </c>
      <c r="I152" s="147">
        <v>518</v>
      </c>
      <c r="J152" s="148">
        <v>0</v>
      </c>
      <c r="K152" s="149">
        <v>0</v>
      </c>
      <c r="L152" s="149">
        <v>0</v>
      </c>
      <c r="M152" s="150">
        <v>0</v>
      </c>
      <c r="N152" s="151">
        <v>0</v>
      </c>
      <c r="O152" s="152">
        <v>0</v>
      </c>
      <c r="P152" s="152">
        <v>0</v>
      </c>
      <c r="Q152" s="153">
        <v>0</v>
      </c>
      <c r="R152" s="154">
        <v>0</v>
      </c>
      <c r="S152" s="149">
        <v>0</v>
      </c>
      <c r="T152" s="149">
        <v>0</v>
      </c>
      <c r="U152" s="149">
        <v>0</v>
      </c>
      <c r="V152" s="149">
        <v>0</v>
      </c>
      <c r="W152" s="150">
        <v>0</v>
      </c>
      <c r="X152" s="151">
        <v>0</v>
      </c>
      <c r="Y152" s="155">
        <v>0</v>
      </c>
      <c r="Z152" s="156">
        <v>0</v>
      </c>
      <c r="AA152" s="207"/>
      <c r="AB152" s="208"/>
      <c r="AC152" s="60"/>
      <c r="AD152" s="61"/>
      <c r="AE152" s="61"/>
      <c r="AF152" s="61"/>
      <c r="AG152" s="62"/>
      <c r="AH152" s="63"/>
      <c r="AI152" s="64"/>
    </row>
    <row r="153" spans="1:35" s="45" customFormat="1" ht="15.75" hidden="1" x14ac:dyDescent="0.25">
      <c r="A153" s="147">
        <v>151</v>
      </c>
      <c r="B153" s="147" t="s">
        <v>115</v>
      </c>
      <c r="C153" s="147" t="s">
        <v>116</v>
      </c>
      <c r="D153" s="147" t="s">
        <v>79</v>
      </c>
      <c r="E153" s="147" t="s">
        <v>91</v>
      </c>
      <c r="F153" s="147">
        <v>2</v>
      </c>
      <c r="G153" s="147">
        <v>2.2999999999999998</v>
      </c>
      <c r="H153" s="147" t="s">
        <v>1680</v>
      </c>
      <c r="I153" s="147">
        <v>422</v>
      </c>
      <c r="J153" s="148">
        <v>0</v>
      </c>
      <c r="K153" s="149">
        <v>1</v>
      </c>
      <c r="L153" s="149">
        <v>0</v>
      </c>
      <c r="M153" s="150">
        <v>0</v>
      </c>
      <c r="N153" s="151">
        <v>0</v>
      </c>
      <c r="O153" s="152">
        <v>0</v>
      </c>
      <c r="P153" s="152">
        <v>0</v>
      </c>
      <c r="Q153" s="153">
        <v>0</v>
      </c>
      <c r="R153" s="154">
        <v>0</v>
      </c>
      <c r="S153" s="149">
        <v>0</v>
      </c>
      <c r="T153" s="149">
        <v>0</v>
      </c>
      <c r="U153" s="149">
        <v>0</v>
      </c>
      <c r="V153" s="149">
        <v>0</v>
      </c>
      <c r="W153" s="150">
        <v>0</v>
      </c>
      <c r="X153" s="151">
        <v>0</v>
      </c>
      <c r="Y153" s="155">
        <v>0</v>
      </c>
      <c r="Z153" s="156">
        <v>1</v>
      </c>
      <c r="AA153" s="207" t="s">
        <v>208</v>
      </c>
      <c r="AB153" s="208"/>
      <c r="AC153" s="60"/>
      <c r="AD153" s="61"/>
      <c r="AE153" s="61"/>
      <c r="AF153" s="61"/>
      <c r="AG153" s="62"/>
      <c r="AH153" s="63"/>
      <c r="AI153" s="64"/>
    </row>
    <row r="154" spans="1:35" s="45" customFormat="1" ht="15.75" hidden="1" x14ac:dyDescent="0.25">
      <c r="A154" s="147">
        <v>152</v>
      </c>
      <c r="B154" s="147" t="s">
        <v>115</v>
      </c>
      <c r="C154" s="147" t="s">
        <v>116</v>
      </c>
      <c r="D154" s="147" t="s">
        <v>79</v>
      </c>
      <c r="E154" s="147" t="s">
        <v>91</v>
      </c>
      <c r="F154" s="147">
        <v>2</v>
      </c>
      <c r="G154" s="147">
        <v>2.2999999999999998</v>
      </c>
      <c r="H154" s="147" t="s">
        <v>1680</v>
      </c>
      <c r="I154" s="147">
        <v>446</v>
      </c>
      <c r="J154" s="148">
        <v>0</v>
      </c>
      <c r="K154" s="149">
        <v>0</v>
      </c>
      <c r="L154" s="149">
        <v>0</v>
      </c>
      <c r="M154" s="150">
        <v>0</v>
      </c>
      <c r="N154" s="151">
        <v>0</v>
      </c>
      <c r="O154" s="152">
        <v>0</v>
      </c>
      <c r="P154" s="152">
        <v>0</v>
      </c>
      <c r="Q154" s="153">
        <v>0</v>
      </c>
      <c r="R154" s="154">
        <v>0</v>
      </c>
      <c r="S154" s="149">
        <v>0</v>
      </c>
      <c r="T154" s="149">
        <v>0</v>
      </c>
      <c r="U154" s="149">
        <v>0</v>
      </c>
      <c r="V154" s="149">
        <v>0</v>
      </c>
      <c r="W154" s="150">
        <v>0</v>
      </c>
      <c r="X154" s="151">
        <v>0</v>
      </c>
      <c r="Y154" s="155">
        <v>0</v>
      </c>
      <c r="Z154" s="156">
        <v>0</v>
      </c>
      <c r="AA154" s="207"/>
      <c r="AB154" s="208"/>
      <c r="AC154" s="60"/>
      <c r="AD154" s="61"/>
      <c r="AE154" s="61"/>
      <c r="AF154" s="61"/>
      <c r="AG154" s="62"/>
      <c r="AH154" s="63"/>
      <c r="AI154" s="64"/>
    </row>
    <row r="155" spans="1:35" s="45" customFormat="1" ht="15.75" hidden="1" x14ac:dyDescent="0.25">
      <c r="A155" s="147">
        <v>153</v>
      </c>
      <c r="B155" s="147" t="s">
        <v>115</v>
      </c>
      <c r="C155" s="147" t="s">
        <v>116</v>
      </c>
      <c r="D155" s="147" t="s">
        <v>79</v>
      </c>
      <c r="E155" s="147" t="s">
        <v>91</v>
      </c>
      <c r="F155" s="147">
        <v>2</v>
      </c>
      <c r="G155" s="147">
        <v>2.2999999999999998</v>
      </c>
      <c r="H155" s="147" t="s">
        <v>1680</v>
      </c>
      <c r="I155" s="147">
        <v>514</v>
      </c>
      <c r="J155" s="148">
        <v>0</v>
      </c>
      <c r="K155" s="149">
        <v>0</v>
      </c>
      <c r="L155" s="149">
        <v>0</v>
      </c>
      <c r="M155" s="150">
        <v>0</v>
      </c>
      <c r="N155" s="151">
        <v>0</v>
      </c>
      <c r="O155" s="152">
        <v>0</v>
      </c>
      <c r="P155" s="152">
        <v>0</v>
      </c>
      <c r="Q155" s="153">
        <v>0</v>
      </c>
      <c r="R155" s="154">
        <v>0</v>
      </c>
      <c r="S155" s="149">
        <v>0</v>
      </c>
      <c r="T155" s="149">
        <v>0</v>
      </c>
      <c r="U155" s="149">
        <v>0</v>
      </c>
      <c r="V155" s="149">
        <v>0</v>
      </c>
      <c r="W155" s="150">
        <v>0</v>
      </c>
      <c r="X155" s="151">
        <v>0</v>
      </c>
      <c r="Y155" s="155">
        <v>0</v>
      </c>
      <c r="Z155" s="156">
        <v>0</v>
      </c>
      <c r="AA155" s="207"/>
      <c r="AB155" s="208"/>
      <c r="AC155" s="60"/>
      <c r="AD155" s="61"/>
      <c r="AE155" s="61"/>
      <c r="AF155" s="61"/>
      <c r="AG155" s="62"/>
      <c r="AH155" s="63"/>
      <c r="AI155" s="64"/>
    </row>
    <row r="156" spans="1:35" s="45" customFormat="1" ht="15.75" hidden="1" x14ac:dyDescent="0.25">
      <c r="A156" s="147">
        <v>154</v>
      </c>
      <c r="B156" s="147" t="s">
        <v>115</v>
      </c>
      <c r="C156" s="147" t="s">
        <v>116</v>
      </c>
      <c r="D156" s="147" t="s">
        <v>79</v>
      </c>
      <c r="E156" s="147" t="s">
        <v>91</v>
      </c>
      <c r="F156" s="147">
        <v>2</v>
      </c>
      <c r="G156" s="147">
        <v>2.2999999999999998</v>
      </c>
      <c r="H156" s="147" t="s">
        <v>1681</v>
      </c>
      <c r="I156" s="147">
        <v>416</v>
      </c>
      <c r="J156" s="148">
        <v>0</v>
      </c>
      <c r="K156" s="149">
        <v>0</v>
      </c>
      <c r="L156" s="149">
        <v>0</v>
      </c>
      <c r="M156" s="150">
        <v>0</v>
      </c>
      <c r="N156" s="151">
        <v>0</v>
      </c>
      <c r="O156" s="152">
        <v>0</v>
      </c>
      <c r="P156" s="152">
        <v>0</v>
      </c>
      <c r="Q156" s="153">
        <v>0</v>
      </c>
      <c r="R156" s="154">
        <v>0</v>
      </c>
      <c r="S156" s="149">
        <v>0</v>
      </c>
      <c r="T156" s="149">
        <v>0</v>
      </c>
      <c r="U156" s="149">
        <v>0</v>
      </c>
      <c r="V156" s="149">
        <v>0</v>
      </c>
      <c r="W156" s="150">
        <v>0</v>
      </c>
      <c r="X156" s="151">
        <v>0</v>
      </c>
      <c r="Y156" s="155">
        <v>0</v>
      </c>
      <c r="Z156" s="156">
        <v>0</v>
      </c>
      <c r="AA156" s="207"/>
      <c r="AB156" s="208"/>
      <c r="AC156" s="60"/>
      <c r="AD156" s="61"/>
      <c r="AE156" s="61"/>
      <c r="AF156" s="61"/>
      <c r="AG156" s="62"/>
      <c r="AH156" s="63"/>
      <c r="AI156" s="64"/>
    </row>
    <row r="157" spans="1:35" s="45" customFormat="1" ht="78.75" x14ac:dyDescent="0.25">
      <c r="A157" s="147">
        <v>155</v>
      </c>
      <c r="B157" s="147" t="s">
        <v>115</v>
      </c>
      <c r="C157" s="147" t="s">
        <v>116</v>
      </c>
      <c r="D157" s="147" t="s">
        <v>79</v>
      </c>
      <c r="E157" s="147" t="s">
        <v>91</v>
      </c>
      <c r="F157" s="147">
        <v>2</v>
      </c>
      <c r="G157" s="147">
        <v>2.2999999999999998</v>
      </c>
      <c r="H157" s="147" t="s">
        <v>1681</v>
      </c>
      <c r="I157" s="147">
        <v>459</v>
      </c>
      <c r="J157" s="148">
        <v>1</v>
      </c>
      <c r="K157" s="149">
        <v>1</v>
      </c>
      <c r="L157" s="149">
        <v>0</v>
      </c>
      <c r="M157" s="150">
        <v>0</v>
      </c>
      <c r="N157" s="151">
        <v>0</v>
      </c>
      <c r="O157" s="152">
        <v>0</v>
      </c>
      <c r="P157" s="152">
        <v>0</v>
      </c>
      <c r="Q157" s="153">
        <v>0</v>
      </c>
      <c r="R157" s="154">
        <v>0</v>
      </c>
      <c r="S157" s="149">
        <v>0</v>
      </c>
      <c r="T157" s="149">
        <v>0</v>
      </c>
      <c r="U157" s="149">
        <v>0</v>
      </c>
      <c r="V157" s="149">
        <v>0</v>
      </c>
      <c r="W157" s="150">
        <v>0</v>
      </c>
      <c r="X157" s="151">
        <v>0</v>
      </c>
      <c r="Y157" s="155">
        <v>0</v>
      </c>
      <c r="Z157" s="156">
        <v>1</v>
      </c>
      <c r="AA157" s="207" t="s">
        <v>1682</v>
      </c>
      <c r="AB157" s="208"/>
      <c r="AC157" s="60"/>
      <c r="AD157" s="61"/>
      <c r="AE157" s="61"/>
      <c r="AF157" s="61"/>
      <c r="AG157" s="62"/>
      <c r="AH157" s="63"/>
      <c r="AI157" s="64"/>
    </row>
    <row r="158" spans="1:35" s="45" customFormat="1" ht="15.75" hidden="1" x14ac:dyDescent="0.25">
      <c r="A158" s="147">
        <v>156</v>
      </c>
      <c r="B158" s="147" t="s">
        <v>115</v>
      </c>
      <c r="C158" s="147" t="s">
        <v>116</v>
      </c>
      <c r="D158" s="147" t="s">
        <v>79</v>
      </c>
      <c r="E158" s="147" t="s">
        <v>91</v>
      </c>
      <c r="F158" s="147">
        <v>2</v>
      </c>
      <c r="G158" s="147">
        <v>2.2999999999999998</v>
      </c>
      <c r="H158" s="147" t="s">
        <v>1681</v>
      </c>
      <c r="I158" s="147">
        <v>496</v>
      </c>
      <c r="J158" s="148">
        <v>0</v>
      </c>
      <c r="K158" s="149">
        <v>0</v>
      </c>
      <c r="L158" s="149">
        <v>0</v>
      </c>
      <c r="M158" s="150">
        <v>0</v>
      </c>
      <c r="N158" s="151">
        <v>0</v>
      </c>
      <c r="O158" s="152">
        <v>0</v>
      </c>
      <c r="P158" s="152">
        <v>0</v>
      </c>
      <c r="Q158" s="153">
        <v>0</v>
      </c>
      <c r="R158" s="154">
        <v>0</v>
      </c>
      <c r="S158" s="149">
        <v>0</v>
      </c>
      <c r="T158" s="149">
        <v>0</v>
      </c>
      <c r="U158" s="149">
        <v>0</v>
      </c>
      <c r="V158" s="149">
        <v>0</v>
      </c>
      <c r="W158" s="150">
        <v>0</v>
      </c>
      <c r="X158" s="151">
        <v>0</v>
      </c>
      <c r="Y158" s="155">
        <v>0</v>
      </c>
      <c r="Z158" s="156">
        <v>0</v>
      </c>
      <c r="AA158" s="207"/>
      <c r="AB158" s="208"/>
      <c r="AC158" s="60"/>
      <c r="AD158" s="61"/>
      <c r="AE158" s="61"/>
      <c r="AF158" s="61"/>
      <c r="AG158" s="62"/>
      <c r="AH158" s="63"/>
      <c r="AI158" s="64"/>
    </row>
    <row r="159" spans="1:35" s="45" customFormat="1" ht="15.75" hidden="1" x14ac:dyDescent="0.25">
      <c r="A159" s="147">
        <v>157</v>
      </c>
      <c r="B159" s="147" t="s">
        <v>115</v>
      </c>
      <c r="C159" s="147" t="s">
        <v>116</v>
      </c>
      <c r="D159" s="147" t="s">
        <v>79</v>
      </c>
      <c r="E159" s="147" t="s">
        <v>91</v>
      </c>
      <c r="F159" s="147">
        <v>2</v>
      </c>
      <c r="G159" s="147">
        <v>2.2999999999999998</v>
      </c>
      <c r="H159" s="147" t="s">
        <v>1681</v>
      </c>
      <c r="I159" s="147">
        <v>520</v>
      </c>
      <c r="J159" s="148">
        <v>0</v>
      </c>
      <c r="K159" s="149">
        <v>0</v>
      </c>
      <c r="L159" s="149">
        <v>0</v>
      </c>
      <c r="M159" s="150">
        <v>0</v>
      </c>
      <c r="N159" s="151">
        <v>0</v>
      </c>
      <c r="O159" s="152">
        <v>0</v>
      </c>
      <c r="P159" s="152">
        <v>0</v>
      </c>
      <c r="Q159" s="153">
        <v>0</v>
      </c>
      <c r="R159" s="154">
        <v>0</v>
      </c>
      <c r="S159" s="149">
        <v>0</v>
      </c>
      <c r="T159" s="149">
        <v>0</v>
      </c>
      <c r="U159" s="149">
        <v>0</v>
      </c>
      <c r="V159" s="149">
        <v>0</v>
      </c>
      <c r="W159" s="150">
        <v>0</v>
      </c>
      <c r="X159" s="151">
        <v>0</v>
      </c>
      <c r="Y159" s="155">
        <v>0</v>
      </c>
      <c r="Z159" s="156">
        <v>0</v>
      </c>
      <c r="AA159" s="207"/>
      <c r="AB159" s="208"/>
      <c r="AC159" s="60"/>
      <c r="AD159" s="61"/>
      <c r="AE159" s="61"/>
      <c r="AF159" s="61"/>
      <c r="AG159" s="62"/>
      <c r="AH159" s="63"/>
      <c r="AI159" s="64"/>
    </row>
    <row r="160" spans="1:35" s="45" customFormat="1" ht="15.75" hidden="1" x14ac:dyDescent="0.25">
      <c r="A160" s="147">
        <v>158</v>
      </c>
      <c r="B160" s="147" t="s">
        <v>115</v>
      </c>
      <c r="C160" s="147" t="s">
        <v>116</v>
      </c>
      <c r="D160" s="147" t="s">
        <v>79</v>
      </c>
      <c r="E160" s="147" t="s">
        <v>91</v>
      </c>
      <c r="F160" s="147">
        <v>2</v>
      </c>
      <c r="G160" s="147">
        <v>2.2999999999999998</v>
      </c>
      <c r="H160" s="147" t="s">
        <v>1681</v>
      </c>
      <c r="I160" s="147">
        <v>585</v>
      </c>
      <c r="J160" s="148">
        <v>0</v>
      </c>
      <c r="K160" s="149">
        <v>0</v>
      </c>
      <c r="L160" s="149">
        <v>0</v>
      </c>
      <c r="M160" s="150">
        <v>0</v>
      </c>
      <c r="N160" s="151">
        <v>0</v>
      </c>
      <c r="O160" s="152">
        <v>0</v>
      </c>
      <c r="P160" s="152">
        <v>0</v>
      </c>
      <c r="Q160" s="153">
        <v>0</v>
      </c>
      <c r="R160" s="154">
        <v>0</v>
      </c>
      <c r="S160" s="149">
        <v>0</v>
      </c>
      <c r="T160" s="149">
        <v>0</v>
      </c>
      <c r="U160" s="149">
        <v>0</v>
      </c>
      <c r="V160" s="149">
        <v>0</v>
      </c>
      <c r="W160" s="150">
        <v>0</v>
      </c>
      <c r="X160" s="151">
        <v>0</v>
      </c>
      <c r="Y160" s="155">
        <v>0</v>
      </c>
      <c r="Z160" s="156">
        <v>0</v>
      </c>
      <c r="AA160" s="207"/>
      <c r="AB160" s="208"/>
      <c r="AC160" s="60"/>
      <c r="AD160" s="61"/>
      <c r="AE160" s="61"/>
      <c r="AF160" s="61"/>
      <c r="AG160" s="62"/>
      <c r="AH160" s="63"/>
      <c r="AI160" s="64"/>
    </row>
    <row r="161" spans="1:35" s="45" customFormat="1" ht="15.75" hidden="1" x14ac:dyDescent="0.25">
      <c r="A161" s="147">
        <v>159</v>
      </c>
      <c r="B161" s="147" t="s">
        <v>115</v>
      </c>
      <c r="C161" s="147" t="s">
        <v>116</v>
      </c>
      <c r="D161" s="147" t="s">
        <v>79</v>
      </c>
      <c r="E161" s="147" t="s">
        <v>91</v>
      </c>
      <c r="F161" s="147">
        <v>2</v>
      </c>
      <c r="G161" s="147">
        <v>2.2999999999999998</v>
      </c>
      <c r="H161" s="147" t="s">
        <v>1681</v>
      </c>
      <c r="I161" s="147">
        <v>602</v>
      </c>
      <c r="J161" s="148">
        <v>0</v>
      </c>
      <c r="K161" s="149">
        <v>0</v>
      </c>
      <c r="L161" s="149">
        <v>0</v>
      </c>
      <c r="M161" s="150">
        <v>0</v>
      </c>
      <c r="N161" s="151">
        <v>0</v>
      </c>
      <c r="O161" s="152">
        <v>0</v>
      </c>
      <c r="P161" s="152">
        <v>0</v>
      </c>
      <c r="Q161" s="153">
        <v>0</v>
      </c>
      <c r="R161" s="154">
        <v>0</v>
      </c>
      <c r="S161" s="149">
        <v>0</v>
      </c>
      <c r="T161" s="149">
        <v>0</v>
      </c>
      <c r="U161" s="149">
        <v>0</v>
      </c>
      <c r="V161" s="149">
        <v>0</v>
      </c>
      <c r="W161" s="150">
        <v>0</v>
      </c>
      <c r="X161" s="151">
        <v>0</v>
      </c>
      <c r="Y161" s="155">
        <v>0</v>
      </c>
      <c r="Z161" s="156">
        <v>0</v>
      </c>
      <c r="AA161" s="207"/>
      <c r="AB161" s="208"/>
      <c r="AC161" s="60"/>
      <c r="AD161" s="61"/>
      <c r="AE161" s="61"/>
      <c r="AF161" s="61"/>
      <c r="AG161" s="62"/>
      <c r="AH161" s="63"/>
      <c r="AI161" s="64"/>
    </row>
    <row r="162" spans="1:35" s="45" customFormat="1" ht="15.75" hidden="1" x14ac:dyDescent="0.25">
      <c r="A162" s="147">
        <v>160</v>
      </c>
      <c r="B162" s="147" t="s">
        <v>115</v>
      </c>
      <c r="C162" s="147" t="s">
        <v>116</v>
      </c>
      <c r="D162" s="147" t="s">
        <v>79</v>
      </c>
      <c r="E162" s="147" t="s">
        <v>91</v>
      </c>
      <c r="F162" s="147">
        <v>2</v>
      </c>
      <c r="G162" s="147">
        <v>2.2999999999999998</v>
      </c>
      <c r="H162" s="147" t="s">
        <v>1737</v>
      </c>
      <c r="I162" s="147">
        <v>414</v>
      </c>
      <c r="J162" s="148">
        <v>0</v>
      </c>
      <c r="K162" s="149">
        <v>0</v>
      </c>
      <c r="L162" s="149">
        <v>0</v>
      </c>
      <c r="M162" s="150">
        <v>0</v>
      </c>
      <c r="N162" s="151">
        <v>0</v>
      </c>
      <c r="O162" s="152">
        <v>0</v>
      </c>
      <c r="P162" s="152">
        <v>0</v>
      </c>
      <c r="Q162" s="153">
        <v>0</v>
      </c>
      <c r="R162" s="154">
        <v>0</v>
      </c>
      <c r="S162" s="149">
        <v>0</v>
      </c>
      <c r="T162" s="149">
        <v>0</v>
      </c>
      <c r="U162" s="149">
        <v>0</v>
      </c>
      <c r="V162" s="149">
        <v>0</v>
      </c>
      <c r="W162" s="150">
        <v>0</v>
      </c>
      <c r="X162" s="151">
        <v>0</v>
      </c>
      <c r="Y162" s="155">
        <v>0</v>
      </c>
      <c r="Z162" s="156">
        <v>0</v>
      </c>
      <c r="AA162" s="207"/>
      <c r="AB162" s="208"/>
      <c r="AC162" s="60"/>
      <c r="AD162" s="61"/>
      <c r="AE162" s="61"/>
      <c r="AF162" s="61"/>
      <c r="AG162" s="62"/>
      <c r="AH162" s="63"/>
      <c r="AI162" s="64"/>
    </row>
    <row r="163" spans="1:35" s="45" customFormat="1" ht="15.75" hidden="1" x14ac:dyDescent="0.25">
      <c r="A163" s="147">
        <v>161</v>
      </c>
      <c r="B163" s="147" t="s">
        <v>115</v>
      </c>
      <c r="C163" s="147" t="s">
        <v>116</v>
      </c>
      <c r="D163" s="147" t="s">
        <v>79</v>
      </c>
      <c r="E163" s="147" t="s">
        <v>91</v>
      </c>
      <c r="F163" s="147">
        <v>2</v>
      </c>
      <c r="G163" s="147">
        <v>2.2999999999999998</v>
      </c>
      <c r="H163" s="147" t="s">
        <v>1737</v>
      </c>
      <c r="I163" s="147">
        <v>468</v>
      </c>
      <c r="J163" s="148">
        <v>0</v>
      </c>
      <c r="K163" s="149">
        <v>0</v>
      </c>
      <c r="L163" s="149">
        <v>0</v>
      </c>
      <c r="M163" s="150">
        <v>0</v>
      </c>
      <c r="N163" s="151">
        <v>0</v>
      </c>
      <c r="O163" s="152">
        <v>0</v>
      </c>
      <c r="P163" s="152">
        <v>0</v>
      </c>
      <c r="Q163" s="153">
        <v>0</v>
      </c>
      <c r="R163" s="154">
        <v>0</v>
      </c>
      <c r="S163" s="149">
        <v>0</v>
      </c>
      <c r="T163" s="149">
        <v>0</v>
      </c>
      <c r="U163" s="149">
        <v>0</v>
      </c>
      <c r="V163" s="149">
        <v>0</v>
      </c>
      <c r="W163" s="150">
        <v>0</v>
      </c>
      <c r="X163" s="151">
        <v>0</v>
      </c>
      <c r="Y163" s="155">
        <v>0</v>
      </c>
      <c r="Z163" s="156">
        <v>0</v>
      </c>
      <c r="AA163" s="207"/>
      <c r="AB163" s="208"/>
      <c r="AC163" s="60"/>
      <c r="AD163" s="61"/>
      <c r="AE163" s="61"/>
      <c r="AF163" s="61"/>
      <c r="AG163" s="62"/>
      <c r="AH163" s="63"/>
      <c r="AI163" s="64"/>
    </row>
    <row r="164" spans="1:35" s="45" customFormat="1" ht="15.75" hidden="1" x14ac:dyDescent="0.25">
      <c r="A164" s="147">
        <v>162</v>
      </c>
      <c r="B164" s="147" t="s">
        <v>115</v>
      </c>
      <c r="C164" s="147" t="s">
        <v>116</v>
      </c>
      <c r="D164" s="147" t="s">
        <v>79</v>
      </c>
      <c r="E164" s="147" t="s">
        <v>91</v>
      </c>
      <c r="F164" s="147">
        <v>2</v>
      </c>
      <c r="G164" s="147">
        <v>2.2999999999999998</v>
      </c>
      <c r="H164" s="147" t="s">
        <v>1737</v>
      </c>
      <c r="I164" s="147">
        <v>507</v>
      </c>
      <c r="J164" s="148">
        <v>0</v>
      </c>
      <c r="K164" s="149">
        <v>0</v>
      </c>
      <c r="L164" s="149">
        <v>0</v>
      </c>
      <c r="M164" s="150">
        <v>0</v>
      </c>
      <c r="N164" s="151">
        <v>0</v>
      </c>
      <c r="O164" s="152">
        <v>0</v>
      </c>
      <c r="P164" s="152">
        <v>0</v>
      </c>
      <c r="Q164" s="153">
        <v>0</v>
      </c>
      <c r="R164" s="154">
        <v>0</v>
      </c>
      <c r="S164" s="149">
        <v>0</v>
      </c>
      <c r="T164" s="149">
        <v>0</v>
      </c>
      <c r="U164" s="149">
        <v>0</v>
      </c>
      <c r="V164" s="149">
        <v>0</v>
      </c>
      <c r="W164" s="150">
        <v>0</v>
      </c>
      <c r="X164" s="151">
        <v>0</v>
      </c>
      <c r="Y164" s="155">
        <v>0</v>
      </c>
      <c r="Z164" s="156">
        <v>0</v>
      </c>
      <c r="AA164" s="207"/>
      <c r="AB164" s="208"/>
      <c r="AC164" s="60"/>
      <c r="AD164" s="61"/>
      <c r="AE164" s="61"/>
      <c r="AF164" s="61"/>
      <c r="AG164" s="62"/>
      <c r="AH164" s="63"/>
      <c r="AI164" s="64"/>
    </row>
    <row r="165" spans="1:35" s="45" customFormat="1" ht="15.75" hidden="1" x14ac:dyDescent="0.25">
      <c r="A165" s="147">
        <v>163</v>
      </c>
      <c r="B165" s="147" t="s">
        <v>115</v>
      </c>
      <c r="C165" s="147" t="s">
        <v>116</v>
      </c>
      <c r="D165" s="147" t="s">
        <v>79</v>
      </c>
      <c r="E165" s="147" t="s">
        <v>91</v>
      </c>
      <c r="F165" s="147">
        <v>2</v>
      </c>
      <c r="G165" s="147">
        <v>2.2999999999999998</v>
      </c>
      <c r="H165" s="147" t="s">
        <v>1737</v>
      </c>
      <c r="I165" s="147">
        <v>576</v>
      </c>
      <c r="J165" s="148">
        <v>0</v>
      </c>
      <c r="K165" s="149">
        <v>0</v>
      </c>
      <c r="L165" s="149">
        <v>0</v>
      </c>
      <c r="M165" s="150">
        <v>0</v>
      </c>
      <c r="N165" s="151">
        <v>0</v>
      </c>
      <c r="O165" s="152">
        <v>0</v>
      </c>
      <c r="P165" s="152">
        <v>0</v>
      </c>
      <c r="Q165" s="153">
        <v>0</v>
      </c>
      <c r="R165" s="154">
        <v>0</v>
      </c>
      <c r="S165" s="149">
        <v>0</v>
      </c>
      <c r="T165" s="149">
        <v>0</v>
      </c>
      <c r="U165" s="149">
        <v>0</v>
      </c>
      <c r="V165" s="149">
        <v>0</v>
      </c>
      <c r="W165" s="150">
        <v>0</v>
      </c>
      <c r="X165" s="151">
        <v>0</v>
      </c>
      <c r="Y165" s="155">
        <v>0</v>
      </c>
      <c r="Z165" s="156">
        <v>0</v>
      </c>
      <c r="AA165" s="207"/>
      <c r="AB165" s="208"/>
      <c r="AC165" s="60"/>
      <c r="AD165" s="61"/>
      <c r="AE165" s="61"/>
      <c r="AF165" s="61"/>
      <c r="AG165" s="62"/>
      <c r="AH165" s="63"/>
      <c r="AI165" s="64"/>
    </row>
    <row r="166" spans="1:35" s="45" customFormat="1" ht="15.75" hidden="1" x14ac:dyDescent="0.25">
      <c r="A166" s="147">
        <v>164</v>
      </c>
      <c r="B166" s="147" t="s">
        <v>115</v>
      </c>
      <c r="C166" s="147" t="s">
        <v>116</v>
      </c>
      <c r="D166" s="147" t="s">
        <v>79</v>
      </c>
      <c r="E166" s="147" t="s">
        <v>91</v>
      </c>
      <c r="F166" s="147">
        <v>2</v>
      </c>
      <c r="G166" s="147">
        <v>2.2999999999999998</v>
      </c>
      <c r="H166" s="147" t="s">
        <v>1737</v>
      </c>
      <c r="I166" s="147">
        <v>609</v>
      </c>
      <c r="J166" s="148">
        <v>0</v>
      </c>
      <c r="K166" s="149">
        <v>0</v>
      </c>
      <c r="L166" s="149">
        <v>0</v>
      </c>
      <c r="M166" s="150">
        <v>0</v>
      </c>
      <c r="N166" s="151">
        <v>0</v>
      </c>
      <c r="O166" s="152">
        <v>0</v>
      </c>
      <c r="P166" s="152">
        <v>0</v>
      </c>
      <c r="Q166" s="153">
        <v>0</v>
      </c>
      <c r="R166" s="154">
        <v>0</v>
      </c>
      <c r="S166" s="149">
        <v>0</v>
      </c>
      <c r="T166" s="149">
        <v>0</v>
      </c>
      <c r="U166" s="149">
        <v>0</v>
      </c>
      <c r="V166" s="149">
        <v>0</v>
      </c>
      <c r="W166" s="150">
        <v>0</v>
      </c>
      <c r="X166" s="151">
        <v>0</v>
      </c>
      <c r="Y166" s="155">
        <v>0</v>
      </c>
      <c r="Z166" s="156">
        <v>0</v>
      </c>
      <c r="AA166" s="207"/>
      <c r="AB166" s="208"/>
      <c r="AC166" s="60"/>
      <c r="AD166" s="61"/>
      <c r="AE166" s="61"/>
      <c r="AF166" s="61"/>
      <c r="AG166" s="62"/>
      <c r="AH166" s="63"/>
      <c r="AI166" s="64"/>
    </row>
    <row r="167" spans="1:35" s="45" customFormat="1" ht="15.75" hidden="1" x14ac:dyDescent="0.25">
      <c r="A167" s="147">
        <v>165</v>
      </c>
      <c r="B167" s="147" t="s">
        <v>115</v>
      </c>
      <c r="C167" s="147" t="s">
        <v>116</v>
      </c>
      <c r="D167" s="147" t="s">
        <v>79</v>
      </c>
      <c r="E167" s="147" t="s">
        <v>91</v>
      </c>
      <c r="F167" s="147">
        <v>2</v>
      </c>
      <c r="G167" s="147">
        <v>2.2999999999999998</v>
      </c>
      <c r="H167" s="147" t="s">
        <v>1737</v>
      </c>
      <c r="I167" s="147">
        <v>641</v>
      </c>
      <c r="J167" s="148">
        <v>0</v>
      </c>
      <c r="K167" s="149">
        <v>0</v>
      </c>
      <c r="L167" s="149">
        <v>0</v>
      </c>
      <c r="M167" s="150">
        <v>0</v>
      </c>
      <c r="N167" s="151">
        <v>0</v>
      </c>
      <c r="O167" s="152">
        <v>0</v>
      </c>
      <c r="P167" s="152">
        <v>0</v>
      </c>
      <c r="Q167" s="153">
        <v>0</v>
      </c>
      <c r="R167" s="154">
        <v>0</v>
      </c>
      <c r="S167" s="149">
        <v>0</v>
      </c>
      <c r="T167" s="149">
        <v>0</v>
      </c>
      <c r="U167" s="149">
        <v>0</v>
      </c>
      <c r="V167" s="149">
        <v>0</v>
      </c>
      <c r="W167" s="150">
        <v>0</v>
      </c>
      <c r="X167" s="151">
        <v>0</v>
      </c>
      <c r="Y167" s="155">
        <v>0</v>
      </c>
      <c r="Z167" s="156">
        <v>0</v>
      </c>
      <c r="AA167" s="207"/>
      <c r="AB167" s="208"/>
      <c r="AC167" s="60"/>
      <c r="AD167" s="61"/>
      <c r="AE167" s="61"/>
      <c r="AF167" s="61"/>
      <c r="AG167" s="62"/>
      <c r="AH167" s="63"/>
      <c r="AI167" s="64"/>
    </row>
    <row r="168" spans="1:35" s="45" customFormat="1" ht="15.75" hidden="1" x14ac:dyDescent="0.25">
      <c r="A168" s="147">
        <v>166</v>
      </c>
      <c r="B168" s="147" t="s">
        <v>115</v>
      </c>
      <c r="C168" s="147" t="s">
        <v>116</v>
      </c>
      <c r="D168" s="147" t="s">
        <v>79</v>
      </c>
      <c r="E168" s="147" t="s">
        <v>99</v>
      </c>
      <c r="F168" s="147">
        <v>2</v>
      </c>
      <c r="G168" s="147">
        <v>2.2999999999999998</v>
      </c>
      <c r="H168" s="147" t="s">
        <v>1737</v>
      </c>
      <c r="I168" s="147">
        <v>648</v>
      </c>
      <c r="J168" s="148">
        <v>0</v>
      </c>
      <c r="K168" s="149">
        <v>0</v>
      </c>
      <c r="L168" s="149">
        <v>0</v>
      </c>
      <c r="M168" s="150">
        <v>0</v>
      </c>
      <c r="N168" s="151">
        <v>0</v>
      </c>
      <c r="O168" s="152">
        <v>0</v>
      </c>
      <c r="P168" s="152">
        <v>0</v>
      </c>
      <c r="Q168" s="153">
        <v>0</v>
      </c>
      <c r="R168" s="154">
        <v>0</v>
      </c>
      <c r="S168" s="149">
        <v>0</v>
      </c>
      <c r="T168" s="149">
        <v>0</v>
      </c>
      <c r="U168" s="149">
        <v>0</v>
      </c>
      <c r="V168" s="149">
        <v>0</v>
      </c>
      <c r="W168" s="150">
        <v>0</v>
      </c>
      <c r="X168" s="151">
        <v>0</v>
      </c>
      <c r="Y168" s="155">
        <v>0</v>
      </c>
      <c r="Z168" s="156">
        <v>0</v>
      </c>
      <c r="AA168" s="207"/>
      <c r="AB168" s="208"/>
      <c r="AC168" s="60"/>
      <c r="AD168" s="61"/>
      <c r="AE168" s="61"/>
      <c r="AF168" s="61"/>
      <c r="AG168" s="62"/>
      <c r="AH168" s="63"/>
      <c r="AI168" s="64"/>
    </row>
    <row r="169" spans="1:35" s="45" customFormat="1" ht="15.75" hidden="1" x14ac:dyDescent="0.25">
      <c r="A169" s="147">
        <v>167</v>
      </c>
      <c r="B169" s="147" t="s">
        <v>115</v>
      </c>
      <c r="C169" s="147" t="s">
        <v>116</v>
      </c>
      <c r="D169" s="147" t="s">
        <v>79</v>
      </c>
      <c r="E169" s="147" t="s">
        <v>91</v>
      </c>
      <c r="F169" s="147">
        <v>2</v>
      </c>
      <c r="G169" s="147">
        <v>2.2999999999999998</v>
      </c>
      <c r="H169" s="147" t="s">
        <v>1738</v>
      </c>
      <c r="I169" s="147">
        <v>426</v>
      </c>
      <c r="J169" s="148">
        <v>0</v>
      </c>
      <c r="K169" s="149">
        <v>0</v>
      </c>
      <c r="L169" s="149">
        <v>0</v>
      </c>
      <c r="M169" s="150">
        <v>0</v>
      </c>
      <c r="N169" s="151">
        <v>0</v>
      </c>
      <c r="O169" s="152">
        <v>0</v>
      </c>
      <c r="P169" s="152">
        <v>0</v>
      </c>
      <c r="Q169" s="153">
        <v>0</v>
      </c>
      <c r="R169" s="154">
        <v>0</v>
      </c>
      <c r="S169" s="149">
        <v>0</v>
      </c>
      <c r="T169" s="149">
        <v>0</v>
      </c>
      <c r="U169" s="149">
        <v>0</v>
      </c>
      <c r="V169" s="149">
        <v>0</v>
      </c>
      <c r="W169" s="150">
        <v>0</v>
      </c>
      <c r="X169" s="151">
        <v>0</v>
      </c>
      <c r="Y169" s="155">
        <v>0</v>
      </c>
      <c r="Z169" s="156">
        <v>0</v>
      </c>
      <c r="AA169" s="207"/>
      <c r="AB169" s="208"/>
      <c r="AC169" s="60"/>
      <c r="AD169" s="61"/>
      <c r="AE169" s="61"/>
      <c r="AF169" s="61"/>
      <c r="AG169" s="62"/>
      <c r="AH169" s="63"/>
      <c r="AI169" s="64"/>
    </row>
    <row r="170" spans="1:35" s="45" customFormat="1" ht="15.75" hidden="1" x14ac:dyDescent="0.25">
      <c r="A170" s="147">
        <v>168</v>
      </c>
      <c r="B170" s="147" t="s">
        <v>115</v>
      </c>
      <c r="C170" s="147" t="s">
        <v>116</v>
      </c>
      <c r="D170" s="147" t="s">
        <v>79</v>
      </c>
      <c r="E170" s="147" t="s">
        <v>91</v>
      </c>
      <c r="F170" s="147">
        <v>2</v>
      </c>
      <c r="G170" s="147">
        <v>2.2999999999999998</v>
      </c>
      <c r="H170" s="147" t="s">
        <v>1738</v>
      </c>
      <c r="I170" s="147">
        <v>449</v>
      </c>
      <c r="J170" s="148">
        <v>0</v>
      </c>
      <c r="K170" s="149">
        <v>0</v>
      </c>
      <c r="L170" s="149">
        <v>0</v>
      </c>
      <c r="M170" s="150">
        <v>0</v>
      </c>
      <c r="N170" s="151">
        <v>0</v>
      </c>
      <c r="O170" s="152">
        <v>0</v>
      </c>
      <c r="P170" s="152">
        <v>0</v>
      </c>
      <c r="Q170" s="153">
        <v>0</v>
      </c>
      <c r="R170" s="154">
        <v>0</v>
      </c>
      <c r="S170" s="149">
        <v>0</v>
      </c>
      <c r="T170" s="149">
        <v>0</v>
      </c>
      <c r="U170" s="149">
        <v>0</v>
      </c>
      <c r="V170" s="149">
        <v>0</v>
      </c>
      <c r="W170" s="150">
        <v>0</v>
      </c>
      <c r="X170" s="151">
        <v>0</v>
      </c>
      <c r="Y170" s="155">
        <v>0</v>
      </c>
      <c r="Z170" s="156">
        <v>0</v>
      </c>
      <c r="AA170" s="207"/>
      <c r="AB170" s="208"/>
      <c r="AC170" s="60"/>
      <c r="AD170" s="61"/>
      <c r="AE170" s="61"/>
      <c r="AF170" s="61"/>
      <c r="AG170" s="62"/>
      <c r="AH170" s="63"/>
      <c r="AI170" s="64"/>
    </row>
    <row r="171" spans="1:35" s="45" customFormat="1" ht="15.75" hidden="1" x14ac:dyDescent="0.25">
      <c r="A171" s="147">
        <v>169</v>
      </c>
      <c r="B171" s="147" t="s">
        <v>115</v>
      </c>
      <c r="C171" s="147" t="s">
        <v>116</v>
      </c>
      <c r="D171" s="147" t="s">
        <v>79</v>
      </c>
      <c r="E171" s="147" t="s">
        <v>91</v>
      </c>
      <c r="F171" s="147">
        <v>2</v>
      </c>
      <c r="G171" s="147">
        <v>2.2999999999999998</v>
      </c>
      <c r="H171" s="147" t="s">
        <v>1738</v>
      </c>
      <c r="I171" s="147">
        <v>503</v>
      </c>
      <c r="J171" s="148">
        <v>0</v>
      </c>
      <c r="K171" s="149">
        <v>0</v>
      </c>
      <c r="L171" s="149">
        <v>0</v>
      </c>
      <c r="M171" s="150">
        <v>0</v>
      </c>
      <c r="N171" s="151">
        <v>0</v>
      </c>
      <c r="O171" s="152">
        <v>0</v>
      </c>
      <c r="P171" s="152">
        <v>0</v>
      </c>
      <c r="Q171" s="153">
        <v>0</v>
      </c>
      <c r="R171" s="154">
        <v>0</v>
      </c>
      <c r="S171" s="149">
        <v>0</v>
      </c>
      <c r="T171" s="149">
        <v>0</v>
      </c>
      <c r="U171" s="149">
        <v>0</v>
      </c>
      <c r="V171" s="149">
        <v>0</v>
      </c>
      <c r="W171" s="150">
        <v>0</v>
      </c>
      <c r="X171" s="151">
        <v>0</v>
      </c>
      <c r="Y171" s="155">
        <v>0</v>
      </c>
      <c r="Z171" s="156">
        <v>0</v>
      </c>
      <c r="AA171" s="207"/>
      <c r="AB171" s="208"/>
      <c r="AC171" s="60"/>
      <c r="AD171" s="61"/>
      <c r="AE171" s="61"/>
      <c r="AF171" s="61"/>
      <c r="AG171" s="62"/>
      <c r="AH171" s="63"/>
      <c r="AI171" s="64"/>
    </row>
    <row r="172" spans="1:35" s="45" customFormat="1" ht="15.75" hidden="1" x14ac:dyDescent="0.25">
      <c r="A172" s="147">
        <v>170</v>
      </c>
      <c r="B172" s="147" t="s">
        <v>115</v>
      </c>
      <c r="C172" s="147" t="s">
        <v>116</v>
      </c>
      <c r="D172" s="147" t="s">
        <v>79</v>
      </c>
      <c r="E172" s="147" t="s">
        <v>99</v>
      </c>
      <c r="F172" s="147">
        <v>2</v>
      </c>
      <c r="G172" s="147">
        <v>2.2999999999999998</v>
      </c>
      <c r="H172" s="147" t="s">
        <v>1738</v>
      </c>
      <c r="I172" s="147">
        <v>524</v>
      </c>
      <c r="J172" s="148">
        <v>0</v>
      </c>
      <c r="K172" s="149">
        <v>1</v>
      </c>
      <c r="L172" s="149">
        <v>0</v>
      </c>
      <c r="M172" s="150">
        <v>0</v>
      </c>
      <c r="N172" s="151">
        <v>0</v>
      </c>
      <c r="O172" s="152">
        <v>0</v>
      </c>
      <c r="P172" s="152">
        <v>0</v>
      </c>
      <c r="Q172" s="153">
        <v>0</v>
      </c>
      <c r="R172" s="154">
        <v>0</v>
      </c>
      <c r="S172" s="149">
        <v>0</v>
      </c>
      <c r="T172" s="149">
        <v>0</v>
      </c>
      <c r="U172" s="149">
        <v>0</v>
      </c>
      <c r="V172" s="149">
        <v>0</v>
      </c>
      <c r="W172" s="150">
        <v>0</v>
      </c>
      <c r="X172" s="151">
        <v>0</v>
      </c>
      <c r="Y172" s="155">
        <v>0</v>
      </c>
      <c r="Z172" s="156">
        <v>1</v>
      </c>
      <c r="AA172" s="207" t="s">
        <v>250</v>
      </c>
      <c r="AB172" s="208"/>
      <c r="AC172" s="60"/>
      <c r="AD172" s="61"/>
      <c r="AE172" s="61"/>
      <c r="AF172" s="61"/>
      <c r="AG172" s="62"/>
      <c r="AH172" s="63"/>
      <c r="AI172" s="64"/>
    </row>
    <row r="173" spans="1:35" s="45" customFormat="1" ht="31.5" hidden="1" x14ac:dyDescent="0.25">
      <c r="A173" s="147">
        <v>171</v>
      </c>
      <c r="B173" s="147" t="s">
        <v>115</v>
      </c>
      <c r="C173" s="147" t="s">
        <v>116</v>
      </c>
      <c r="D173" s="147" t="s">
        <v>79</v>
      </c>
      <c r="E173" s="147" t="s">
        <v>91</v>
      </c>
      <c r="F173" s="147">
        <v>2</v>
      </c>
      <c r="G173" s="147">
        <v>2.2999999999999998</v>
      </c>
      <c r="H173" s="147" t="s">
        <v>1739</v>
      </c>
      <c r="I173" s="147">
        <v>412</v>
      </c>
      <c r="J173" s="148">
        <v>0</v>
      </c>
      <c r="K173" s="149">
        <v>0</v>
      </c>
      <c r="L173" s="149">
        <v>0</v>
      </c>
      <c r="M173" s="150">
        <v>0</v>
      </c>
      <c r="N173" s="151">
        <v>0</v>
      </c>
      <c r="O173" s="152">
        <v>0</v>
      </c>
      <c r="P173" s="152">
        <v>0</v>
      </c>
      <c r="Q173" s="153">
        <v>0</v>
      </c>
      <c r="R173" s="154">
        <v>0</v>
      </c>
      <c r="S173" s="149">
        <v>0</v>
      </c>
      <c r="T173" s="149">
        <v>1</v>
      </c>
      <c r="U173" s="149">
        <v>0</v>
      </c>
      <c r="V173" s="149">
        <v>0</v>
      </c>
      <c r="W173" s="150">
        <v>0</v>
      </c>
      <c r="X173" s="151">
        <v>0</v>
      </c>
      <c r="Y173" s="155">
        <v>0</v>
      </c>
      <c r="Z173" s="156">
        <v>1</v>
      </c>
      <c r="AA173" s="207" t="s">
        <v>1740</v>
      </c>
      <c r="AB173" s="208"/>
      <c r="AC173" s="60"/>
      <c r="AD173" s="61"/>
      <c r="AE173" s="61"/>
      <c r="AF173" s="61"/>
      <c r="AG173" s="62"/>
      <c r="AH173" s="63"/>
      <c r="AI173" s="64"/>
    </row>
    <row r="174" spans="1:35" s="45" customFormat="1" ht="15.75" hidden="1" x14ac:dyDescent="0.25">
      <c r="A174" s="147">
        <v>172</v>
      </c>
      <c r="B174" s="147" t="s">
        <v>115</v>
      </c>
      <c r="C174" s="147" t="s">
        <v>116</v>
      </c>
      <c r="D174" s="147" t="s">
        <v>79</v>
      </c>
      <c r="E174" s="147" t="s">
        <v>91</v>
      </c>
      <c r="F174" s="147">
        <v>2</v>
      </c>
      <c r="G174" s="147">
        <v>2.2999999999999998</v>
      </c>
      <c r="H174" s="147" t="s">
        <v>1739</v>
      </c>
      <c r="I174" s="147">
        <v>463</v>
      </c>
      <c r="J174" s="148">
        <v>0</v>
      </c>
      <c r="K174" s="149">
        <v>0</v>
      </c>
      <c r="L174" s="149">
        <v>0</v>
      </c>
      <c r="M174" s="150">
        <v>0</v>
      </c>
      <c r="N174" s="151">
        <v>0</v>
      </c>
      <c r="O174" s="152">
        <v>0</v>
      </c>
      <c r="P174" s="152">
        <v>0</v>
      </c>
      <c r="Q174" s="153">
        <v>0</v>
      </c>
      <c r="R174" s="154">
        <v>0</v>
      </c>
      <c r="S174" s="149">
        <v>0</v>
      </c>
      <c r="T174" s="149">
        <v>0</v>
      </c>
      <c r="U174" s="149">
        <v>0</v>
      </c>
      <c r="V174" s="149">
        <v>0</v>
      </c>
      <c r="W174" s="150">
        <v>0</v>
      </c>
      <c r="X174" s="151">
        <v>0</v>
      </c>
      <c r="Y174" s="155">
        <v>0</v>
      </c>
      <c r="Z174" s="156">
        <v>0</v>
      </c>
      <c r="AA174" s="207"/>
      <c r="AB174" s="208"/>
      <c r="AC174" s="60"/>
      <c r="AD174" s="61"/>
      <c r="AE174" s="61"/>
      <c r="AF174" s="61"/>
      <c r="AG174" s="62"/>
      <c r="AH174" s="63"/>
      <c r="AI174" s="64"/>
    </row>
    <row r="175" spans="1:35" s="45" customFormat="1" ht="31.5" hidden="1" x14ac:dyDescent="0.25">
      <c r="A175" s="147">
        <v>173</v>
      </c>
      <c r="B175" s="147" t="s">
        <v>115</v>
      </c>
      <c r="C175" s="147" t="s">
        <v>116</v>
      </c>
      <c r="D175" s="147" t="s">
        <v>79</v>
      </c>
      <c r="E175" s="147" t="s">
        <v>91</v>
      </c>
      <c r="F175" s="147">
        <v>2</v>
      </c>
      <c r="G175" s="147">
        <v>2.2999999999999998</v>
      </c>
      <c r="H175" s="147" t="s">
        <v>1739</v>
      </c>
      <c r="I175" s="147">
        <v>499</v>
      </c>
      <c r="J175" s="148">
        <v>0</v>
      </c>
      <c r="K175" s="149">
        <v>0</v>
      </c>
      <c r="L175" s="149">
        <v>0</v>
      </c>
      <c r="M175" s="150">
        <v>0</v>
      </c>
      <c r="N175" s="151">
        <v>0</v>
      </c>
      <c r="O175" s="152">
        <v>0</v>
      </c>
      <c r="P175" s="152">
        <v>0</v>
      </c>
      <c r="Q175" s="153">
        <v>0</v>
      </c>
      <c r="R175" s="154">
        <v>0</v>
      </c>
      <c r="S175" s="149">
        <v>0</v>
      </c>
      <c r="T175" s="149">
        <v>0</v>
      </c>
      <c r="U175" s="149">
        <v>1</v>
      </c>
      <c r="V175" s="149">
        <v>0</v>
      </c>
      <c r="W175" s="150">
        <v>0</v>
      </c>
      <c r="X175" s="151">
        <v>0</v>
      </c>
      <c r="Y175" s="155">
        <v>0</v>
      </c>
      <c r="Z175" s="156">
        <v>1</v>
      </c>
      <c r="AA175" s="207" t="s">
        <v>2093</v>
      </c>
      <c r="AB175" s="208"/>
      <c r="AC175" s="60"/>
      <c r="AD175" s="61"/>
      <c r="AE175" s="61"/>
      <c r="AF175" s="61"/>
      <c r="AG175" s="62"/>
      <c r="AH175" s="63"/>
      <c r="AI175" s="64"/>
    </row>
    <row r="176" spans="1:35" s="45" customFormat="1" ht="15.75" hidden="1" x14ac:dyDescent="0.25">
      <c r="A176" s="147">
        <v>174</v>
      </c>
      <c r="B176" s="147" t="s">
        <v>115</v>
      </c>
      <c r="C176" s="147" t="s">
        <v>116</v>
      </c>
      <c r="D176" s="147" t="s">
        <v>79</v>
      </c>
      <c r="E176" s="147" t="s">
        <v>91</v>
      </c>
      <c r="F176" s="147">
        <v>2</v>
      </c>
      <c r="G176" s="147">
        <v>2.2999999999999998</v>
      </c>
      <c r="H176" s="147" t="s">
        <v>1752</v>
      </c>
      <c r="I176" s="147">
        <v>411</v>
      </c>
      <c r="J176" s="148">
        <v>0</v>
      </c>
      <c r="K176" s="149">
        <v>0</v>
      </c>
      <c r="L176" s="149">
        <v>0</v>
      </c>
      <c r="M176" s="150">
        <v>0</v>
      </c>
      <c r="N176" s="151">
        <v>0</v>
      </c>
      <c r="O176" s="152">
        <v>0</v>
      </c>
      <c r="P176" s="152">
        <v>0</v>
      </c>
      <c r="Q176" s="153">
        <v>0</v>
      </c>
      <c r="R176" s="154">
        <v>0</v>
      </c>
      <c r="S176" s="149">
        <v>0</v>
      </c>
      <c r="T176" s="149">
        <v>0</v>
      </c>
      <c r="U176" s="149">
        <v>0</v>
      </c>
      <c r="V176" s="149">
        <v>0</v>
      </c>
      <c r="W176" s="150">
        <v>0</v>
      </c>
      <c r="X176" s="151">
        <v>0</v>
      </c>
      <c r="Y176" s="155">
        <v>0</v>
      </c>
      <c r="Z176" s="156">
        <v>0</v>
      </c>
      <c r="AA176" s="207"/>
      <c r="AB176" s="208"/>
      <c r="AC176" s="60"/>
      <c r="AD176" s="61"/>
      <c r="AE176" s="61"/>
      <c r="AF176" s="61"/>
      <c r="AG176" s="62"/>
      <c r="AH176" s="63"/>
      <c r="AI176" s="64"/>
    </row>
    <row r="177" spans="1:35" s="45" customFormat="1" ht="63" x14ac:dyDescent="0.25">
      <c r="A177" s="147">
        <v>175</v>
      </c>
      <c r="B177" s="147" t="s">
        <v>115</v>
      </c>
      <c r="C177" s="147" t="s">
        <v>116</v>
      </c>
      <c r="D177" s="147" t="s">
        <v>79</v>
      </c>
      <c r="E177" s="147" t="s">
        <v>91</v>
      </c>
      <c r="F177" s="147">
        <v>2</v>
      </c>
      <c r="G177" s="147">
        <v>2.2999999999999998</v>
      </c>
      <c r="H177" s="147" t="s">
        <v>1752</v>
      </c>
      <c r="I177" s="147">
        <v>562</v>
      </c>
      <c r="J177" s="148">
        <v>1</v>
      </c>
      <c r="K177" s="149">
        <v>1</v>
      </c>
      <c r="L177" s="149">
        <v>0</v>
      </c>
      <c r="M177" s="150">
        <v>0</v>
      </c>
      <c r="N177" s="151">
        <v>0</v>
      </c>
      <c r="O177" s="152">
        <v>0</v>
      </c>
      <c r="P177" s="152">
        <v>0</v>
      </c>
      <c r="Q177" s="153">
        <v>0</v>
      </c>
      <c r="R177" s="154">
        <v>0</v>
      </c>
      <c r="S177" s="149">
        <v>0</v>
      </c>
      <c r="T177" s="149">
        <v>0</v>
      </c>
      <c r="U177" s="149">
        <v>0</v>
      </c>
      <c r="V177" s="149">
        <v>0</v>
      </c>
      <c r="W177" s="150">
        <v>0</v>
      </c>
      <c r="X177" s="151">
        <v>0</v>
      </c>
      <c r="Y177" s="155">
        <v>0</v>
      </c>
      <c r="Z177" s="156">
        <v>1</v>
      </c>
      <c r="AA177" s="207" t="s">
        <v>1757</v>
      </c>
      <c r="AB177" s="208"/>
      <c r="AC177" s="60"/>
      <c r="AD177" s="61"/>
      <c r="AE177" s="61"/>
      <c r="AF177" s="61"/>
      <c r="AG177" s="62"/>
      <c r="AH177" s="63"/>
      <c r="AI177" s="64"/>
    </row>
    <row r="178" spans="1:35" s="45" customFormat="1" ht="15.75" hidden="1" x14ac:dyDescent="0.25">
      <c r="A178" s="147">
        <v>176</v>
      </c>
      <c r="B178" s="147" t="s">
        <v>115</v>
      </c>
      <c r="C178" s="147" t="s">
        <v>116</v>
      </c>
      <c r="D178" s="147" t="s">
        <v>79</v>
      </c>
      <c r="E178" s="147" t="s">
        <v>91</v>
      </c>
      <c r="F178" s="147">
        <v>2</v>
      </c>
      <c r="G178" s="147">
        <v>2.2999999999999998</v>
      </c>
      <c r="H178" s="147" t="s">
        <v>1752</v>
      </c>
      <c r="I178" s="147">
        <v>532</v>
      </c>
      <c r="J178" s="148">
        <v>0</v>
      </c>
      <c r="K178" s="149">
        <v>0</v>
      </c>
      <c r="L178" s="149">
        <v>0</v>
      </c>
      <c r="M178" s="150">
        <v>0</v>
      </c>
      <c r="N178" s="151">
        <v>0</v>
      </c>
      <c r="O178" s="152">
        <v>0</v>
      </c>
      <c r="P178" s="152">
        <v>0</v>
      </c>
      <c r="Q178" s="153">
        <v>0</v>
      </c>
      <c r="R178" s="154">
        <v>0</v>
      </c>
      <c r="S178" s="149">
        <v>0</v>
      </c>
      <c r="T178" s="149">
        <v>0</v>
      </c>
      <c r="U178" s="149">
        <v>0</v>
      </c>
      <c r="V178" s="149">
        <v>0</v>
      </c>
      <c r="W178" s="150">
        <v>0</v>
      </c>
      <c r="X178" s="151">
        <v>0</v>
      </c>
      <c r="Y178" s="155">
        <v>0</v>
      </c>
      <c r="Z178" s="156">
        <v>0</v>
      </c>
      <c r="AA178" s="207"/>
      <c r="AB178" s="208"/>
      <c r="AC178" s="60"/>
      <c r="AD178" s="61"/>
      <c r="AE178" s="61"/>
      <c r="AF178" s="61"/>
      <c r="AG178" s="62"/>
      <c r="AH178" s="63"/>
      <c r="AI178" s="64"/>
    </row>
    <row r="179" spans="1:35" s="45" customFormat="1" ht="94.5" x14ac:dyDescent="0.25">
      <c r="A179" s="147">
        <v>177</v>
      </c>
      <c r="B179" s="147" t="s">
        <v>115</v>
      </c>
      <c r="C179" s="147" t="s">
        <v>116</v>
      </c>
      <c r="D179" s="147" t="s">
        <v>79</v>
      </c>
      <c r="E179" s="147" t="s">
        <v>91</v>
      </c>
      <c r="F179" s="147">
        <v>2</v>
      </c>
      <c r="G179" s="147">
        <v>2.2999999999999998</v>
      </c>
      <c r="H179" s="147" t="s">
        <v>1752</v>
      </c>
      <c r="I179" s="147">
        <v>534</v>
      </c>
      <c r="J179" s="148">
        <v>1</v>
      </c>
      <c r="K179" s="149">
        <v>1</v>
      </c>
      <c r="L179" s="149">
        <v>0</v>
      </c>
      <c r="M179" s="150">
        <v>0</v>
      </c>
      <c r="N179" s="151">
        <v>0</v>
      </c>
      <c r="O179" s="152">
        <v>0</v>
      </c>
      <c r="P179" s="152">
        <v>0</v>
      </c>
      <c r="Q179" s="153">
        <v>0</v>
      </c>
      <c r="R179" s="154">
        <v>0</v>
      </c>
      <c r="S179" s="149">
        <v>0</v>
      </c>
      <c r="T179" s="149">
        <v>0</v>
      </c>
      <c r="U179" s="149">
        <v>0</v>
      </c>
      <c r="V179" s="149">
        <v>0</v>
      </c>
      <c r="W179" s="150">
        <v>0</v>
      </c>
      <c r="X179" s="151">
        <v>0</v>
      </c>
      <c r="Y179" s="155">
        <v>0</v>
      </c>
      <c r="Z179" s="156">
        <v>1</v>
      </c>
      <c r="AA179" s="210" t="s">
        <v>2067</v>
      </c>
      <c r="AB179" s="208"/>
      <c r="AC179" s="60"/>
      <c r="AD179" s="61"/>
      <c r="AE179" s="61"/>
      <c r="AF179" s="61"/>
      <c r="AG179" s="62"/>
      <c r="AH179" s="63"/>
      <c r="AI179" s="64"/>
    </row>
    <row r="180" spans="1:35" s="45" customFormat="1" ht="63" x14ac:dyDescent="0.25">
      <c r="A180" s="147">
        <v>178</v>
      </c>
      <c r="B180" s="147" t="s">
        <v>115</v>
      </c>
      <c r="C180" s="147" t="s">
        <v>116</v>
      </c>
      <c r="D180" s="147" t="s">
        <v>79</v>
      </c>
      <c r="E180" s="147" t="s">
        <v>91</v>
      </c>
      <c r="F180" s="147">
        <v>2</v>
      </c>
      <c r="G180" s="147">
        <v>2.2999999999999998</v>
      </c>
      <c r="H180" s="147" t="s">
        <v>1752</v>
      </c>
      <c r="I180" s="147">
        <v>578</v>
      </c>
      <c r="J180" s="148">
        <v>1</v>
      </c>
      <c r="K180" s="149">
        <v>1</v>
      </c>
      <c r="L180" s="149">
        <v>0</v>
      </c>
      <c r="M180" s="150">
        <v>0</v>
      </c>
      <c r="N180" s="151">
        <v>0</v>
      </c>
      <c r="O180" s="152">
        <v>0</v>
      </c>
      <c r="P180" s="152">
        <v>0</v>
      </c>
      <c r="Q180" s="153">
        <v>0</v>
      </c>
      <c r="R180" s="154">
        <v>0</v>
      </c>
      <c r="S180" s="149">
        <v>0</v>
      </c>
      <c r="T180" s="149">
        <v>0</v>
      </c>
      <c r="U180" s="149">
        <v>0</v>
      </c>
      <c r="V180" s="149">
        <v>0</v>
      </c>
      <c r="W180" s="150">
        <v>0</v>
      </c>
      <c r="X180" s="151">
        <v>0</v>
      </c>
      <c r="Y180" s="155">
        <v>0</v>
      </c>
      <c r="Z180" s="156">
        <v>1</v>
      </c>
      <c r="AA180" s="207" t="s">
        <v>1758</v>
      </c>
      <c r="AB180" s="208"/>
      <c r="AC180" s="60"/>
      <c r="AD180" s="61"/>
      <c r="AE180" s="61"/>
      <c r="AF180" s="61"/>
      <c r="AG180" s="62"/>
      <c r="AH180" s="63"/>
      <c r="AI180" s="64"/>
    </row>
    <row r="181" spans="1:35" s="45" customFormat="1" ht="15.75" hidden="1" x14ac:dyDescent="0.25">
      <c r="A181" s="147">
        <v>179</v>
      </c>
      <c r="B181" s="147" t="s">
        <v>115</v>
      </c>
      <c r="C181" s="147" t="s">
        <v>116</v>
      </c>
      <c r="D181" s="147" t="s">
        <v>79</v>
      </c>
      <c r="E181" s="147" t="s">
        <v>91</v>
      </c>
      <c r="F181" s="147">
        <v>2</v>
      </c>
      <c r="G181" s="147">
        <v>2.2999999999999998</v>
      </c>
      <c r="H181" s="147" t="s">
        <v>1752</v>
      </c>
      <c r="I181" s="147">
        <v>604</v>
      </c>
      <c r="J181" s="148">
        <v>0</v>
      </c>
      <c r="K181" s="149">
        <v>0</v>
      </c>
      <c r="L181" s="149">
        <v>0</v>
      </c>
      <c r="M181" s="150">
        <v>0</v>
      </c>
      <c r="N181" s="151">
        <v>0</v>
      </c>
      <c r="O181" s="152">
        <v>0</v>
      </c>
      <c r="P181" s="152">
        <v>0</v>
      </c>
      <c r="Q181" s="153">
        <v>0</v>
      </c>
      <c r="R181" s="154">
        <v>0</v>
      </c>
      <c r="S181" s="149">
        <v>0</v>
      </c>
      <c r="T181" s="149">
        <v>0</v>
      </c>
      <c r="U181" s="149">
        <v>0</v>
      </c>
      <c r="V181" s="149">
        <v>0</v>
      </c>
      <c r="W181" s="150">
        <v>0</v>
      </c>
      <c r="X181" s="151">
        <v>0</v>
      </c>
      <c r="Y181" s="155">
        <v>0</v>
      </c>
      <c r="Z181" s="156">
        <v>0</v>
      </c>
      <c r="AA181" s="207"/>
      <c r="AB181" s="208"/>
      <c r="AC181" s="60"/>
      <c r="AD181" s="61"/>
      <c r="AE181" s="61"/>
      <c r="AF181" s="61"/>
      <c r="AG181" s="62"/>
      <c r="AH181" s="63"/>
      <c r="AI181" s="64"/>
    </row>
    <row r="182" spans="1:35" s="45" customFormat="1" ht="15.75" hidden="1" x14ac:dyDescent="0.25">
      <c r="A182" s="147">
        <v>180</v>
      </c>
      <c r="B182" s="147" t="s">
        <v>115</v>
      </c>
      <c r="C182" s="147" t="s">
        <v>116</v>
      </c>
      <c r="D182" s="147" t="s">
        <v>79</v>
      </c>
      <c r="E182" s="147" t="s">
        <v>91</v>
      </c>
      <c r="F182" s="147">
        <v>2</v>
      </c>
      <c r="G182" s="147">
        <v>2.4</v>
      </c>
      <c r="H182" s="147" t="s">
        <v>1753</v>
      </c>
      <c r="I182" s="147">
        <v>421</v>
      </c>
      <c r="J182" s="148">
        <v>0</v>
      </c>
      <c r="K182" s="149">
        <v>0</v>
      </c>
      <c r="L182" s="149">
        <v>0</v>
      </c>
      <c r="M182" s="150">
        <v>0</v>
      </c>
      <c r="N182" s="151">
        <v>0</v>
      </c>
      <c r="O182" s="152">
        <v>0</v>
      </c>
      <c r="P182" s="152">
        <v>0</v>
      </c>
      <c r="Q182" s="153">
        <v>0</v>
      </c>
      <c r="R182" s="154">
        <v>0</v>
      </c>
      <c r="S182" s="149">
        <v>0</v>
      </c>
      <c r="T182" s="149">
        <v>0</v>
      </c>
      <c r="U182" s="149">
        <v>0</v>
      </c>
      <c r="V182" s="149">
        <v>0</v>
      </c>
      <c r="W182" s="150">
        <v>0</v>
      </c>
      <c r="X182" s="151">
        <v>0</v>
      </c>
      <c r="Y182" s="155">
        <v>0</v>
      </c>
      <c r="Z182" s="156">
        <v>0</v>
      </c>
      <c r="AA182" s="207"/>
      <c r="AB182" s="208"/>
      <c r="AC182" s="60"/>
      <c r="AD182" s="61"/>
      <c r="AE182" s="61"/>
      <c r="AF182" s="61"/>
      <c r="AG182" s="62"/>
      <c r="AH182" s="63"/>
      <c r="AI182" s="64"/>
    </row>
    <row r="183" spans="1:35" s="45" customFormat="1" ht="63" hidden="1" x14ac:dyDescent="0.25">
      <c r="A183" s="147">
        <v>181</v>
      </c>
      <c r="B183" s="147" t="s">
        <v>115</v>
      </c>
      <c r="C183" s="147" t="s">
        <v>116</v>
      </c>
      <c r="D183" s="147" t="s">
        <v>79</v>
      </c>
      <c r="E183" s="147" t="s">
        <v>91</v>
      </c>
      <c r="F183" s="147">
        <v>2</v>
      </c>
      <c r="G183" s="147">
        <v>2.4</v>
      </c>
      <c r="H183" s="147" t="s">
        <v>1753</v>
      </c>
      <c r="I183" s="147">
        <v>472</v>
      </c>
      <c r="J183" s="148">
        <v>0</v>
      </c>
      <c r="K183" s="149">
        <v>0</v>
      </c>
      <c r="L183" s="149">
        <v>0</v>
      </c>
      <c r="M183" s="150">
        <v>0</v>
      </c>
      <c r="N183" s="151">
        <v>0</v>
      </c>
      <c r="O183" s="152">
        <v>0</v>
      </c>
      <c r="P183" s="152">
        <v>0</v>
      </c>
      <c r="Q183" s="153">
        <v>0</v>
      </c>
      <c r="R183" s="154">
        <v>1</v>
      </c>
      <c r="S183" s="149">
        <v>0</v>
      </c>
      <c r="T183" s="149">
        <v>0</v>
      </c>
      <c r="U183" s="149">
        <v>0</v>
      </c>
      <c r="V183" s="149">
        <v>0</v>
      </c>
      <c r="W183" s="150">
        <v>0</v>
      </c>
      <c r="X183" s="151">
        <v>0</v>
      </c>
      <c r="Y183" s="155">
        <v>0</v>
      </c>
      <c r="Z183" s="156">
        <v>1</v>
      </c>
      <c r="AA183" s="207" t="s">
        <v>1754</v>
      </c>
      <c r="AB183" s="208"/>
      <c r="AC183" s="60"/>
      <c r="AD183" s="61"/>
      <c r="AE183" s="61"/>
      <c r="AF183" s="61"/>
      <c r="AG183" s="62"/>
      <c r="AH183" s="63"/>
      <c r="AI183" s="64"/>
    </row>
    <row r="184" spans="1:35" s="45" customFormat="1" ht="15.75" hidden="1" x14ac:dyDescent="0.25">
      <c r="A184" s="147">
        <v>182</v>
      </c>
      <c r="B184" s="147" t="s">
        <v>115</v>
      </c>
      <c r="C184" s="147" t="s">
        <v>116</v>
      </c>
      <c r="D184" s="147" t="s">
        <v>79</v>
      </c>
      <c r="E184" s="147" t="s">
        <v>91</v>
      </c>
      <c r="F184" s="147">
        <v>2</v>
      </c>
      <c r="G184" s="147">
        <v>2.4</v>
      </c>
      <c r="H184" s="147" t="s">
        <v>1753</v>
      </c>
      <c r="I184" s="147">
        <v>500</v>
      </c>
      <c r="J184" s="148">
        <v>0</v>
      </c>
      <c r="K184" s="149">
        <v>0</v>
      </c>
      <c r="L184" s="149">
        <v>0</v>
      </c>
      <c r="M184" s="150">
        <v>0</v>
      </c>
      <c r="N184" s="151">
        <v>0</v>
      </c>
      <c r="O184" s="152">
        <v>0</v>
      </c>
      <c r="P184" s="152">
        <v>0</v>
      </c>
      <c r="Q184" s="153">
        <v>0</v>
      </c>
      <c r="R184" s="154">
        <v>0</v>
      </c>
      <c r="S184" s="149">
        <v>1</v>
      </c>
      <c r="T184" s="149">
        <v>0</v>
      </c>
      <c r="U184" s="149">
        <v>0</v>
      </c>
      <c r="V184" s="149">
        <v>0</v>
      </c>
      <c r="W184" s="150">
        <v>0</v>
      </c>
      <c r="X184" s="151">
        <v>0</v>
      </c>
      <c r="Y184" s="155">
        <v>0</v>
      </c>
      <c r="Z184" s="156">
        <v>1</v>
      </c>
      <c r="AA184" s="207" t="s">
        <v>1755</v>
      </c>
      <c r="AB184" s="208"/>
      <c r="AC184" s="60"/>
      <c r="AD184" s="61"/>
      <c r="AE184" s="61"/>
      <c r="AF184" s="61"/>
      <c r="AG184" s="62"/>
      <c r="AH184" s="63"/>
      <c r="AI184" s="64"/>
    </row>
    <row r="185" spans="1:35" s="45" customFormat="1" ht="15.75" hidden="1" x14ac:dyDescent="0.25">
      <c r="A185" s="147">
        <v>183</v>
      </c>
      <c r="B185" s="147" t="s">
        <v>115</v>
      </c>
      <c r="C185" s="147" t="s">
        <v>116</v>
      </c>
      <c r="D185" s="147" t="s">
        <v>79</v>
      </c>
      <c r="E185" s="147" t="s">
        <v>91</v>
      </c>
      <c r="F185" s="147">
        <v>2</v>
      </c>
      <c r="G185" s="147">
        <v>2.4</v>
      </c>
      <c r="H185" s="147" t="s">
        <v>1753</v>
      </c>
      <c r="I185" s="147">
        <v>523</v>
      </c>
      <c r="J185" s="148">
        <v>0</v>
      </c>
      <c r="K185" s="149">
        <v>0</v>
      </c>
      <c r="L185" s="149">
        <v>0</v>
      </c>
      <c r="M185" s="150">
        <v>0</v>
      </c>
      <c r="N185" s="151">
        <v>0</v>
      </c>
      <c r="O185" s="152">
        <v>0</v>
      </c>
      <c r="P185" s="152">
        <v>0</v>
      </c>
      <c r="Q185" s="153">
        <v>0</v>
      </c>
      <c r="R185" s="154">
        <v>0</v>
      </c>
      <c r="S185" s="149">
        <v>0</v>
      </c>
      <c r="T185" s="149">
        <v>0</v>
      </c>
      <c r="U185" s="149">
        <v>0</v>
      </c>
      <c r="V185" s="149">
        <v>0</v>
      </c>
      <c r="W185" s="150">
        <v>0</v>
      </c>
      <c r="X185" s="151">
        <v>0</v>
      </c>
      <c r="Y185" s="155">
        <v>0</v>
      </c>
      <c r="Z185" s="156">
        <v>0</v>
      </c>
      <c r="AA185" s="207"/>
      <c r="AB185" s="208"/>
      <c r="AC185" s="60"/>
      <c r="AD185" s="61"/>
      <c r="AE185" s="61"/>
      <c r="AF185" s="61"/>
      <c r="AG185" s="62"/>
      <c r="AH185" s="63"/>
      <c r="AI185" s="64"/>
    </row>
    <row r="186" spans="1:35" s="45" customFormat="1" ht="15.75" hidden="1" x14ac:dyDescent="0.25">
      <c r="A186" s="147">
        <v>184</v>
      </c>
      <c r="B186" s="147" t="s">
        <v>115</v>
      </c>
      <c r="C186" s="147" t="s">
        <v>116</v>
      </c>
      <c r="D186" s="147" t="s">
        <v>79</v>
      </c>
      <c r="E186" s="147" t="s">
        <v>91</v>
      </c>
      <c r="F186" s="147">
        <v>2</v>
      </c>
      <c r="G186" s="147">
        <v>2.4</v>
      </c>
      <c r="H186" s="147" t="s">
        <v>1753</v>
      </c>
      <c r="I186" s="147">
        <v>611</v>
      </c>
      <c r="J186" s="148">
        <v>0</v>
      </c>
      <c r="K186" s="149">
        <v>0</v>
      </c>
      <c r="L186" s="149">
        <v>0</v>
      </c>
      <c r="M186" s="150">
        <v>0</v>
      </c>
      <c r="N186" s="151">
        <v>0</v>
      </c>
      <c r="O186" s="152">
        <v>0</v>
      </c>
      <c r="P186" s="152">
        <v>0</v>
      </c>
      <c r="Q186" s="153">
        <v>0</v>
      </c>
      <c r="R186" s="154">
        <v>0</v>
      </c>
      <c r="S186" s="149">
        <v>0</v>
      </c>
      <c r="T186" s="149">
        <v>0</v>
      </c>
      <c r="U186" s="149">
        <v>0</v>
      </c>
      <c r="V186" s="149">
        <v>0</v>
      </c>
      <c r="W186" s="150">
        <v>0</v>
      </c>
      <c r="X186" s="151">
        <v>0</v>
      </c>
      <c r="Y186" s="155">
        <v>0</v>
      </c>
      <c r="Z186" s="156">
        <v>0</v>
      </c>
      <c r="AA186" s="207"/>
      <c r="AB186" s="208"/>
      <c r="AC186" s="60"/>
      <c r="AD186" s="61"/>
      <c r="AE186" s="61"/>
      <c r="AF186" s="61"/>
      <c r="AG186" s="62"/>
      <c r="AH186" s="63"/>
      <c r="AI186" s="64"/>
    </row>
    <row r="187" spans="1:35" s="45" customFormat="1" ht="15.75" hidden="1" x14ac:dyDescent="0.25">
      <c r="A187" s="147">
        <v>185</v>
      </c>
      <c r="B187" s="147" t="s">
        <v>115</v>
      </c>
      <c r="C187" s="147" t="s">
        <v>116</v>
      </c>
      <c r="D187" s="147" t="s">
        <v>79</v>
      </c>
      <c r="E187" s="147" t="s">
        <v>91</v>
      </c>
      <c r="F187" s="147">
        <v>2</v>
      </c>
      <c r="G187" s="147">
        <v>2.4</v>
      </c>
      <c r="H187" s="147" t="s">
        <v>1753</v>
      </c>
      <c r="I187" s="147">
        <v>617</v>
      </c>
      <c r="J187" s="148">
        <v>0</v>
      </c>
      <c r="K187" s="149">
        <v>0</v>
      </c>
      <c r="L187" s="149">
        <v>0</v>
      </c>
      <c r="M187" s="150">
        <v>0</v>
      </c>
      <c r="N187" s="151">
        <v>0</v>
      </c>
      <c r="O187" s="152">
        <v>0</v>
      </c>
      <c r="P187" s="152">
        <v>0</v>
      </c>
      <c r="Q187" s="153">
        <v>0</v>
      </c>
      <c r="R187" s="154">
        <v>0</v>
      </c>
      <c r="S187" s="149">
        <v>0</v>
      </c>
      <c r="T187" s="149">
        <v>0</v>
      </c>
      <c r="U187" s="149">
        <v>0</v>
      </c>
      <c r="V187" s="149">
        <v>0</v>
      </c>
      <c r="W187" s="150">
        <v>0</v>
      </c>
      <c r="X187" s="151">
        <v>0</v>
      </c>
      <c r="Y187" s="155">
        <v>0</v>
      </c>
      <c r="Z187" s="156">
        <v>0</v>
      </c>
      <c r="AA187" s="207"/>
      <c r="AB187" s="208"/>
      <c r="AC187" s="60"/>
      <c r="AD187" s="61"/>
      <c r="AE187" s="61"/>
      <c r="AF187" s="61"/>
      <c r="AG187" s="62"/>
      <c r="AH187" s="63"/>
      <c r="AI187" s="64"/>
    </row>
    <row r="188" spans="1:35" s="45" customFormat="1" ht="15.75" hidden="1" x14ac:dyDescent="0.25">
      <c r="A188" s="147">
        <v>186</v>
      </c>
      <c r="B188" s="147" t="s">
        <v>115</v>
      </c>
      <c r="C188" s="147" t="s">
        <v>116</v>
      </c>
      <c r="D188" s="147" t="s">
        <v>79</v>
      </c>
      <c r="E188" s="147" t="s">
        <v>91</v>
      </c>
      <c r="F188" s="147">
        <v>2</v>
      </c>
      <c r="G188" s="147">
        <v>2.4</v>
      </c>
      <c r="H188" s="147" t="s">
        <v>1756</v>
      </c>
      <c r="I188" s="147">
        <v>418</v>
      </c>
      <c r="J188" s="148">
        <v>0</v>
      </c>
      <c r="K188" s="149">
        <v>0</v>
      </c>
      <c r="L188" s="149">
        <v>0</v>
      </c>
      <c r="M188" s="150">
        <v>0</v>
      </c>
      <c r="N188" s="151">
        <v>0</v>
      </c>
      <c r="O188" s="152">
        <v>0</v>
      </c>
      <c r="P188" s="152">
        <v>0</v>
      </c>
      <c r="Q188" s="153">
        <v>0</v>
      </c>
      <c r="R188" s="154">
        <v>0</v>
      </c>
      <c r="S188" s="149">
        <v>0</v>
      </c>
      <c r="T188" s="149">
        <v>0</v>
      </c>
      <c r="U188" s="149">
        <v>0</v>
      </c>
      <c r="V188" s="149">
        <v>0</v>
      </c>
      <c r="W188" s="150">
        <v>0</v>
      </c>
      <c r="X188" s="151">
        <v>0</v>
      </c>
      <c r="Y188" s="155">
        <v>0</v>
      </c>
      <c r="Z188" s="156">
        <v>0</v>
      </c>
      <c r="AA188" s="207"/>
      <c r="AB188" s="208"/>
      <c r="AC188" s="60"/>
      <c r="AD188" s="61"/>
      <c r="AE188" s="61"/>
      <c r="AF188" s="61"/>
      <c r="AG188" s="62"/>
      <c r="AH188" s="63"/>
      <c r="AI188" s="64"/>
    </row>
    <row r="189" spans="1:35" s="45" customFormat="1" ht="15.75" hidden="1" x14ac:dyDescent="0.25">
      <c r="A189" s="147">
        <v>187</v>
      </c>
      <c r="B189" s="147" t="s">
        <v>115</v>
      </c>
      <c r="C189" s="147" t="s">
        <v>116</v>
      </c>
      <c r="D189" s="147" t="s">
        <v>79</v>
      </c>
      <c r="E189" s="147" t="s">
        <v>91</v>
      </c>
      <c r="F189" s="147">
        <v>2</v>
      </c>
      <c r="G189" s="147">
        <v>2.4</v>
      </c>
      <c r="H189" s="147" t="s">
        <v>1756</v>
      </c>
      <c r="I189" s="147">
        <v>467</v>
      </c>
      <c r="J189" s="148">
        <v>0</v>
      </c>
      <c r="K189" s="149">
        <v>0</v>
      </c>
      <c r="L189" s="149">
        <v>0</v>
      </c>
      <c r="M189" s="150">
        <v>0</v>
      </c>
      <c r="N189" s="151">
        <v>0</v>
      </c>
      <c r="O189" s="152">
        <v>0</v>
      </c>
      <c r="P189" s="152">
        <v>0</v>
      </c>
      <c r="Q189" s="153">
        <v>0</v>
      </c>
      <c r="R189" s="154">
        <v>0</v>
      </c>
      <c r="S189" s="149">
        <v>0</v>
      </c>
      <c r="T189" s="149">
        <v>0</v>
      </c>
      <c r="U189" s="149">
        <v>0</v>
      </c>
      <c r="V189" s="149">
        <v>0</v>
      </c>
      <c r="W189" s="150">
        <v>0</v>
      </c>
      <c r="X189" s="151">
        <v>0</v>
      </c>
      <c r="Y189" s="155">
        <v>0</v>
      </c>
      <c r="Z189" s="156">
        <v>0</v>
      </c>
      <c r="AA189" s="207"/>
      <c r="AB189" s="208"/>
      <c r="AC189" s="60"/>
      <c r="AD189" s="61"/>
      <c r="AE189" s="61"/>
      <c r="AF189" s="61"/>
      <c r="AG189" s="62"/>
      <c r="AH189" s="63"/>
      <c r="AI189" s="64"/>
    </row>
    <row r="190" spans="1:35" s="45" customFormat="1" ht="15.75" hidden="1" x14ac:dyDescent="0.25">
      <c r="A190" s="147">
        <v>188</v>
      </c>
      <c r="B190" s="147" t="s">
        <v>115</v>
      </c>
      <c r="C190" s="147" t="s">
        <v>116</v>
      </c>
      <c r="D190" s="147" t="s">
        <v>79</v>
      </c>
      <c r="E190" s="147" t="s">
        <v>91</v>
      </c>
      <c r="F190" s="147">
        <v>2</v>
      </c>
      <c r="G190" s="147">
        <v>2.4</v>
      </c>
      <c r="H190" s="147" t="s">
        <v>1756</v>
      </c>
      <c r="I190" s="147">
        <v>549</v>
      </c>
      <c r="J190" s="148">
        <v>0</v>
      </c>
      <c r="K190" s="149">
        <v>0</v>
      </c>
      <c r="L190" s="149">
        <v>0</v>
      </c>
      <c r="M190" s="150">
        <v>0</v>
      </c>
      <c r="N190" s="151">
        <v>0</v>
      </c>
      <c r="O190" s="152">
        <v>0</v>
      </c>
      <c r="P190" s="152">
        <v>0</v>
      </c>
      <c r="Q190" s="153">
        <v>0</v>
      </c>
      <c r="R190" s="154">
        <v>0</v>
      </c>
      <c r="S190" s="149">
        <v>0</v>
      </c>
      <c r="T190" s="149">
        <v>0</v>
      </c>
      <c r="U190" s="149">
        <v>0</v>
      </c>
      <c r="V190" s="149">
        <v>0</v>
      </c>
      <c r="W190" s="150">
        <v>0</v>
      </c>
      <c r="X190" s="151">
        <v>0</v>
      </c>
      <c r="Y190" s="155">
        <v>0</v>
      </c>
      <c r="Z190" s="156">
        <v>0</v>
      </c>
      <c r="AA190" s="207"/>
      <c r="AB190" s="208"/>
      <c r="AC190" s="60"/>
      <c r="AD190" s="61"/>
      <c r="AE190" s="61"/>
      <c r="AF190" s="61"/>
      <c r="AG190" s="62"/>
      <c r="AH190" s="63"/>
      <c r="AI190" s="64"/>
    </row>
    <row r="191" spans="1:35" s="45" customFormat="1" ht="15.75" hidden="1" x14ac:dyDescent="0.25">
      <c r="A191" s="147">
        <v>189</v>
      </c>
      <c r="B191" s="147" t="s">
        <v>115</v>
      </c>
      <c r="C191" s="147" t="s">
        <v>116</v>
      </c>
      <c r="D191" s="147" t="s">
        <v>79</v>
      </c>
      <c r="E191" s="147" t="s">
        <v>99</v>
      </c>
      <c r="F191" s="147">
        <v>2</v>
      </c>
      <c r="G191" s="147">
        <v>2.4</v>
      </c>
      <c r="H191" s="147" t="s">
        <v>1756</v>
      </c>
      <c r="I191" s="147">
        <v>581</v>
      </c>
      <c r="J191" s="148">
        <v>0</v>
      </c>
      <c r="K191" s="149">
        <v>0</v>
      </c>
      <c r="L191" s="149">
        <v>0</v>
      </c>
      <c r="M191" s="150">
        <v>0</v>
      </c>
      <c r="N191" s="151">
        <v>0</v>
      </c>
      <c r="O191" s="152">
        <v>0</v>
      </c>
      <c r="P191" s="152">
        <v>0</v>
      </c>
      <c r="Q191" s="153">
        <v>0</v>
      </c>
      <c r="R191" s="154">
        <v>0</v>
      </c>
      <c r="S191" s="149">
        <v>0</v>
      </c>
      <c r="T191" s="149">
        <v>0</v>
      </c>
      <c r="U191" s="149">
        <v>0</v>
      </c>
      <c r="V191" s="149">
        <v>0</v>
      </c>
      <c r="W191" s="150">
        <v>0</v>
      </c>
      <c r="X191" s="151">
        <v>0</v>
      </c>
      <c r="Y191" s="155">
        <v>0</v>
      </c>
      <c r="Z191" s="156">
        <v>0</v>
      </c>
      <c r="AA191" s="207"/>
      <c r="AB191" s="208"/>
      <c r="AC191" s="60"/>
      <c r="AD191" s="61"/>
      <c r="AE191" s="61"/>
      <c r="AF191" s="61"/>
      <c r="AG191" s="62"/>
      <c r="AH191" s="63"/>
      <c r="AI191" s="64"/>
    </row>
    <row r="192" spans="1:35" s="45" customFormat="1" ht="15.75" hidden="1" x14ac:dyDescent="0.25">
      <c r="A192" s="147">
        <v>190</v>
      </c>
      <c r="B192" s="147" t="s">
        <v>115</v>
      </c>
      <c r="C192" s="147" t="s">
        <v>116</v>
      </c>
      <c r="D192" s="147" t="s">
        <v>79</v>
      </c>
      <c r="E192" s="147" t="s">
        <v>91</v>
      </c>
      <c r="F192" s="147">
        <v>2</v>
      </c>
      <c r="G192" s="147">
        <v>2.4</v>
      </c>
      <c r="H192" s="147" t="s">
        <v>1956</v>
      </c>
      <c r="I192" s="147">
        <v>429</v>
      </c>
      <c r="J192" s="148">
        <v>0</v>
      </c>
      <c r="K192" s="149">
        <v>0</v>
      </c>
      <c r="L192" s="149">
        <v>0</v>
      </c>
      <c r="M192" s="150">
        <v>0</v>
      </c>
      <c r="N192" s="151">
        <v>0</v>
      </c>
      <c r="O192" s="152">
        <v>0</v>
      </c>
      <c r="P192" s="152">
        <v>0</v>
      </c>
      <c r="Q192" s="153">
        <v>0</v>
      </c>
      <c r="R192" s="154">
        <v>0</v>
      </c>
      <c r="S192" s="149">
        <v>0</v>
      </c>
      <c r="T192" s="149">
        <v>0</v>
      </c>
      <c r="U192" s="149">
        <v>0</v>
      </c>
      <c r="V192" s="149">
        <v>0</v>
      </c>
      <c r="W192" s="150">
        <v>0</v>
      </c>
      <c r="X192" s="151">
        <v>0</v>
      </c>
      <c r="Y192" s="155">
        <v>0</v>
      </c>
      <c r="Z192" s="156">
        <v>0</v>
      </c>
      <c r="AA192" s="207"/>
      <c r="AB192" s="208"/>
      <c r="AC192" s="60"/>
      <c r="AD192" s="61"/>
      <c r="AE192" s="61"/>
      <c r="AF192" s="61"/>
      <c r="AG192" s="62"/>
      <c r="AH192" s="63"/>
      <c r="AI192" s="64"/>
    </row>
    <row r="193" spans="1:35" s="45" customFormat="1" ht="15.75" hidden="1" x14ac:dyDescent="0.25">
      <c r="A193" s="147">
        <v>191</v>
      </c>
      <c r="B193" s="147" t="s">
        <v>115</v>
      </c>
      <c r="C193" s="147" t="s">
        <v>116</v>
      </c>
      <c r="D193" s="147" t="s">
        <v>79</v>
      </c>
      <c r="E193" s="147" t="s">
        <v>91</v>
      </c>
      <c r="F193" s="147">
        <v>2</v>
      </c>
      <c r="G193" s="147">
        <v>2.4</v>
      </c>
      <c r="H193" s="147" t="s">
        <v>1956</v>
      </c>
      <c r="I193" s="147">
        <v>452</v>
      </c>
      <c r="J193" s="148">
        <v>0</v>
      </c>
      <c r="K193" s="149">
        <v>0</v>
      </c>
      <c r="L193" s="149">
        <v>0</v>
      </c>
      <c r="M193" s="150">
        <v>0</v>
      </c>
      <c r="N193" s="151">
        <v>0</v>
      </c>
      <c r="O193" s="152">
        <v>0</v>
      </c>
      <c r="P193" s="152">
        <v>0</v>
      </c>
      <c r="Q193" s="153">
        <v>0</v>
      </c>
      <c r="R193" s="154">
        <v>0</v>
      </c>
      <c r="S193" s="149">
        <v>0</v>
      </c>
      <c r="T193" s="149">
        <v>0</v>
      </c>
      <c r="U193" s="149">
        <v>0</v>
      </c>
      <c r="V193" s="149">
        <v>0</v>
      </c>
      <c r="W193" s="150">
        <v>0</v>
      </c>
      <c r="X193" s="151">
        <v>0</v>
      </c>
      <c r="Y193" s="155">
        <v>0</v>
      </c>
      <c r="Z193" s="156">
        <v>0</v>
      </c>
      <c r="AA193" s="207"/>
      <c r="AB193" s="208"/>
      <c r="AC193" s="60"/>
      <c r="AD193" s="61"/>
      <c r="AE193" s="61"/>
      <c r="AF193" s="61"/>
      <c r="AG193" s="62"/>
      <c r="AH193" s="63"/>
      <c r="AI193" s="64"/>
    </row>
    <row r="194" spans="1:35" s="45" customFormat="1" ht="15.75" hidden="1" x14ac:dyDescent="0.25">
      <c r="A194" s="147">
        <v>192</v>
      </c>
      <c r="B194" s="147" t="s">
        <v>115</v>
      </c>
      <c r="C194" s="147" t="s">
        <v>116</v>
      </c>
      <c r="D194" s="147" t="s">
        <v>79</v>
      </c>
      <c r="E194" s="147" t="s">
        <v>91</v>
      </c>
      <c r="F194" s="147">
        <v>2</v>
      </c>
      <c r="G194" s="147">
        <v>2.4</v>
      </c>
      <c r="H194" s="147" t="s">
        <v>1956</v>
      </c>
      <c r="I194" s="147">
        <v>501</v>
      </c>
      <c r="J194" s="148">
        <v>0</v>
      </c>
      <c r="K194" s="149">
        <v>0</v>
      </c>
      <c r="L194" s="149">
        <v>0</v>
      </c>
      <c r="M194" s="150">
        <v>0</v>
      </c>
      <c r="N194" s="151">
        <v>0</v>
      </c>
      <c r="O194" s="152">
        <v>0</v>
      </c>
      <c r="P194" s="152">
        <v>0</v>
      </c>
      <c r="Q194" s="153">
        <v>0</v>
      </c>
      <c r="R194" s="154">
        <v>0</v>
      </c>
      <c r="S194" s="149">
        <v>0</v>
      </c>
      <c r="T194" s="149">
        <v>0</v>
      </c>
      <c r="U194" s="149">
        <v>0</v>
      </c>
      <c r="V194" s="149">
        <v>0</v>
      </c>
      <c r="W194" s="150">
        <v>0</v>
      </c>
      <c r="X194" s="151">
        <v>0</v>
      </c>
      <c r="Y194" s="155">
        <v>0</v>
      </c>
      <c r="Z194" s="156">
        <v>0</v>
      </c>
      <c r="AA194" s="207"/>
      <c r="AB194" s="208"/>
      <c r="AC194" s="60"/>
      <c r="AD194" s="61"/>
      <c r="AE194" s="61"/>
      <c r="AF194" s="61"/>
      <c r="AG194" s="62"/>
      <c r="AH194" s="63"/>
      <c r="AI194" s="64"/>
    </row>
    <row r="195" spans="1:35" s="45" customFormat="1" ht="15.75" hidden="1" x14ac:dyDescent="0.25">
      <c r="A195" s="147">
        <v>193</v>
      </c>
      <c r="B195" s="147" t="s">
        <v>115</v>
      </c>
      <c r="C195" s="147" t="s">
        <v>116</v>
      </c>
      <c r="D195" s="147" t="s">
        <v>79</v>
      </c>
      <c r="E195" s="147" t="s">
        <v>99</v>
      </c>
      <c r="F195" s="147">
        <v>2</v>
      </c>
      <c r="G195" s="147">
        <v>2.4</v>
      </c>
      <c r="H195" s="147" t="s">
        <v>1956</v>
      </c>
      <c r="I195" s="147">
        <v>525</v>
      </c>
      <c r="J195" s="148">
        <v>0</v>
      </c>
      <c r="K195" s="149">
        <v>0</v>
      </c>
      <c r="L195" s="149">
        <v>0</v>
      </c>
      <c r="M195" s="150">
        <v>0</v>
      </c>
      <c r="N195" s="151">
        <v>0</v>
      </c>
      <c r="O195" s="152">
        <v>0</v>
      </c>
      <c r="P195" s="152">
        <v>0</v>
      </c>
      <c r="Q195" s="153">
        <v>0</v>
      </c>
      <c r="R195" s="154">
        <v>0</v>
      </c>
      <c r="S195" s="149">
        <v>0</v>
      </c>
      <c r="T195" s="149">
        <v>0</v>
      </c>
      <c r="U195" s="149">
        <v>0</v>
      </c>
      <c r="V195" s="149">
        <v>0</v>
      </c>
      <c r="W195" s="150">
        <v>0</v>
      </c>
      <c r="X195" s="151">
        <v>0</v>
      </c>
      <c r="Y195" s="155">
        <v>0</v>
      </c>
      <c r="Z195" s="156">
        <v>0</v>
      </c>
      <c r="AA195" s="207"/>
      <c r="AB195" s="208"/>
      <c r="AC195" s="60"/>
      <c r="AD195" s="61"/>
      <c r="AE195" s="61"/>
      <c r="AF195" s="61"/>
      <c r="AG195" s="62"/>
      <c r="AH195" s="63"/>
      <c r="AI195" s="64"/>
    </row>
    <row r="196" spans="1:35" s="45" customFormat="1" ht="15.75" hidden="1" x14ac:dyDescent="0.25">
      <c r="A196" s="147">
        <v>194</v>
      </c>
      <c r="B196" s="147" t="s">
        <v>115</v>
      </c>
      <c r="C196" s="147" t="s">
        <v>116</v>
      </c>
      <c r="D196" s="147" t="s">
        <v>79</v>
      </c>
      <c r="E196" s="147" t="s">
        <v>91</v>
      </c>
      <c r="F196" s="147">
        <v>2</v>
      </c>
      <c r="G196" s="147">
        <v>2.4</v>
      </c>
      <c r="H196" s="147" t="s">
        <v>1957</v>
      </c>
      <c r="I196" s="147">
        <v>419</v>
      </c>
      <c r="J196" s="148">
        <v>0</v>
      </c>
      <c r="K196" s="149">
        <v>0</v>
      </c>
      <c r="L196" s="149">
        <v>0</v>
      </c>
      <c r="M196" s="150">
        <v>0</v>
      </c>
      <c r="N196" s="151">
        <v>0</v>
      </c>
      <c r="O196" s="152">
        <v>0</v>
      </c>
      <c r="P196" s="152">
        <v>0</v>
      </c>
      <c r="Q196" s="153">
        <v>0</v>
      </c>
      <c r="R196" s="154">
        <v>0</v>
      </c>
      <c r="S196" s="149">
        <v>0</v>
      </c>
      <c r="T196" s="149">
        <v>0</v>
      </c>
      <c r="U196" s="149">
        <v>0</v>
      </c>
      <c r="V196" s="149">
        <v>0</v>
      </c>
      <c r="W196" s="150">
        <v>0</v>
      </c>
      <c r="X196" s="151">
        <v>0</v>
      </c>
      <c r="Y196" s="155">
        <v>0</v>
      </c>
      <c r="Z196" s="156">
        <v>0</v>
      </c>
      <c r="AA196" s="207"/>
      <c r="AB196" s="208"/>
      <c r="AC196" s="60"/>
      <c r="AD196" s="61"/>
      <c r="AE196" s="61"/>
      <c r="AF196" s="61"/>
      <c r="AG196" s="62"/>
      <c r="AH196" s="63"/>
      <c r="AI196" s="64"/>
    </row>
    <row r="197" spans="1:35" s="45" customFormat="1" ht="15.75" hidden="1" x14ac:dyDescent="0.25">
      <c r="A197" s="147">
        <v>195</v>
      </c>
      <c r="B197" s="147" t="s">
        <v>115</v>
      </c>
      <c r="C197" s="147" t="s">
        <v>116</v>
      </c>
      <c r="D197" s="147" t="s">
        <v>79</v>
      </c>
      <c r="E197" s="147" t="s">
        <v>91</v>
      </c>
      <c r="F197" s="147">
        <v>2</v>
      </c>
      <c r="G197" s="147">
        <v>2.4</v>
      </c>
      <c r="H197" s="147" t="s">
        <v>1957</v>
      </c>
      <c r="I197" s="147">
        <v>470</v>
      </c>
      <c r="J197" s="148">
        <v>0</v>
      </c>
      <c r="K197" s="149">
        <v>0</v>
      </c>
      <c r="L197" s="149">
        <v>0</v>
      </c>
      <c r="M197" s="150">
        <v>0</v>
      </c>
      <c r="N197" s="151">
        <v>0</v>
      </c>
      <c r="O197" s="152">
        <v>0</v>
      </c>
      <c r="P197" s="152">
        <v>0</v>
      </c>
      <c r="Q197" s="153">
        <v>0</v>
      </c>
      <c r="R197" s="154">
        <v>0</v>
      </c>
      <c r="S197" s="149">
        <v>0</v>
      </c>
      <c r="T197" s="149">
        <v>0</v>
      </c>
      <c r="U197" s="149">
        <v>0</v>
      </c>
      <c r="V197" s="149">
        <v>0</v>
      </c>
      <c r="W197" s="150">
        <v>0</v>
      </c>
      <c r="X197" s="151">
        <v>0</v>
      </c>
      <c r="Y197" s="155">
        <v>0</v>
      </c>
      <c r="Z197" s="156">
        <v>0</v>
      </c>
      <c r="AA197" s="207"/>
      <c r="AB197" s="208"/>
      <c r="AC197" s="60"/>
      <c r="AD197" s="61"/>
      <c r="AE197" s="61"/>
      <c r="AF197" s="61"/>
      <c r="AG197" s="62"/>
      <c r="AH197" s="63"/>
      <c r="AI197" s="64"/>
    </row>
    <row r="198" spans="1:35" s="45" customFormat="1" ht="15.75" hidden="1" x14ac:dyDescent="0.25">
      <c r="A198" s="147">
        <v>196</v>
      </c>
      <c r="B198" s="147" t="s">
        <v>115</v>
      </c>
      <c r="C198" s="147" t="s">
        <v>116</v>
      </c>
      <c r="D198" s="147" t="s">
        <v>79</v>
      </c>
      <c r="E198" s="147" t="s">
        <v>91</v>
      </c>
      <c r="F198" s="147">
        <v>2</v>
      </c>
      <c r="G198" s="147">
        <v>2.4</v>
      </c>
      <c r="H198" s="147" t="s">
        <v>1957</v>
      </c>
      <c r="I198" s="147">
        <v>536</v>
      </c>
      <c r="J198" s="148">
        <v>0</v>
      </c>
      <c r="K198" s="149">
        <v>1</v>
      </c>
      <c r="L198" s="149">
        <v>0</v>
      </c>
      <c r="M198" s="150">
        <v>0</v>
      </c>
      <c r="N198" s="151">
        <v>0</v>
      </c>
      <c r="O198" s="152">
        <v>0</v>
      </c>
      <c r="P198" s="152">
        <v>0</v>
      </c>
      <c r="Q198" s="153">
        <v>0</v>
      </c>
      <c r="R198" s="154">
        <v>0</v>
      </c>
      <c r="S198" s="149">
        <v>0</v>
      </c>
      <c r="T198" s="149">
        <v>0</v>
      </c>
      <c r="U198" s="149">
        <v>0</v>
      </c>
      <c r="V198" s="149">
        <v>0</v>
      </c>
      <c r="W198" s="150">
        <v>0</v>
      </c>
      <c r="X198" s="151">
        <v>0</v>
      </c>
      <c r="Y198" s="155">
        <v>0</v>
      </c>
      <c r="Z198" s="156">
        <v>1</v>
      </c>
      <c r="AA198" s="207" t="s">
        <v>250</v>
      </c>
      <c r="AB198" s="208"/>
      <c r="AC198" s="60"/>
      <c r="AD198" s="61"/>
      <c r="AE198" s="61"/>
      <c r="AF198" s="61"/>
      <c r="AG198" s="62"/>
      <c r="AH198" s="63"/>
      <c r="AI198" s="64"/>
    </row>
    <row r="199" spans="1:35" s="45" customFormat="1" ht="15.75" hidden="1" x14ac:dyDescent="0.25">
      <c r="A199" s="147">
        <v>197</v>
      </c>
      <c r="B199" s="147" t="s">
        <v>115</v>
      </c>
      <c r="C199" s="147" t="s">
        <v>116</v>
      </c>
      <c r="D199" s="147" t="s">
        <v>79</v>
      </c>
      <c r="E199" s="147" t="s">
        <v>99</v>
      </c>
      <c r="F199" s="147">
        <v>2</v>
      </c>
      <c r="G199" s="147">
        <v>2.4</v>
      </c>
      <c r="H199" s="147" t="s">
        <v>1957</v>
      </c>
      <c r="I199" s="147">
        <v>550</v>
      </c>
      <c r="J199" s="148">
        <v>0</v>
      </c>
      <c r="K199" s="149">
        <v>0</v>
      </c>
      <c r="L199" s="149">
        <v>0</v>
      </c>
      <c r="M199" s="150">
        <v>0</v>
      </c>
      <c r="N199" s="151">
        <v>0</v>
      </c>
      <c r="O199" s="152">
        <v>0</v>
      </c>
      <c r="P199" s="152">
        <v>0</v>
      </c>
      <c r="Q199" s="153">
        <v>0</v>
      </c>
      <c r="R199" s="154">
        <v>0</v>
      </c>
      <c r="S199" s="149">
        <v>0</v>
      </c>
      <c r="T199" s="149">
        <v>0</v>
      </c>
      <c r="U199" s="149">
        <v>0</v>
      </c>
      <c r="V199" s="149">
        <v>0</v>
      </c>
      <c r="W199" s="150">
        <v>0</v>
      </c>
      <c r="X199" s="151">
        <v>0</v>
      </c>
      <c r="Y199" s="155">
        <v>0</v>
      </c>
      <c r="Z199" s="156">
        <v>0</v>
      </c>
      <c r="AA199" s="207"/>
      <c r="AB199" s="208"/>
      <c r="AC199" s="60"/>
      <c r="AD199" s="61"/>
      <c r="AE199" s="61"/>
      <c r="AF199" s="61"/>
      <c r="AG199" s="62"/>
      <c r="AH199" s="63"/>
      <c r="AI199" s="64"/>
    </row>
    <row r="200" spans="1:35" s="45" customFormat="1" ht="15.75" hidden="1" x14ac:dyDescent="0.25">
      <c r="A200" s="147">
        <v>198</v>
      </c>
      <c r="B200" s="147" t="s">
        <v>115</v>
      </c>
      <c r="C200" s="147" t="s">
        <v>116</v>
      </c>
      <c r="D200" s="147" t="s">
        <v>79</v>
      </c>
      <c r="E200" s="147" t="s">
        <v>91</v>
      </c>
      <c r="F200" s="147">
        <v>2</v>
      </c>
      <c r="G200" s="147">
        <v>2.4</v>
      </c>
      <c r="H200" s="147" t="s">
        <v>1958</v>
      </c>
      <c r="I200" s="147">
        <v>424</v>
      </c>
      <c r="J200" s="148">
        <v>0</v>
      </c>
      <c r="K200" s="149">
        <v>0</v>
      </c>
      <c r="L200" s="149">
        <v>0</v>
      </c>
      <c r="M200" s="150">
        <v>0</v>
      </c>
      <c r="N200" s="151">
        <v>0</v>
      </c>
      <c r="O200" s="152">
        <v>0</v>
      </c>
      <c r="P200" s="152">
        <v>0</v>
      </c>
      <c r="Q200" s="153">
        <v>0</v>
      </c>
      <c r="R200" s="154">
        <v>0</v>
      </c>
      <c r="S200" s="149">
        <v>0</v>
      </c>
      <c r="T200" s="149">
        <v>0</v>
      </c>
      <c r="U200" s="149">
        <v>0</v>
      </c>
      <c r="V200" s="149">
        <v>0</v>
      </c>
      <c r="W200" s="150">
        <v>0</v>
      </c>
      <c r="X200" s="151">
        <v>0</v>
      </c>
      <c r="Y200" s="155">
        <v>0</v>
      </c>
      <c r="Z200" s="156">
        <v>0</v>
      </c>
      <c r="AA200" s="207"/>
      <c r="AB200" s="208"/>
      <c r="AC200" s="60"/>
      <c r="AD200" s="61"/>
      <c r="AE200" s="61"/>
      <c r="AF200" s="61"/>
      <c r="AG200" s="62"/>
      <c r="AH200" s="63"/>
      <c r="AI200" s="64"/>
    </row>
    <row r="201" spans="1:35" s="45" customFormat="1" ht="47.25" hidden="1" x14ac:dyDescent="0.25">
      <c r="A201" s="147">
        <v>199</v>
      </c>
      <c r="B201" s="147" t="s">
        <v>115</v>
      </c>
      <c r="C201" s="147" t="s">
        <v>116</v>
      </c>
      <c r="D201" s="147" t="s">
        <v>79</v>
      </c>
      <c r="E201" s="147" t="s">
        <v>91</v>
      </c>
      <c r="F201" s="147">
        <v>2</v>
      </c>
      <c r="G201" s="147">
        <v>2.4</v>
      </c>
      <c r="H201" s="147" t="s">
        <v>1958</v>
      </c>
      <c r="I201" s="147">
        <v>460</v>
      </c>
      <c r="J201" s="148">
        <v>0</v>
      </c>
      <c r="K201" s="149">
        <v>0</v>
      </c>
      <c r="L201" s="149">
        <v>0</v>
      </c>
      <c r="M201" s="150">
        <v>0</v>
      </c>
      <c r="N201" s="151">
        <v>0</v>
      </c>
      <c r="O201" s="152">
        <v>0</v>
      </c>
      <c r="P201" s="152">
        <v>0</v>
      </c>
      <c r="Q201" s="153">
        <v>0</v>
      </c>
      <c r="R201" s="154">
        <v>1</v>
      </c>
      <c r="S201" s="149">
        <v>0</v>
      </c>
      <c r="T201" s="149">
        <v>0</v>
      </c>
      <c r="U201" s="149">
        <v>0</v>
      </c>
      <c r="V201" s="149">
        <v>0</v>
      </c>
      <c r="W201" s="150">
        <v>0</v>
      </c>
      <c r="X201" s="151">
        <v>0</v>
      </c>
      <c r="Y201" s="155">
        <v>0</v>
      </c>
      <c r="Z201" s="156">
        <v>1</v>
      </c>
      <c r="AA201" s="207" t="s">
        <v>1959</v>
      </c>
      <c r="AB201" s="208"/>
      <c r="AC201" s="60"/>
      <c r="AD201" s="61"/>
      <c r="AE201" s="61"/>
      <c r="AF201" s="61"/>
      <c r="AG201" s="62"/>
      <c r="AH201" s="63"/>
      <c r="AI201" s="64"/>
    </row>
    <row r="202" spans="1:35" s="45" customFormat="1" ht="15.75" hidden="1" x14ac:dyDescent="0.25">
      <c r="A202" s="147">
        <v>200</v>
      </c>
      <c r="B202" s="147" t="s">
        <v>115</v>
      </c>
      <c r="C202" s="147" t="s">
        <v>116</v>
      </c>
      <c r="D202" s="147" t="s">
        <v>79</v>
      </c>
      <c r="E202" s="147" t="s">
        <v>91</v>
      </c>
      <c r="F202" s="147">
        <v>2</v>
      </c>
      <c r="G202" s="147">
        <v>2.4</v>
      </c>
      <c r="H202" s="147" t="s">
        <v>1958</v>
      </c>
      <c r="I202" s="147">
        <v>504</v>
      </c>
      <c r="J202" s="148">
        <v>0</v>
      </c>
      <c r="K202" s="149">
        <v>0</v>
      </c>
      <c r="L202" s="149">
        <v>0</v>
      </c>
      <c r="M202" s="150">
        <v>0</v>
      </c>
      <c r="N202" s="151">
        <v>0</v>
      </c>
      <c r="O202" s="152">
        <v>0</v>
      </c>
      <c r="P202" s="152">
        <v>0</v>
      </c>
      <c r="Q202" s="153">
        <v>0</v>
      </c>
      <c r="R202" s="154">
        <v>0</v>
      </c>
      <c r="S202" s="149">
        <v>0</v>
      </c>
      <c r="T202" s="149">
        <v>0</v>
      </c>
      <c r="U202" s="149">
        <v>0</v>
      </c>
      <c r="V202" s="149">
        <v>0</v>
      </c>
      <c r="W202" s="150">
        <v>0</v>
      </c>
      <c r="X202" s="151">
        <v>0</v>
      </c>
      <c r="Y202" s="155">
        <v>0</v>
      </c>
      <c r="Z202" s="156">
        <v>0</v>
      </c>
      <c r="AA202" s="207"/>
      <c r="AB202" s="208"/>
      <c r="AC202" s="60"/>
      <c r="AD202" s="61"/>
      <c r="AE202" s="61"/>
      <c r="AF202" s="61"/>
      <c r="AG202" s="62"/>
      <c r="AH202" s="63"/>
      <c r="AI202" s="64"/>
    </row>
    <row r="203" spans="1:35" s="45" customFormat="1" ht="15.75" hidden="1" x14ac:dyDescent="0.25">
      <c r="A203" s="147">
        <v>201</v>
      </c>
      <c r="B203" s="147" t="s">
        <v>115</v>
      </c>
      <c r="C203" s="147" t="s">
        <v>116</v>
      </c>
      <c r="D203" s="147" t="s">
        <v>79</v>
      </c>
      <c r="E203" s="147" t="s">
        <v>91</v>
      </c>
      <c r="F203" s="147">
        <v>2</v>
      </c>
      <c r="G203" s="147">
        <v>2.4</v>
      </c>
      <c r="H203" s="147" t="s">
        <v>1960</v>
      </c>
      <c r="I203" s="147">
        <v>427</v>
      </c>
      <c r="J203" s="148">
        <v>0</v>
      </c>
      <c r="K203" s="149">
        <v>0</v>
      </c>
      <c r="L203" s="149">
        <v>0</v>
      </c>
      <c r="M203" s="150">
        <v>0</v>
      </c>
      <c r="N203" s="151">
        <v>0</v>
      </c>
      <c r="O203" s="152">
        <v>0</v>
      </c>
      <c r="P203" s="152">
        <v>0</v>
      </c>
      <c r="Q203" s="153">
        <v>0</v>
      </c>
      <c r="R203" s="154">
        <v>0</v>
      </c>
      <c r="S203" s="149">
        <v>0</v>
      </c>
      <c r="T203" s="149">
        <v>0</v>
      </c>
      <c r="U203" s="149">
        <v>0</v>
      </c>
      <c r="V203" s="149">
        <v>0</v>
      </c>
      <c r="W203" s="150">
        <v>0</v>
      </c>
      <c r="X203" s="151">
        <v>0</v>
      </c>
      <c r="Y203" s="155">
        <v>0</v>
      </c>
      <c r="Z203" s="156">
        <v>0</v>
      </c>
      <c r="AA203" s="207"/>
      <c r="AB203" s="208"/>
      <c r="AC203" s="60"/>
      <c r="AD203" s="61"/>
      <c r="AE203" s="61"/>
      <c r="AF203" s="61"/>
      <c r="AG203" s="62"/>
      <c r="AH203" s="63"/>
      <c r="AI203" s="64"/>
    </row>
    <row r="204" spans="1:35" s="45" customFormat="1" ht="15.75" hidden="1" x14ac:dyDescent="0.25">
      <c r="A204" s="147">
        <v>202</v>
      </c>
      <c r="B204" s="147" t="s">
        <v>115</v>
      </c>
      <c r="C204" s="147" t="s">
        <v>116</v>
      </c>
      <c r="D204" s="147" t="s">
        <v>79</v>
      </c>
      <c r="E204" s="147" t="s">
        <v>91</v>
      </c>
      <c r="F204" s="147">
        <v>2</v>
      </c>
      <c r="G204" s="147">
        <v>2.4</v>
      </c>
      <c r="H204" s="147" t="s">
        <v>1960</v>
      </c>
      <c r="I204" s="147">
        <v>466</v>
      </c>
      <c r="J204" s="148">
        <v>0</v>
      </c>
      <c r="K204" s="149">
        <v>0</v>
      </c>
      <c r="L204" s="149">
        <v>0</v>
      </c>
      <c r="M204" s="150">
        <v>0</v>
      </c>
      <c r="N204" s="151">
        <v>0</v>
      </c>
      <c r="O204" s="152">
        <v>0</v>
      </c>
      <c r="P204" s="152">
        <v>0</v>
      </c>
      <c r="Q204" s="153">
        <v>0</v>
      </c>
      <c r="R204" s="154">
        <v>0</v>
      </c>
      <c r="S204" s="149">
        <v>0</v>
      </c>
      <c r="T204" s="149">
        <v>0</v>
      </c>
      <c r="U204" s="149">
        <v>0</v>
      </c>
      <c r="V204" s="149">
        <v>0</v>
      </c>
      <c r="W204" s="150">
        <v>0</v>
      </c>
      <c r="X204" s="151">
        <v>0</v>
      </c>
      <c r="Y204" s="155">
        <v>0</v>
      </c>
      <c r="Z204" s="156">
        <v>0</v>
      </c>
      <c r="AA204" s="207"/>
      <c r="AB204" s="208"/>
      <c r="AC204" s="60"/>
      <c r="AD204" s="61"/>
      <c r="AE204" s="61"/>
      <c r="AF204" s="61"/>
      <c r="AG204" s="62"/>
      <c r="AH204" s="63"/>
      <c r="AI204" s="64"/>
    </row>
    <row r="205" spans="1:35" s="45" customFormat="1" ht="15.75" hidden="1" x14ac:dyDescent="0.25">
      <c r="A205" s="147">
        <v>203</v>
      </c>
      <c r="B205" s="147" t="s">
        <v>115</v>
      </c>
      <c r="C205" s="147" t="s">
        <v>116</v>
      </c>
      <c r="D205" s="147" t="s">
        <v>79</v>
      </c>
      <c r="E205" s="147" t="s">
        <v>91</v>
      </c>
      <c r="F205" s="147">
        <v>2</v>
      </c>
      <c r="G205" s="147">
        <v>2.4</v>
      </c>
      <c r="H205" s="147" t="s">
        <v>1960</v>
      </c>
      <c r="I205" s="147">
        <v>505</v>
      </c>
      <c r="J205" s="148">
        <v>0</v>
      </c>
      <c r="K205" s="149">
        <v>0</v>
      </c>
      <c r="L205" s="149">
        <v>0</v>
      </c>
      <c r="M205" s="150">
        <v>0</v>
      </c>
      <c r="N205" s="151">
        <v>0</v>
      </c>
      <c r="O205" s="152">
        <v>0</v>
      </c>
      <c r="P205" s="152">
        <v>0</v>
      </c>
      <c r="Q205" s="153">
        <v>0</v>
      </c>
      <c r="R205" s="154">
        <v>0</v>
      </c>
      <c r="S205" s="149">
        <v>0</v>
      </c>
      <c r="T205" s="149">
        <v>0</v>
      </c>
      <c r="U205" s="149">
        <v>0</v>
      </c>
      <c r="V205" s="149">
        <v>0</v>
      </c>
      <c r="W205" s="150">
        <v>0</v>
      </c>
      <c r="X205" s="151">
        <v>0</v>
      </c>
      <c r="Y205" s="155">
        <v>0</v>
      </c>
      <c r="Z205" s="156">
        <v>0</v>
      </c>
      <c r="AA205" s="207"/>
      <c r="AB205" s="208"/>
      <c r="AC205" s="60"/>
      <c r="AD205" s="61"/>
      <c r="AE205" s="61"/>
      <c r="AF205" s="61"/>
      <c r="AG205" s="62"/>
      <c r="AH205" s="63"/>
      <c r="AI205" s="64"/>
    </row>
    <row r="206" spans="1:35" s="45" customFormat="1" ht="47.25" hidden="1" x14ac:dyDescent="0.25">
      <c r="A206" s="147">
        <v>204</v>
      </c>
      <c r="B206" s="147" t="s">
        <v>115</v>
      </c>
      <c r="C206" s="147" t="s">
        <v>116</v>
      </c>
      <c r="D206" s="147" t="s">
        <v>79</v>
      </c>
      <c r="E206" s="147" t="s">
        <v>91</v>
      </c>
      <c r="F206" s="147">
        <v>2</v>
      </c>
      <c r="G206" s="147">
        <v>2.4</v>
      </c>
      <c r="H206" s="147" t="s">
        <v>1960</v>
      </c>
      <c r="I206" s="147">
        <v>547</v>
      </c>
      <c r="J206" s="148">
        <v>0</v>
      </c>
      <c r="K206" s="149">
        <v>0</v>
      </c>
      <c r="L206" s="149">
        <v>0</v>
      </c>
      <c r="M206" s="150">
        <v>0</v>
      </c>
      <c r="N206" s="151">
        <v>1</v>
      </c>
      <c r="O206" s="152">
        <v>0</v>
      </c>
      <c r="P206" s="152">
        <v>0</v>
      </c>
      <c r="Q206" s="153">
        <v>0</v>
      </c>
      <c r="R206" s="154">
        <v>0</v>
      </c>
      <c r="S206" s="149">
        <v>0</v>
      </c>
      <c r="T206" s="149">
        <v>0</v>
      </c>
      <c r="U206" s="149">
        <v>0</v>
      </c>
      <c r="V206" s="149">
        <v>0</v>
      </c>
      <c r="W206" s="150">
        <v>0</v>
      </c>
      <c r="X206" s="151">
        <v>0</v>
      </c>
      <c r="Y206" s="155">
        <v>0</v>
      </c>
      <c r="Z206" s="156">
        <v>1</v>
      </c>
      <c r="AA206" s="207" t="s">
        <v>1988</v>
      </c>
      <c r="AB206" s="208"/>
      <c r="AC206" s="60"/>
      <c r="AD206" s="61"/>
      <c r="AE206" s="61"/>
      <c r="AF206" s="61"/>
      <c r="AG206" s="62"/>
      <c r="AH206" s="63"/>
      <c r="AI206" s="64"/>
    </row>
    <row r="207" spans="1:35" s="45" customFormat="1" ht="15.75" hidden="1" x14ac:dyDescent="0.25">
      <c r="A207" s="147">
        <v>205</v>
      </c>
      <c r="B207" s="147" t="s">
        <v>115</v>
      </c>
      <c r="C207" s="147" t="s">
        <v>116</v>
      </c>
      <c r="D207" s="147" t="s">
        <v>79</v>
      </c>
      <c r="E207" s="147" t="s">
        <v>91</v>
      </c>
      <c r="F207" s="147">
        <v>2</v>
      </c>
      <c r="G207" s="147">
        <v>2.4</v>
      </c>
      <c r="H207" s="147" t="s">
        <v>1960</v>
      </c>
      <c r="I207" s="147">
        <v>582</v>
      </c>
      <c r="J207" s="148">
        <v>0</v>
      </c>
      <c r="K207" s="149">
        <v>0</v>
      </c>
      <c r="L207" s="149">
        <v>0</v>
      </c>
      <c r="M207" s="150">
        <v>0</v>
      </c>
      <c r="N207" s="151">
        <v>0</v>
      </c>
      <c r="O207" s="152">
        <v>0</v>
      </c>
      <c r="P207" s="152">
        <v>0</v>
      </c>
      <c r="Q207" s="153">
        <v>0</v>
      </c>
      <c r="R207" s="154">
        <v>0</v>
      </c>
      <c r="S207" s="149">
        <v>0</v>
      </c>
      <c r="T207" s="149">
        <v>0</v>
      </c>
      <c r="U207" s="149">
        <v>0</v>
      </c>
      <c r="V207" s="149">
        <v>0</v>
      </c>
      <c r="W207" s="150">
        <v>0</v>
      </c>
      <c r="X207" s="151">
        <v>0</v>
      </c>
      <c r="Y207" s="155">
        <v>0</v>
      </c>
      <c r="Z207" s="156">
        <v>0</v>
      </c>
      <c r="AA207" s="207"/>
      <c r="AB207" s="208"/>
      <c r="AC207" s="60"/>
      <c r="AD207" s="61"/>
      <c r="AE207" s="61"/>
      <c r="AF207" s="61"/>
      <c r="AG207" s="62"/>
      <c r="AH207" s="63"/>
      <c r="AI207" s="64"/>
    </row>
    <row r="208" spans="1:35" s="45" customFormat="1" ht="15.75" hidden="1" x14ac:dyDescent="0.25">
      <c r="A208" s="147">
        <v>206</v>
      </c>
      <c r="B208" s="147" t="s">
        <v>115</v>
      </c>
      <c r="C208" s="147" t="s">
        <v>116</v>
      </c>
      <c r="D208" s="147" t="s">
        <v>79</v>
      </c>
      <c r="E208" s="147" t="s">
        <v>91</v>
      </c>
      <c r="F208" s="147">
        <v>2</v>
      </c>
      <c r="G208" s="147">
        <v>2.4</v>
      </c>
      <c r="H208" s="147" t="s">
        <v>1960</v>
      </c>
      <c r="I208" s="147">
        <v>620</v>
      </c>
      <c r="J208" s="148">
        <v>0</v>
      </c>
      <c r="K208" s="149">
        <v>0</v>
      </c>
      <c r="L208" s="149">
        <v>0</v>
      </c>
      <c r="M208" s="150">
        <v>0</v>
      </c>
      <c r="N208" s="151">
        <v>0</v>
      </c>
      <c r="O208" s="152">
        <v>0</v>
      </c>
      <c r="P208" s="152">
        <v>0</v>
      </c>
      <c r="Q208" s="153">
        <v>0</v>
      </c>
      <c r="R208" s="154">
        <v>0</v>
      </c>
      <c r="S208" s="149">
        <v>0</v>
      </c>
      <c r="T208" s="149">
        <v>0</v>
      </c>
      <c r="U208" s="149">
        <v>0</v>
      </c>
      <c r="V208" s="149">
        <v>0</v>
      </c>
      <c r="W208" s="150">
        <v>0</v>
      </c>
      <c r="X208" s="151">
        <v>0</v>
      </c>
      <c r="Y208" s="155">
        <v>0</v>
      </c>
      <c r="Z208" s="156">
        <v>0</v>
      </c>
      <c r="AA208" s="207"/>
      <c r="AB208" s="208"/>
      <c r="AC208" s="60"/>
      <c r="AD208" s="61"/>
      <c r="AE208" s="61"/>
      <c r="AF208" s="61"/>
      <c r="AG208" s="62"/>
      <c r="AH208" s="63"/>
      <c r="AI208" s="64"/>
    </row>
    <row r="209" spans="1:35" s="45" customFormat="1" ht="15.75" hidden="1" x14ac:dyDescent="0.25">
      <c r="A209" s="147">
        <v>207</v>
      </c>
      <c r="B209" s="147" t="s">
        <v>115</v>
      </c>
      <c r="C209" s="147" t="s">
        <v>116</v>
      </c>
      <c r="D209" s="147" t="s">
        <v>79</v>
      </c>
      <c r="E209" s="147" t="s">
        <v>91</v>
      </c>
      <c r="F209" s="147">
        <v>2</v>
      </c>
      <c r="G209" s="147">
        <v>2.4</v>
      </c>
      <c r="H209" s="147" t="s">
        <v>1989</v>
      </c>
      <c r="I209" s="147">
        <v>420</v>
      </c>
      <c r="J209" s="148">
        <v>0</v>
      </c>
      <c r="K209" s="149">
        <v>0</v>
      </c>
      <c r="L209" s="149">
        <v>0</v>
      </c>
      <c r="M209" s="150">
        <v>0</v>
      </c>
      <c r="N209" s="151">
        <v>0</v>
      </c>
      <c r="O209" s="152">
        <v>0</v>
      </c>
      <c r="P209" s="152">
        <v>0</v>
      </c>
      <c r="Q209" s="153">
        <v>0</v>
      </c>
      <c r="R209" s="154">
        <v>0</v>
      </c>
      <c r="S209" s="149">
        <v>0</v>
      </c>
      <c r="T209" s="149">
        <v>0</v>
      </c>
      <c r="U209" s="149">
        <v>0</v>
      </c>
      <c r="V209" s="149">
        <v>0</v>
      </c>
      <c r="W209" s="150">
        <v>0</v>
      </c>
      <c r="X209" s="151">
        <v>0</v>
      </c>
      <c r="Y209" s="155">
        <v>0</v>
      </c>
      <c r="Z209" s="156">
        <v>0</v>
      </c>
      <c r="AA209" s="207"/>
      <c r="AB209" s="208"/>
      <c r="AC209" s="60"/>
      <c r="AD209" s="61"/>
      <c r="AE209" s="61"/>
      <c r="AF209" s="61"/>
      <c r="AG209" s="62"/>
      <c r="AH209" s="63"/>
      <c r="AI209" s="64"/>
    </row>
    <row r="210" spans="1:35" s="45" customFormat="1" ht="47.25" hidden="1" x14ac:dyDescent="0.25">
      <c r="A210" s="147">
        <v>208</v>
      </c>
      <c r="B210" s="147" t="s">
        <v>115</v>
      </c>
      <c r="C210" s="147" t="s">
        <v>116</v>
      </c>
      <c r="D210" s="147" t="s">
        <v>79</v>
      </c>
      <c r="E210" s="147" t="s">
        <v>91</v>
      </c>
      <c r="F210" s="147">
        <v>2</v>
      </c>
      <c r="G210" s="147">
        <v>2.4</v>
      </c>
      <c r="H210" s="147" t="s">
        <v>1989</v>
      </c>
      <c r="I210" s="147">
        <v>464</v>
      </c>
      <c r="J210" s="148">
        <v>0</v>
      </c>
      <c r="K210" s="149">
        <v>0</v>
      </c>
      <c r="L210" s="149">
        <v>0</v>
      </c>
      <c r="M210" s="150">
        <v>0</v>
      </c>
      <c r="N210" s="151">
        <v>0</v>
      </c>
      <c r="O210" s="152">
        <v>0</v>
      </c>
      <c r="P210" s="152">
        <v>0</v>
      </c>
      <c r="Q210" s="153">
        <v>0</v>
      </c>
      <c r="R210" s="154">
        <v>0</v>
      </c>
      <c r="S210" s="149">
        <v>0</v>
      </c>
      <c r="T210" s="149">
        <v>0</v>
      </c>
      <c r="U210" s="149">
        <v>1</v>
      </c>
      <c r="V210" s="149">
        <v>0</v>
      </c>
      <c r="W210" s="150">
        <v>0</v>
      </c>
      <c r="X210" s="151">
        <v>0</v>
      </c>
      <c r="Y210" s="155">
        <v>0</v>
      </c>
      <c r="Z210" s="156">
        <v>1</v>
      </c>
      <c r="AA210" s="207" t="s">
        <v>2074</v>
      </c>
      <c r="AB210" s="208"/>
      <c r="AC210" s="60"/>
      <c r="AD210" s="61"/>
      <c r="AE210" s="61"/>
      <c r="AF210" s="61"/>
      <c r="AG210" s="62"/>
      <c r="AH210" s="63"/>
      <c r="AI210" s="64"/>
    </row>
    <row r="211" spans="1:35" s="45" customFormat="1" ht="47.25" hidden="1" x14ac:dyDescent="0.25">
      <c r="A211" s="147">
        <v>209</v>
      </c>
      <c r="B211" s="147" t="s">
        <v>115</v>
      </c>
      <c r="C211" s="147" t="s">
        <v>116</v>
      </c>
      <c r="D211" s="147" t="s">
        <v>79</v>
      </c>
      <c r="E211" s="147" t="s">
        <v>91</v>
      </c>
      <c r="F211" s="147">
        <v>2</v>
      </c>
      <c r="G211" s="147">
        <v>2.4</v>
      </c>
      <c r="H211" s="147" t="s">
        <v>1989</v>
      </c>
      <c r="I211" s="147">
        <v>509</v>
      </c>
      <c r="J211" s="148">
        <v>0</v>
      </c>
      <c r="K211" s="149">
        <v>0</v>
      </c>
      <c r="L211" s="149">
        <v>0</v>
      </c>
      <c r="M211" s="150">
        <v>0</v>
      </c>
      <c r="N211" s="151">
        <v>0</v>
      </c>
      <c r="O211" s="152">
        <v>1</v>
      </c>
      <c r="P211" s="152">
        <v>0</v>
      </c>
      <c r="Q211" s="153">
        <v>0</v>
      </c>
      <c r="R211" s="154">
        <v>0</v>
      </c>
      <c r="S211" s="149">
        <v>0</v>
      </c>
      <c r="T211" s="149">
        <v>0</v>
      </c>
      <c r="U211" s="149">
        <v>0</v>
      </c>
      <c r="V211" s="149">
        <v>0</v>
      </c>
      <c r="W211" s="150">
        <v>0</v>
      </c>
      <c r="X211" s="151">
        <v>0</v>
      </c>
      <c r="Y211" s="155">
        <v>0</v>
      </c>
      <c r="Z211" s="156">
        <v>1</v>
      </c>
      <c r="AA211" s="207" t="s">
        <v>1990</v>
      </c>
      <c r="AB211" s="208"/>
      <c r="AC211" s="60"/>
      <c r="AD211" s="61"/>
      <c r="AE211" s="61"/>
      <c r="AF211" s="61"/>
      <c r="AG211" s="62"/>
      <c r="AH211" s="63"/>
      <c r="AI211" s="64"/>
    </row>
    <row r="212" spans="1:35" s="45" customFormat="1" ht="16.5" hidden="1" thickBot="1" x14ac:dyDescent="0.3">
      <c r="A212" s="84"/>
      <c r="B212" s="84"/>
      <c r="C212" s="84"/>
      <c r="D212" s="84"/>
      <c r="E212" s="84"/>
      <c r="F212" s="84"/>
      <c r="G212" s="84"/>
      <c r="H212" s="84"/>
      <c r="I212" s="84">
        <f>COUNTA(I3:I211)</f>
        <v>209</v>
      </c>
      <c r="J212" s="85">
        <f t="shared" ref="J212:Z212" si="0">SUM(J3:J211)</f>
        <v>10</v>
      </c>
      <c r="K212" s="86">
        <f t="shared" si="0"/>
        <v>12</v>
      </c>
      <c r="L212" s="86">
        <f t="shared" si="0"/>
        <v>0</v>
      </c>
      <c r="M212" s="87">
        <f t="shared" si="0"/>
        <v>0</v>
      </c>
      <c r="N212" s="85">
        <f t="shared" si="0"/>
        <v>1</v>
      </c>
      <c r="O212" s="86">
        <f t="shared" si="0"/>
        <v>8</v>
      </c>
      <c r="P212" s="86">
        <f t="shared" si="0"/>
        <v>0</v>
      </c>
      <c r="Q212" s="87">
        <f t="shared" si="0"/>
        <v>2</v>
      </c>
      <c r="R212" s="85">
        <f t="shared" si="0"/>
        <v>8</v>
      </c>
      <c r="S212" s="86">
        <f t="shared" si="0"/>
        <v>3</v>
      </c>
      <c r="T212" s="86">
        <f t="shared" si="0"/>
        <v>2</v>
      </c>
      <c r="U212" s="86">
        <f t="shared" si="0"/>
        <v>6</v>
      </c>
      <c r="V212" s="86">
        <f t="shared" si="0"/>
        <v>2</v>
      </c>
      <c r="W212" s="87">
        <f t="shared" si="0"/>
        <v>0</v>
      </c>
      <c r="X212" s="85">
        <f t="shared" si="0"/>
        <v>0</v>
      </c>
      <c r="Y212" s="88">
        <f t="shared" si="0"/>
        <v>0</v>
      </c>
      <c r="Z212" s="89">
        <f t="shared" si="0"/>
        <v>42</v>
      </c>
      <c r="AA212" s="90">
        <f>COUNTA(AA3:AA211)</f>
        <v>42</v>
      </c>
      <c r="AB212" s="90">
        <f>COUNTA(AB3:AB211)</f>
        <v>3</v>
      </c>
      <c r="AC212" s="91">
        <f>COUNTA(AC3:AC211)</f>
        <v>0</v>
      </c>
      <c r="AD212" s="92">
        <f>SUM(AD3:AD211)</f>
        <v>0</v>
      </c>
      <c r="AE212" s="92">
        <f>SUM(AE3:AE211)</f>
        <v>0</v>
      </c>
      <c r="AF212" s="92">
        <f>SUM(AF3:AF211)</f>
        <v>0</v>
      </c>
      <c r="AG212" s="93">
        <f>COUNTA(AG3:AG211)</f>
        <v>0</v>
      </c>
      <c r="AH212" s="92">
        <f>SUM(AH3:AH211)</f>
        <v>0</v>
      </c>
      <c r="AI212" s="94">
        <f>COUNTA(AI3:AI211)</f>
        <v>0</v>
      </c>
    </row>
  </sheetData>
  <autoFilter ref="A2:AI212">
    <filterColumn colId="9">
      <filters>
        <filter val="1"/>
      </filters>
    </filterColumn>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32" fitToHeight="0" orientation="landscape" horizontalDpi="1200" verticalDpi="1200" r:id="rId1"/>
  <headerFooter>
    <oddHeader>&amp;C&amp;"Arial,Normal"&amp;14Revisión técnica de los instrumentos de opción múltiple del proceso de Ingreso Educación Básica. Secundaria
Ciclo escolar 2018-2019.</oddHeader>
    <oddFooter xml:space="preserve">&amp;L&amp;12Siglas y firma del revisor 1               &amp;C&amp;"Arial,Negrita"&amp;12&amp;A&amp;R&amp;12Siglas y firma del revisor 2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filterMode="1">
    <pageSetUpPr fitToPage="1"/>
  </sheetPr>
  <dimension ref="A1:AI207"/>
  <sheetViews>
    <sheetView topLeftCell="D1" zoomScaleNormal="100" workbookViewId="0">
      <pane ySplit="2" topLeftCell="A109" activePane="bottomLeft" state="frozen"/>
      <selection activeCell="M22" sqref="M22"/>
      <selection pane="bottomLeft" activeCell="H209" sqref="H209"/>
    </sheetView>
  </sheetViews>
  <sheetFormatPr baseColWidth="10" defaultRowHeight="15" x14ac:dyDescent="0.2"/>
  <cols>
    <col min="1" max="1" width="7" style="95" customWidth="1"/>
    <col min="2" max="3" width="19.140625" style="95" hidden="1" customWidth="1"/>
    <col min="4" max="4" width="35.42578125" style="95" bestFit="1" customWidth="1"/>
    <col min="5" max="5" width="11.42578125" style="95" hidden="1" customWidth="1"/>
    <col min="6" max="7" width="11.42578125" style="95" customWidth="1"/>
    <col min="8" max="8" width="32.85546875" style="95" customWidth="1"/>
    <col min="9" max="26" width="11.42578125" style="95" hidden="1" customWidth="1"/>
    <col min="27" max="27" width="62.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31.5" hidden="1" x14ac:dyDescent="0.25">
      <c r="A3" s="134">
        <v>1</v>
      </c>
      <c r="B3" s="134" t="s">
        <v>103</v>
      </c>
      <c r="C3" s="134" t="s">
        <v>104</v>
      </c>
      <c r="D3" s="134" t="s">
        <v>80</v>
      </c>
      <c r="E3" s="134" t="s">
        <v>91</v>
      </c>
      <c r="F3" s="134">
        <v>1</v>
      </c>
      <c r="G3" s="134">
        <v>1.1000000000000001</v>
      </c>
      <c r="H3" s="134" t="s">
        <v>624</v>
      </c>
      <c r="I3" s="134">
        <v>529</v>
      </c>
      <c r="J3" s="135">
        <v>0</v>
      </c>
      <c r="K3" s="136">
        <v>0</v>
      </c>
      <c r="L3" s="136">
        <v>0</v>
      </c>
      <c r="M3" s="137">
        <v>0</v>
      </c>
      <c r="N3" s="138">
        <v>0</v>
      </c>
      <c r="O3" s="139">
        <v>0</v>
      </c>
      <c r="P3" s="139">
        <v>0</v>
      </c>
      <c r="Q3" s="140">
        <v>0</v>
      </c>
      <c r="R3" s="141">
        <v>0</v>
      </c>
      <c r="S3" s="136">
        <v>1</v>
      </c>
      <c r="T3" s="136">
        <v>0</v>
      </c>
      <c r="U3" s="136">
        <v>0</v>
      </c>
      <c r="V3" s="136">
        <v>0</v>
      </c>
      <c r="W3" s="137">
        <v>0</v>
      </c>
      <c r="X3" s="142">
        <v>0</v>
      </c>
      <c r="Y3" s="143">
        <v>0</v>
      </c>
      <c r="Z3" s="144">
        <v>1</v>
      </c>
      <c r="AA3" s="201" t="s">
        <v>630</v>
      </c>
      <c r="AB3" s="202"/>
      <c r="AC3" s="60"/>
      <c r="AD3" s="61"/>
      <c r="AE3" s="61"/>
      <c r="AF3" s="61"/>
      <c r="AG3" s="62"/>
      <c r="AH3" s="63"/>
      <c r="AI3" s="64"/>
    </row>
    <row r="4" spans="1:35" s="45" customFormat="1" ht="15.75" hidden="1" x14ac:dyDescent="0.25">
      <c r="A4" s="145">
        <v>2</v>
      </c>
      <c r="B4" s="145" t="s">
        <v>103</v>
      </c>
      <c r="C4" s="145" t="s">
        <v>104</v>
      </c>
      <c r="D4" s="145" t="s">
        <v>80</v>
      </c>
      <c r="E4" s="145" t="s">
        <v>91</v>
      </c>
      <c r="F4" s="145">
        <v>1</v>
      </c>
      <c r="G4" s="145">
        <v>1.1000000000000001</v>
      </c>
      <c r="H4" s="145" t="s">
        <v>624</v>
      </c>
      <c r="I4" s="145">
        <v>460</v>
      </c>
      <c r="J4" s="135">
        <v>0</v>
      </c>
      <c r="K4" s="136">
        <v>0</v>
      </c>
      <c r="L4" s="136">
        <v>0</v>
      </c>
      <c r="M4" s="137">
        <v>0</v>
      </c>
      <c r="N4" s="138">
        <v>0</v>
      </c>
      <c r="O4" s="139">
        <v>0</v>
      </c>
      <c r="P4" s="139">
        <v>0</v>
      </c>
      <c r="Q4" s="140">
        <v>0</v>
      </c>
      <c r="R4" s="141">
        <v>0</v>
      </c>
      <c r="S4" s="136">
        <v>0</v>
      </c>
      <c r="T4" s="136">
        <v>0</v>
      </c>
      <c r="U4" s="136">
        <v>0</v>
      </c>
      <c r="V4" s="136">
        <v>0</v>
      </c>
      <c r="W4" s="137">
        <v>0</v>
      </c>
      <c r="X4" s="138">
        <v>0</v>
      </c>
      <c r="Y4" s="146">
        <v>0</v>
      </c>
      <c r="Z4" s="144">
        <v>0</v>
      </c>
      <c r="AA4" s="201"/>
      <c r="AB4" s="203"/>
      <c r="AC4" s="60"/>
      <c r="AD4" s="61"/>
      <c r="AE4" s="61"/>
      <c r="AF4" s="61"/>
      <c r="AG4" s="62"/>
      <c r="AH4" s="63"/>
      <c r="AI4" s="64"/>
    </row>
    <row r="5" spans="1:35" s="45" customFormat="1" ht="15.75" hidden="1" x14ac:dyDescent="0.25">
      <c r="A5" s="145">
        <v>3</v>
      </c>
      <c r="B5" s="145" t="s">
        <v>103</v>
      </c>
      <c r="C5" s="145" t="s">
        <v>104</v>
      </c>
      <c r="D5" s="145" t="s">
        <v>80</v>
      </c>
      <c r="E5" s="145" t="s">
        <v>91</v>
      </c>
      <c r="F5" s="145">
        <v>1</v>
      </c>
      <c r="G5" s="145">
        <v>1.1000000000000001</v>
      </c>
      <c r="H5" s="145" t="s">
        <v>624</v>
      </c>
      <c r="I5" s="145">
        <v>489</v>
      </c>
      <c r="J5" s="135">
        <v>0</v>
      </c>
      <c r="K5" s="136">
        <v>0</v>
      </c>
      <c r="L5" s="136">
        <v>0</v>
      </c>
      <c r="M5" s="137">
        <v>0</v>
      </c>
      <c r="N5" s="138">
        <v>0</v>
      </c>
      <c r="O5" s="139">
        <v>0</v>
      </c>
      <c r="P5" s="139">
        <v>0</v>
      </c>
      <c r="Q5" s="140">
        <v>0</v>
      </c>
      <c r="R5" s="141">
        <v>0</v>
      </c>
      <c r="S5" s="136">
        <v>0</v>
      </c>
      <c r="T5" s="136">
        <v>0</v>
      </c>
      <c r="U5" s="136">
        <v>0</v>
      </c>
      <c r="V5" s="136">
        <v>0</v>
      </c>
      <c r="W5" s="137">
        <v>0</v>
      </c>
      <c r="X5" s="138">
        <v>0</v>
      </c>
      <c r="Y5" s="146">
        <v>0</v>
      </c>
      <c r="Z5" s="144">
        <v>0</v>
      </c>
      <c r="AA5" s="201"/>
      <c r="AB5" s="203"/>
      <c r="AC5" s="60"/>
      <c r="AD5" s="61"/>
      <c r="AE5" s="61"/>
      <c r="AF5" s="61"/>
      <c r="AG5" s="62"/>
      <c r="AH5" s="63"/>
      <c r="AI5" s="64"/>
    </row>
    <row r="6" spans="1:35" s="45" customFormat="1" ht="15.75" hidden="1" x14ac:dyDescent="0.25">
      <c r="A6" s="145">
        <v>4</v>
      </c>
      <c r="B6" s="145" t="s">
        <v>103</v>
      </c>
      <c r="C6" s="145" t="s">
        <v>104</v>
      </c>
      <c r="D6" s="145" t="s">
        <v>80</v>
      </c>
      <c r="E6" s="145" t="s">
        <v>91</v>
      </c>
      <c r="F6" s="145">
        <v>1</v>
      </c>
      <c r="G6" s="145">
        <v>1.1000000000000001</v>
      </c>
      <c r="H6" s="145" t="s">
        <v>624</v>
      </c>
      <c r="I6" s="145">
        <v>579</v>
      </c>
      <c r="J6" s="135">
        <v>0</v>
      </c>
      <c r="K6" s="136">
        <v>0</v>
      </c>
      <c r="L6" s="136">
        <v>0</v>
      </c>
      <c r="M6" s="137">
        <v>0</v>
      </c>
      <c r="N6" s="138">
        <v>0</v>
      </c>
      <c r="O6" s="139">
        <v>0</v>
      </c>
      <c r="P6" s="139">
        <v>0</v>
      </c>
      <c r="Q6" s="140">
        <v>0</v>
      </c>
      <c r="R6" s="141">
        <v>0</v>
      </c>
      <c r="S6" s="136">
        <v>0</v>
      </c>
      <c r="T6" s="136">
        <v>0</v>
      </c>
      <c r="U6" s="136">
        <v>0</v>
      </c>
      <c r="V6" s="136">
        <v>0</v>
      </c>
      <c r="W6" s="137">
        <v>0</v>
      </c>
      <c r="X6" s="138">
        <v>0</v>
      </c>
      <c r="Y6" s="146">
        <v>0</v>
      </c>
      <c r="Z6" s="144">
        <v>0</v>
      </c>
      <c r="AA6" s="201"/>
      <c r="AB6" s="203"/>
      <c r="AC6" s="60"/>
      <c r="AD6" s="61"/>
      <c r="AE6" s="61"/>
      <c r="AF6" s="61"/>
      <c r="AG6" s="62"/>
      <c r="AH6" s="63"/>
      <c r="AI6" s="64"/>
    </row>
    <row r="7" spans="1:35" s="45" customFormat="1" ht="31.5" hidden="1" x14ac:dyDescent="0.25">
      <c r="A7" s="145">
        <v>5</v>
      </c>
      <c r="B7" s="145" t="s">
        <v>103</v>
      </c>
      <c r="C7" s="145" t="s">
        <v>104</v>
      </c>
      <c r="D7" s="145" t="s">
        <v>80</v>
      </c>
      <c r="E7" s="145" t="s">
        <v>91</v>
      </c>
      <c r="F7" s="145">
        <v>1</v>
      </c>
      <c r="G7" s="145">
        <v>1.1000000000000001</v>
      </c>
      <c r="H7" s="145" t="s">
        <v>624</v>
      </c>
      <c r="I7" s="145">
        <v>614</v>
      </c>
      <c r="J7" s="135">
        <v>0</v>
      </c>
      <c r="K7" s="136">
        <v>0</v>
      </c>
      <c r="L7" s="136">
        <v>0</v>
      </c>
      <c r="M7" s="137">
        <v>0</v>
      </c>
      <c r="N7" s="138">
        <v>0</v>
      </c>
      <c r="O7" s="139">
        <v>1</v>
      </c>
      <c r="P7" s="139">
        <v>0</v>
      </c>
      <c r="Q7" s="140">
        <v>0</v>
      </c>
      <c r="R7" s="141">
        <v>0</v>
      </c>
      <c r="S7" s="136">
        <v>0</v>
      </c>
      <c r="T7" s="136">
        <v>0</v>
      </c>
      <c r="U7" s="136">
        <v>0</v>
      </c>
      <c r="V7" s="136">
        <v>0</v>
      </c>
      <c r="W7" s="137">
        <v>0</v>
      </c>
      <c r="X7" s="138">
        <v>0</v>
      </c>
      <c r="Y7" s="146">
        <v>0</v>
      </c>
      <c r="Z7" s="144">
        <v>1</v>
      </c>
      <c r="AA7" s="201" t="s">
        <v>625</v>
      </c>
      <c r="AB7" s="203"/>
      <c r="AC7" s="60"/>
      <c r="AD7" s="61"/>
      <c r="AE7" s="61"/>
      <c r="AF7" s="61"/>
      <c r="AG7" s="62"/>
      <c r="AH7" s="63"/>
      <c r="AI7" s="64"/>
    </row>
    <row r="8" spans="1:35" s="45" customFormat="1" ht="15.75" hidden="1" x14ac:dyDescent="0.25">
      <c r="A8" s="145">
        <v>6</v>
      </c>
      <c r="B8" s="145" t="s">
        <v>103</v>
      </c>
      <c r="C8" s="145" t="s">
        <v>104</v>
      </c>
      <c r="D8" s="145" t="s">
        <v>80</v>
      </c>
      <c r="E8" s="145" t="s">
        <v>91</v>
      </c>
      <c r="F8" s="145">
        <v>1</v>
      </c>
      <c r="G8" s="145">
        <v>1.1000000000000001</v>
      </c>
      <c r="H8" s="145" t="s">
        <v>626</v>
      </c>
      <c r="I8" s="145">
        <v>663</v>
      </c>
      <c r="J8" s="135">
        <v>0</v>
      </c>
      <c r="K8" s="136">
        <v>0</v>
      </c>
      <c r="L8" s="136">
        <v>0</v>
      </c>
      <c r="M8" s="137">
        <v>0</v>
      </c>
      <c r="N8" s="138">
        <v>0</v>
      </c>
      <c r="O8" s="139">
        <v>0</v>
      </c>
      <c r="P8" s="139">
        <v>0</v>
      </c>
      <c r="Q8" s="140">
        <v>0</v>
      </c>
      <c r="R8" s="141">
        <v>0</v>
      </c>
      <c r="S8" s="136">
        <v>0</v>
      </c>
      <c r="T8" s="136">
        <v>0</v>
      </c>
      <c r="U8" s="136">
        <v>0</v>
      </c>
      <c r="V8" s="136">
        <v>0</v>
      </c>
      <c r="W8" s="137">
        <v>0</v>
      </c>
      <c r="X8" s="138">
        <v>0</v>
      </c>
      <c r="Y8" s="146">
        <v>0</v>
      </c>
      <c r="Z8" s="144">
        <v>0</v>
      </c>
      <c r="AA8" s="201"/>
      <c r="AB8" s="203"/>
      <c r="AC8" s="60"/>
      <c r="AD8" s="61"/>
      <c r="AE8" s="61"/>
      <c r="AF8" s="61"/>
      <c r="AG8" s="62"/>
      <c r="AH8" s="63"/>
      <c r="AI8" s="64"/>
    </row>
    <row r="9" spans="1:35" s="45" customFormat="1" ht="15.75" hidden="1" x14ac:dyDescent="0.25">
      <c r="A9" s="145">
        <v>7</v>
      </c>
      <c r="B9" s="145" t="s">
        <v>103</v>
      </c>
      <c r="C9" s="145" t="s">
        <v>104</v>
      </c>
      <c r="D9" s="145" t="s">
        <v>80</v>
      </c>
      <c r="E9" s="145" t="s">
        <v>91</v>
      </c>
      <c r="F9" s="145">
        <v>1</v>
      </c>
      <c r="G9" s="145">
        <v>1.1000000000000001</v>
      </c>
      <c r="H9" s="145" t="s">
        <v>627</v>
      </c>
      <c r="I9" s="145">
        <v>425</v>
      </c>
      <c r="J9" s="135">
        <v>0</v>
      </c>
      <c r="K9" s="136">
        <v>0</v>
      </c>
      <c r="L9" s="136">
        <v>0</v>
      </c>
      <c r="M9" s="137">
        <v>0</v>
      </c>
      <c r="N9" s="138">
        <v>0</v>
      </c>
      <c r="O9" s="139">
        <v>0</v>
      </c>
      <c r="P9" s="139">
        <v>0</v>
      </c>
      <c r="Q9" s="140">
        <v>0</v>
      </c>
      <c r="R9" s="141">
        <v>0</v>
      </c>
      <c r="S9" s="136">
        <v>0</v>
      </c>
      <c r="T9" s="136">
        <v>0</v>
      </c>
      <c r="U9" s="136">
        <v>0</v>
      </c>
      <c r="V9" s="136">
        <v>0</v>
      </c>
      <c r="W9" s="137">
        <v>0</v>
      </c>
      <c r="X9" s="138">
        <v>0</v>
      </c>
      <c r="Y9" s="146">
        <v>0</v>
      </c>
      <c r="Z9" s="144">
        <v>0</v>
      </c>
      <c r="AA9" s="201"/>
      <c r="AB9" s="203"/>
      <c r="AC9" s="60"/>
      <c r="AD9" s="61"/>
      <c r="AE9" s="61"/>
      <c r="AF9" s="61"/>
      <c r="AG9" s="62"/>
      <c r="AH9" s="63"/>
      <c r="AI9" s="64"/>
    </row>
    <row r="10" spans="1:35" s="45" customFormat="1" ht="15.75" hidden="1" x14ac:dyDescent="0.25">
      <c r="A10" s="145">
        <v>8</v>
      </c>
      <c r="B10" s="145" t="s">
        <v>103</v>
      </c>
      <c r="C10" s="145" t="s">
        <v>104</v>
      </c>
      <c r="D10" s="145" t="s">
        <v>80</v>
      </c>
      <c r="E10" s="145" t="s">
        <v>91</v>
      </c>
      <c r="F10" s="145">
        <v>1</v>
      </c>
      <c r="G10" s="145">
        <v>1.1000000000000001</v>
      </c>
      <c r="H10" s="145" t="s">
        <v>627</v>
      </c>
      <c r="I10" s="145">
        <v>567</v>
      </c>
      <c r="J10" s="135">
        <v>0</v>
      </c>
      <c r="K10" s="136">
        <v>0</v>
      </c>
      <c r="L10" s="136">
        <v>0</v>
      </c>
      <c r="M10" s="137">
        <v>0</v>
      </c>
      <c r="N10" s="138">
        <v>0</v>
      </c>
      <c r="O10" s="139">
        <v>0</v>
      </c>
      <c r="P10" s="139">
        <v>0</v>
      </c>
      <c r="Q10" s="140">
        <v>0</v>
      </c>
      <c r="R10" s="141">
        <v>0</v>
      </c>
      <c r="S10" s="136">
        <v>0</v>
      </c>
      <c r="T10" s="136">
        <v>0</v>
      </c>
      <c r="U10" s="136">
        <v>0</v>
      </c>
      <c r="V10" s="136">
        <v>0</v>
      </c>
      <c r="W10" s="137">
        <v>0</v>
      </c>
      <c r="X10" s="138">
        <v>0</v>
      </c>
      <c r="Y10" s="146">
        <v>0</v>
      </c>
      <c r="Z10" s="144">
        <v>0</v>
      </c>
      <c r="AA10" s="201"/>
      <c r="AB10" s="203"/>
      <c r="AC10" s="60"/>
      <c r="AD10" s="61"/>
      <c r="AE10" s="61"/>
      <c r="AF10" s="61"/>
      <c r="AG10" s="62"/>
      <c r="AH10" s="63"/>
      <c r="AI10" s="64"/>
    </row>
    <row r="11" spans="1:35" s="45" customFormat="1" ht="63" hidden="1" x14ac:dyDescent="0.25">
      <c r="A11" s="145">
        <v>9</v>
      </c>
      <c r="B11" s="145" t="s">
        <v>103</v>
      </c>
      <c r="C11" s="145" t="s">
        <v>104</v>
      </c>
      <c r="D11" s="145" t="s">
        <v>80</v>
      </c>
      <c r="E11" s="145" t="s">
        <v>91</v>
      </c>
      <c r="F11" s="145">
        <v>1</v>
      </c>
      <c r="G11" s="145">
        <v>1.1000000000000001</v>
      </c>
      <c r="H11" s="145" t="s">
        <v>627</v>
      </c>
      <c r="I11" s="145">
        <v>619</v>
      </c>
      <c r="J11" s="135">
        <v>0</v>
      </c>
      <c r="K11" s="136">
        <v>0</v>
      </c>
      <c r="L11" s="136">
        <v>0</v>
      </c>
      <c r="M11" s="137">
        <v>0</v>
      </c>
      <c r="N11" s="138">
        <v>0</v>
      </c>
      <c r="O11" s="139">
        <v>0</v>
      </c>
      <c r="P11" s="139">
        <v>0</v>
      </c>
      <c r="Q11" s="140">
        <v>1</v>
      </c>
      <c r="R11" s="141">
        <v>0</v>
      </c>
      <c r="S11" s="136">
        <v>0</v>
      </c>
      <c r="T11" s="136">
        <v>0</v>
      </c>
      <c r="U11" s="136">
        <v>0</v>
      </c>
      <c r="V11" s="136">
        <v>0</v>
      </c>
      <c r="W11" s="137">
        <v>0</v>
      </c>
      <c r="X11" s="138">
        <v>0</v>
      </c>
      <c r="Y11" s="146">
        <v>0</v>
      </c>
      <c r="Z11" s="144">
        <v>1</v>
      </c>
      <c r="AA11" s="216" t="s">
        <v>674</v>
      </c>
      <c r="AB11" s="203"/>
      <c r="AC11" s="60"/>
      <c r="AD11" s="61"/>
      <c r="AE11" s="61"/>
      <c r="AF11" s="61"/>
      <c r="AG11" s="62"/>
      <c r="AH11" s="63"/>
      <c r="AI11" s="64"/>
    </row>
    <row r="12" spans="1:35" s="45" customFormat="1" ht="15.75" hidden="1" x14ac:dyDescent="0.25">
      <c r="A12" s="145">
        <v>10</v>
      </c>
      <c r="B12" s="145" t="s">
        <v>103</v>
      </c>
      <c r="C12" s="145" t="s">
        <v>104</v>
      </c>
      <c r="D12" s="145" t="s">
        <v>80</v>
      </c>
      <c r="E12" s="145" t="s">
        <v>99</v>
      </c>
      <c r="F12" s="145">
        <v>1</v>
      </c>
      <c r="G12" s="145">
        <v>1.1000000000000001</v>
      </c>
      <c r="H12" s="145" t="s">
        <v>627</v>
      </c>
      <c r="I12" s="145">
        <v>666</v>
      </c>
      <c r="J12" s="135">
        <v>0</v>
      </c>
      <c r="K12" s="136">
        <v>0</v>
      </c>
      <c r="L12" s="136">
        <v>0</v>
      </c>
      <c r="M12" s="137">
        <v>0</v>
      </c>
      <c r="N12" s="138">
        <v>0</v>
      </c>
      <c r="O12" s="139">
        <v>0</v>
      </c>
      <c r="P12" s="139">
        <v>0</v>
      </c>
      <c r="Q12" s="140">
        <v>0</v>
      </c>
      <c r="R12" s="141">
        <v>0</v>
      </c>
      <c r="S12" s="136">
        <v>0</v>
      </c>
      <c r="T12" s="136">
        <v>0</v>
      </c>
      <c r="U12" s="136">
        <v>0</v>
      </c>
      <c r="V12" s="136">
        <v>0</v>
      </c>
      <c r="W12" s="137">
        <v>0</v>
      </c>
      <c r="X12" s="138">
        <v>0</v>
      </c>
      <c r="Y12" s="146">
        <v>0</v>
      </c>
      <c r="Z12" s="144">
        <v>0</v>
      </c>
      <c r="AA12" s="201"/>
      <c r="AB12" s="203"/>
      <c r="AC12" s="60"/>
      <c r="AD12" s="61"/>
      <c r="AE12" s="61"/>
      <c r="AF12" s="61"/>
      <c r="AG12" s="62"/>
      <c r="AH12" s="63"/>
      <c r="AI12" s="64"/>
    </row>
    <row r="13" spans="1:35" s="45" customFormat="1" ht="31.5" hidden="1" x14ac:dyDescent="0.25">
      <c r="A13" s="145">
        <v>11</v>
      </c>
      <c r="B13" s="145" t="s">
        <v>103</v>
      </c>
      <c r="C13" s="145" t="s">
        <v>104</v>
      </c>
      <c r="D13" s="145" t="s">
        <v>80</v>
      </c>
      <c r="E13" s="145" t="s">
        <v>91</v>
      </c>
      <c r="F13" s="145">
        <v>1</v>
      </c>
      <c r="G13" s="145">
        <v>1.1000000000000001</v>
      </c>
      <c r="H13" s="145" t="s">
        <v>628</v>
      </c>
      <c r="I13" s="145">
        <v>420</v>
      </c>
      <c r="J13" s="135">
        <v>0</v>
      </c>
      <c r="K13" s="136">
        <v>0</v>
      </c>
      <c r="L13" s="136">
        <v>0</v>
      </c>
      <c r="M13" s="137">
        <v>0</v>
      </c>
      <c r="N13" s="138">
        <v>0</v>
      </c>
      <c r="O13" s="139">
        <v>0</v>
      </c>
      <c r="P13" s="139">
        <v>0</v>
      </c>
      <c r="Q13" s="140">
        <v>0</v>
      </c>
      <c r="R13" s="141">
        <v>0</v>
      </c>
      <c r="S13" s="136">
        <v>0</v>
      </c>
      <c r="T13" s="136">
        <v>0</v>
      </c>
      <c r="U13" s="136">
        <v>1</v>
      </c>
      <c r="V13" s="136">
        <v>0</v>
      </c>
      <c r="W13" s="137">
        <v>0</v>
      </c>
      <c r="X13" s="138">
        <v>0</v>
      </c>
      <c r="Y13" s="146">
        <v>0</v>
      </c>
      <c r="Z13" s="144">
        <v>1</v>
      </c>
      <c r="AA13" s="201" t="s">
        <v>629</v>
      </c>
      <c r="AB13" s="203"/>
      <c r="AC13" s="60"/>
      <c r="AD13" s="61"/>
      <c r="AE13" s="61"/>
      <c r="AF13" s="61"/>
      <c r="AG13" s="62"/>
      <c r="AH13" s="63"/>
      <c r="AI13" s="64"/>
    </row>
    <row r="14" spans="1:35" s="45" customFormat="1" ht="15.75" hidden="1" x14ac:dyDescent="0.25">
      <c r="A14" s="145">
        <v>12</v>
      </c>
      <c r="B14" s="145" t="s">
        <v>103</v>
      </c>
      <c r="C14" s="145" t="s">
        <v>104</v>
      </c>
      <c r="D14" s="145" t="s">
        <v>80</v>
      </c>
      <c r="E14" s="145" t="s">
        <v>91</v>
      </c>
      <c r="F14" s="145">
        <v>1</v>
      </c>
      <c r="G14" s="145">
        <v>1.1000000000000001</v>
      </c>
      <c r="H14" s="145" t="s">
        <v>628</v>
      </c>
      <c r="I14" s="145">
        <v>564</v>
      </c>
      <c r="J14" s="135">
        <v>0</v>
      </c>
      <c r="K14" s="136">
        <v>0</v>
      </c>
      <c r="L14" s="136">
        <v>0</v>
      </c>
      <c r="M14" s="137">
        <v>0</v>
      </c>
      <c r="N14" s="138">
        <v>0</v>
      </c>
      <c r="O14" s="139">
        <v>0</v>
      </c>
      <c r="P14" s="139">
        <v>0</v>
      </c>
      <c r="Q14" s="140">
        <v>0</v>
      </c>
      <c r="R14" s="141">
        <v>0</v>
      </c>
      <c r="S14" s="136">
        <v>0</v>
      </c>
      <c r="T14" s="136">
        <v>0</v>
      </c>
      <c r="U14" s="136">
        <v>0</v>
      </c>
      <c r="V14" s="136">
        <v>0</v>
      </c>
      <c r="W14" s="137">
        <v>0</v>
      </c>
      <c r="X14" s="138">
        <v>0</v>
      </c>
      <c r="Y14" s="146">
        <v>0</v>
      </c>
      <c r="Z14" s="144">
        <v>0</v>
      </c>
      <c r="AA14" s="201"/>
      <c r="AB14" s="203"/>
      <c r="AC14" s="60"/>
      <c r="AD14" s="61"/>
      <c r="AE14" s="61"/>
      <c r="AF14" s="61"/>
      <c r="AG14" s="62"/>
      <c r="AH14" s="63"/>
      <c r="AI14" s="64"/>
    </row>
    <row r="15" spans="1:35" s="45" customFormat="1" ht="15.75" hidden="1" x14ac:dyDescent="0.25">
      <c r="A15" s="145">
        <v>13</v>
      </c>
      <c r="B15" s="145" t="s">
        <v>103</v>
      </c>
      <c r="C15" s="145" t="s">
        <v>104</v>
      </c>
      <c r="D15" s="145" t="s">
        <v>80</v>
      </c>
      <c r="E15" s="145" t="s">
        <v>91</v>
      </c>
      <c r="F15" s="145">
        <v>1</v>
      </c>
      <c r="G15" s="145">
        <v>1.1000000000000001</v>
      </c>
      <c r="H15" s="145" t="s">
        <v>628</v>
      </c>
      <c r="I15" s="145">
        <v>621</v>
      </c>
      <c r="J15" s="135">
        <v>0</v>
      </c>
      <c r="K15" s="136">
        <v>0</v>
      </c>
      <c r="L15" s="136">
        <v>0</v>
      </c>
      <c r="M15" s="137">
        <v>0</v>
      </c>
      <c r="N15" s="138">
        <v>0</v>
      </c>
      <c r="O15" s="139">
        <v>0</v>
      </c>
      <c r="P15" s="139">
        <v>0</v>
      </c>
      <c r="Q15" s="140">
        <v>0</v>
      </c>
      <c r="R15" s="141">
        <v>0</v>
      </c>
      <c r="S15" s="136">
        <v>0</v>
      </c>
      <c r="T15" s="136">
        <v>0</v>
      </c>
      <c r="U15" s="136">
        <v>0</v>
      </c>
      <c r="V15" s="136">
        <v>0</v>
      </c>
      <c r="W15" s="137">
        <v>0</v>
      </c>
      <c r="X15" s="138">
        <v>0</v>
      </c>
      <c r="Y15" s="146">
        <v>0</v>
      </c>
      <c r="Z15" s="144">
        <v>0</v>
      </c>
      <c r="AA15" s="201"/>
      <c r="AB15" s="203"/>
      <c r="AC15" s="60"/>
      <c r="AD15" s="61"/>
      <c r="AE15" s="61"/>
      <c r="AF15" s="61"/>
      <c r="AG15" s="62"/>
      <c r="AH15" s="63"/>
      <c r="AI15" s="64"/>
    </row>
    <row r="16" spans="1:35" s="45" customFormat="1" ht="15.75" hidden="1" x14ac:dyDescent="0.25">
      <c r="A16" s="145">
        <v>14</v>
      </c>
      <c r="B16" s="145" t="s">
        <v>103</v>
      </c>
      <c r="C16" s="145" t="s">
        <v>104</v>
      </c>
      <c r="D16" s="145" t="s">
        <v>80</v>
      </c>
      <c r="E16" s="145" t="s">
        <v>91</v>
      </c>
      <c r="F16" s="145">
        <v>1</v>
      </c>
      <c r="G16" s="145">
        <v>1.1000000000000001</v>
      </c>
      <c r="H16" s="145" t="s">
        <v>628</v>
      </c>
      <c r="I16" s="145">
        <v>624</v>
      </c>
      <c r="J16" s="135">
        <v>0</v>
      </c>
      <c r="K16" s="136">
        <v>0</v>
      </c>
      <c r="L16" s="136">
        <v>0</v>
      </c>
      <c r="M16" s="137">
        <v>0</v>
      </c>
      <c r="N16" s="138">
        <v>0</v>
      </c>
      <c r="O16" s="139">
        <v>0</v>
      </c>
      <c r="P16" s="139">
        <v>0</v>
      </c>
      <c r="Q16" s="140">
        <v>0</v>
      </c>
      <c r="R16" s="141">
        <v>0</v>
      </c>
      <c r="S16" s="136">
        <v>0</v>
      </c>
      <c r="T16" s="136">
        <v>0</v>
      </c>
      <c r="U16" s="136">
        <v>0</v>
      </c>
      <c r="V16" s="136">
        <v>0</v>
      </c>
      <c r="W16" s="137">
        <v>0</v>
      </c>
      <c r="X16" s="138">
        <v>0</v>
      </c>
      <c r="Y16" s="146">
        <v>0</v>
      </c>
      <c r="Z16" s="144">
        <v>0</v>
      </c>
      <c r="AA16" s="201"/>
      <c r="AB16" s="203"/>
      <c r="AC16" s="60"/>
      <c r="AD16" s="61"/>
      <c r="AE16" s="61"/>
      <c r="AF16" s="61"/>
      <c r="AG16" s="62"/>
      <c r="AH16" s="63"/>
      <c r="AI16" s="64"/>
    </row>
    <row r="17" spans="1:35" s="45" customFormat="1" ht="15.75" hidden="1" x14ac:dyDescent="0.25">
      <c r="A17" s="147">
        <v>15</v>
      </c>
      <c r="B17" s="147" t="s">
        <v>103</v>
      </c>
      <c r="C17" s="147" t="s">
        <v>104</v>
      </c>
      <c r="D17" s="147" t="s">
        <v>80</v>
      </c>
      <c r="E17" s="147" t="s">
        <v>91</v>
      </c>
      <c r="F17" s="147">
        <v>1</v>
      </c>
      <c r="G17" s="147">
        <v>1.1000000000000001</v>
      </c>
      <c r="H17" s="147" t="s">
        <v>628</v>
      </c>
      <c r="I17" s="147">
        <v>627</v>
      </c>
      <c r="J17" s="148">
        <v>0</v>
      </c>
      <c r="K17" s="149">
        <v>0</v>
      </c>
      <c r="L17" s="149">
        <v>0</v>
      </c>
      <c r="M17" s="150">
        <v>0</v>
      </c>
      <c r="N17" s="151">
        <v>0</v>
      </c>
      <c r="O17" s="152">
        <v>0</v>
      </c>
      <c r="P17" s="152">
        <v>0</v>
      </c>
      <c r="Q17" s="153">
        <v>0</v>
      </c>
      <c r="R17" s="154">
        <v>0</v>
      </c>
      <c r="S17" s="149">
        <v>0</v>
      </c>
      <c r="T17" s="149">
        <v>0</v>
      </c>
      <c r="U17" s="149">
        <v>0</v>
      </c>
      <c r="V17" s="149">
        <v>0</v>
      </c>
      <c r="W17" s="150">
        <v>0</v>
      </c>
      <c r="X17" s="151">
        <v>0</v>
      </c>
      <c r="Y17" s="155">
        <v>0</v>
      </c>
      <c r="Z17" s="156">
        <v>0</v>
      </c>
      <c r="AA17" s="207"/>
      <c r="AB17" s="208"/>
      <c r="AC17" s="60"/>
      <c r="AD17" s="61"/>
      <c r="AE17" s="61"/>
      <c r="AF17" s="61"/>
      <c r="AG17" s="62"/>
      <c r="AH17" s="63"/>
      <c r="AI17" s="64"/>
    </row>
    <row r="18" spans="1:35" s="45" customFormat="1" ht="47.25" hidden="1" x14ac:dyDescent="0.25">
      <c r="A18" s="147">
        <v>16</v>
      </c>
      <c r="B18" s="147" t="s">
        <v>164</v>
      </c>
      <c r="C18" s="147" t="s">
        <v>164</v>
      </c>
      <c r="D18" s="147" t="s">
        <v>80</v>
      </c>
      <c r="E18" s="147" t="s">
        <v>91</v>
      </c>
      <c r="F18" s="147">
        <v>1</v>
      </c>
      <c r="G18" s="147">
        <v>1.2</v>
      </c>
      <c r="H18" s="147" t="s">
        <v>924</v>
      </c>
      <c r="I18" s="147">
        <v>417</v>
      </c>
      <c r="J18" s="148">
        <v>0</v>
      </c>
      <c r="K18" s="149">
        <v>0</v>
      </c>
      <c r="L18" s="149">
        <v>0</v>
      </c>
      <c r="M18" s="150">
        <v>0</v>
      </c>
      <c r="N18" s="151">
        <v>0</v>
      </c>
      <c r="O18" s="152">
        <v>0</v>
      </c>
      <c r="P18" s="152">
        <v>0</v>
      </c>
      <c r="Q18" s="153">
        <v>0</v>
      </c>
      <c r="R18" s="154">
        <v>0</v>
      </c>
      <c r="S18" s="149">
        <v>0</v>
      </c>
      <c r="T18" s="149">
        <v>1</v>
      </c>
      <c r="U18" s="149">
        <v>0</v>
      </c>
      <c r="V18" s="149">
        <v>0</v>
      </c>
      <c r="W18" s="150">
        <v>0</v>
      </c>
      <c r="X18" s="151">
        <v>0</v>
      </c>
      <c r="Y18" s="155">
        <v>0</v>
      </c>
      <c r="Z18" s="156">
        <v>1</v>
      </c>
      <c r="AA18" s="209" t="s">
        <v>925</v>
      </c>
      <c r="AB18" s="208"/>
      <c r="AC18" s="60"/>
      <c r="AD18" s="61"/>
      <c r="AE18" s="61"/>
      <c r="AF18" s="61"/>
      <c r="AG18" s="62"/>
      <c r="AH18" s="63"/>
      <c r="AI18" s="64"/>
    </row>
    <row r="19" spans="1:35" s="45" customFormat="1" ht="15.75" hidden="1" x14ac:dyDescent="0.25">
      <c r="A19" s="147">
        <v>17</v>
      </c>
      <c r="B19" s="147" t="s">
        <v>164</v>
      </c>
      <c r="C19" s="147" t="s">
        <v>164</v>
      </c>
      <c r="D19" s="147" t="s">
        <v>80</v>
      </c>
      <c r="E19" s="147" t="s">
        <v>91</v>
      </c>
      <c r="F19" s="147">
        <v>1</v>
      </c>
      <c r="G19" s="147">
        <v>1.2</v>
      </c>
      <c r="H19" s="147" t="s">
        <v>924</v>
      </c>
      <c r="I19" s="147">
        <v>513</v>
      </c>
      <c r="J19" s="148">
        <v>0</v>
      </c>
      <c r="K19" s="149">
        <v>0</v>
      </c>
      <c r="L19" s="149">
        <v>0</v>
      </c>
      <c r="M19" s="150">
        <v>0</v>
      </c>
      <c r="N19" s="151">
        <v>0</v>
      </c>
      <c r="O19" s="152">
        <v>0</v>
      </c>
      <c r="P19" s="152">
        <v>0</v>
      </c>
      <c r="Q19" s="153">
        <v>0</v>
      </c>
      <c r="R19" s="154">
        <v>0</v>
      </c>
      <c r="S19" s="149">
        <v>0</v>
      </c>
      <c r="T19" s="149">
        <v>0</v>
      </c>
      <c r="U19" s="149">
        <v>0</v>
      </c>
      <c r="V19" s="157">
        <v>0</v>
      </c>
      <c r="W19" s="150">
        <v>0</v>
      </c>
      <c r="X19" s="151">
        <v>0</v>
      </c>
      <c r="Y19" s="155">
        <v>0</v>
      </c>
      <c r="Z19" s="156">
        <v>0</v>
      </c>
      <c r="AA19" s="207"/>
      <c r="AB19" s="208"/>
      <c r="AC19" s="60"/>
      <c r="AD19" s="61"/>
      <c r="AE19" s="61"/>
      <c r="AF19" s="61"/>
      <c r="AG19" s="62"/>
      <c r="AH19" s="63"/>
      <c r="AI19" s="64"/>
    </row>
    <row r="20" spans="1:35" s="45" customFormat="1" ht="15.75" hidden="1" x14ac:dyDescent="0.25">
      <c r="A20" s="147">
        <v>18</v>
      </c>
      <c r="B20" s="147" t="s">
        <v>122</v>
      </c>
      <c r="C20" s="147" t="s">
        <v>495</v>
      </c>
      <c r="D20" s="147" t="s">
        <v>80</v>
      </c>
      <c r="E20" s="147" t="s">
        <v>91</v>
      </c>
      <c r="F20" s="147">
        <v>1</v>
      </c>
      <c r="G20" s="147">
        <v>1.2</v>
      </c>
      <c r="H20" s="147" t="s">
        <v>924</v>
      </c>
      <c r="I20" s="147">
        <v>570</v>
      </c>
      <c r="J20" s="148">
        <v>0</v>
      </c>
      <c r="K20" s="149">
        <v>0</v>
      </c>
      <c r="L20" s="149">
        <v>0</v>
      </c>
      <c r="M20" s="150">
        <v>0</v>
      </c>
      <c r="N20" s="151">
        <v>0</v>
      </c>
      <c r="O20" s="152">
        <v>0</v>
      </c>
      <c r="P20" s="152">
        <v>0</v>
      </c>
      <c r="Q20" s="153">
        <v>0</v>
      </c>
      <c r="R20" s="154">
        <v>0</v>
      </c>
      <c r="S20" s="149">
        <v>0</v>
      </c>
      <c r="T20" s="149">
        <v>0</v>
      </c>
      <c r="U20" s="149">
        <v>0</v>
      </c>
      <c r="V20" s="149">
        <v>0</v>
      </c>
      <c r="W20" s="150">
        <v>0</v>
      </c>
      <c r="X20" s="151">
        <v>0</v>
      </c>
      <c r="Y20" s="155">
        <v>0</v>
      </c>
      <c r="Z20" s="156">
        <v>0</v>
      </c>
      <c r="AA20" s="207"/>
      <c r="AB20" s="208"/>
      <c r="AC20" s="60"/>
      <c r="AD20" s="61"/>
      <c r="AE20" s="61"/>
      <c r="AF20" s="61"/>
      <c r="AG20" s="62"/>
      <c r="AH20" s="63"/>
      <c r="AI20" s="64"/>
    </row>
    <row r="21" spans="1:35" s="45" customFormat="1" ht="15.75" hidden="1" x14ac:dyDescent="0.25">
      <c r="A21" s="147">
        <v>19</v>
      </c>
      <c r="B21" s="147" t="s">
        <v>122</v>
      </c>
      <c r="C21" s="147" t="s">
        <v>495</v>
      </c>
      <c r="D21" s="147" t="s">
        <v>80</v>
      </c>
      <c r="E21" s="147" t="s">
        <v>91</v>
      </c>
      <c r="F21" s="147">
        <v>1</v>
      </c>
      <c r="G21" s="147">
        <v>1.2</v>
      </c>
      <c r="H21" s="147" t="s">
        <v>924</v>
      </c>
      <c r="I21" s="147">
        <v>600</v>
      </c>
      <c r="J21" s="148">
        <v>0</v>
      </c>
      <c r="K21" s="149">
        <v>0</v>
      </c>
      <c r="L21" s="149">
        <v>0</v>
      </c>
      <c r="M21" s="150">
        <v>0</v>
      </c>
      <c r="N21" s="151">
        <v>0</v>
      </c>
      <c r="O21" s="152">
        <v>0</v>
      </c>
      <c r="P21" s="152">
        <v>0</v>
      </c>
      <c r="Q21" s="153">
        <v>0</v>
      </c>
      <c r="R21" s="154">
        <v>0</v>
      </c>
      <c r="S21" s="149">
        <v>0</v>
      </c>
      <c r="T21" s="149">
        <v>0</v>
      </c>
      <c r="U21" s="149">
        <v>0</v>
      </c>
      <c r="V21" s="149">
        <v>0</v>
      </c>
      <c r="W21" s="150">
        <v>0</v>
      </c>
      <c r="X21" s="151">
        <v>0</v>
      </c>
      <c r="Y21" s="155">
        <v>0</v>
      </c>
      <c r="Z21" s="156">
        <v>0</v>
      </c>
      <c r="AA21" s="207"/>
      <c r="AB21" s="208"/>
      <c r="AC21" s="77"/>
      <c r="AD21" s="78"/>
      <c r="AE21" s="78"/>
      <c r="AF21" s="78"/>
      <c r="AG21" s="79"/>
      <c r="AH21" s="80"/>
      <c r="AI21" s="81"/>
    </row>
    <row r="22" spans="1:35" s="45" customFormat="1" ht="15.75" hidden="1" x14ac:dyDescent="0.25">
      <c r="A22" s="147">
        <v>20</v>
      </c>
      <c r="B22" s="147" t="s">
        <v>122</v>
      </c>
      <c r="C22" s="147" t="s">
        <v>495</v>
      </c>
      <c r="D22" s="147" t="s">
        <v>80</v>
      </c>
      <c r="E22" s="147" t="s">
        <v>91</v>
      </c>
      <c r="F22" s="147">
        <v>1</v>
      </c>
      <c r="G22" s="147">
        <v>1.1000000000000001</v>
      </c>
      <c r="H22" s="147" t="s">
        <v>924</v>
      </c>
      <c r="I22" s="147">
        <v>603</v>
      </c>
      <c r="J22" s="148">
        <v>0</v>
      </c>
      <c r="K22" s="149">
        <v>0</v>
      </c>
      <c r="L22" s="149">
        <v>0</v>
      </c>
      <c r="M22" s="150">
        <v>0</v>
      </c>
      <c r="N22" s="151">
        <v>0</v>
      </c>
      <c r="O22" s="152">
        <v>0</v>
      </c>
      <c r="P22" s="152">
        <v>0</v>
      </c>
      <c r="Q22" s="153">
        <v>0</v>
      </c>
      <c r="R22" s="154">
        <v>0</v>
      </c>
      <c r="S22" s="149">
        <v>0</v>
      </c>
      <c r="T22" s="149">
        <v>0</v>
      </c>
      <c r="U22" s="149">
        <v>0</v>
      </c>
      <c r="V22" s="149">
        <v>0</v>
      </c>
      <c r="W22" s="150">
        <v>0</v>
      </c>
      <c r="X22" s="151">
        <v>0</v>
      </c>
      <c r="Y22" s="155">
        <v>0</v>
      </c>
      <c r="Z22" s="156">
        <v>0</v>
      </c>
      <c r="AA22" s="207"/>
      <c r="AB22" s="208"/>
      <c r="AC22" s="60"/>
      <c r="AD22" s="61"/>
      <c r="AE22" s="61"/>
      <c r="AF22" s="61"/>
      <c r="AG22" s="62"/>
      <c r="AH22" s="63"/>
      <c r="AI22" s="64"/>
    </row>
    <row r="23" spans="1:35" s="45" customFormat="1" ht="15.75" hidden="1" x14ac:dyDescent="0.25">
      <c r="A23" s="147">
        <v>21</v>
      </c>
      <c r="B23" s="147" t="s">
        <v>122</v>
      </c>
      <c r="C23" s="147" t="s">
        <v>495</v>
      </c>
      <c r="D23" s="147" t="s">
        <v>80</v>
      </c>
      <c r="E23" s="147" t="s">
        <v>91</v>
      </c>
      <c r="F23" s="147">
        <v>1</v>
      </c>
      <c r="G23" s="147">
        <v>1.2</v>
      </c>
      <c r="H23" s="147" t="s">
        <v>924</v>
      </c>
      <c r="I23" s="147">
        <v>649</v>
      </c>
      <c r="J23" s="148">
        <v>0</v>
      </c>
      <c r="K23" s="149">
        <v>0</v>
      </c>
      <c r="L23" s="149">
        <v>0</v>
      </c>
      <c r="M23" s="150">
        <v>0</v>
      </c>
      <c r="N23" s="151">
        <v>0</v>
      </c>
      <c r="O23" s="152">
        <v>0</v>
      </c>
      <c r="P23" s="152">
        <v>0</v>
      </c>
      <c r="Q23" s="153">
        <v>0</v>
      </c>
      <c r="R23" s="154">
        <v>0</v>
      </c>
      <c r="S23" s="149">
        <v>0</v>
      </c>
      <c r="T23" s="149">
        <v>0</v>
      </c>
      <c r="U23" s="149">
        <v>0</v>
      </c>
      <c r="V23" s="149">
        <v>0</v>
      </c>
      <c r="W23" s="150">
        <v>0</v>
      </c>
      <c r="X23" s="151">
        <v>0</v>
      </c>
      <c r="Y23" s="155">
        <v>0</v>
      </c>
      <c r="Z23" s="156">
        <v>0</v>
      </c>
      <c r="AA23" s="207"/>
      <c r="AB23" s="208"/>
      <c r="AC23" s="60"/>
      <c r="AD23" s="61"/>
      <c r="AE23" s="61"/>
      <c r="AF23" s="61"/>
      <c r="AG23" s="62"/>
      <c r="AH23" s="63"/>
      <c r="AI23" s="64"/>
    </row>
    <row r="24" spans="1:35" s="45" customFormat="1" ht="15.75" hidden="1" x14ac:dyDescent="0.25">
      <c r="A24" s="147">
        <v>22</v>
      </c>
      <c r="B24" s="147" t="s">
        <v>122</v>
      </c>
      <c r="C24" s="147" t="s">
        <v>495</v>
      </c>
      <c r="D24" s="147" t="s">
        <v>80</v>
      </c>
      <c r="E24" s="147" t="s">
        <v>99</v>
      </c>
      <c r="F24" s="147">
        <v>1</v>
      </c>
      <c r="G24" s="147">
        <v>1.2</v>
      </c>
      <c r="H24" s="147" t="s">
        <v>924</v>
      </c>
      <c r="I24" s="147">
        <v>650</v>
      </c>
      <c r="J24" s="148">
        <v>0</v>
      </c>
      <c r="K24" s="149">
        <v>0</v>
      </c>
      <c r="L24" s="149">
        <v>0</v>
      </c>
      <c r="M24" s="150">
        <v>0</v>
      </c>
      <c r="N24" s="151">
        <v>0</v>
      </c>
      <c r="O24" s="152">
        <v>0</v>
      </c>
      <c r="P24" s="152">
        <v>0</v>
      </c>
      <c r="Q24" s="153">
        <v>0</v>
      </c>
      <c r="R24" s="154">
        <v>0</v>
      </c>
      <c r="S24" s="149">
        <v>0</v>
      </c>
      <c r="T24" s="149">
        <v>0</v>
      </c>
      <c r="U24" s="149">
        <v>0</v>
      </c>
      <c r="V24" s="149">
        <v>0</v>
      </c>
      <c r="W24" s="150">
        <v>0</v>
      </c>
      <c r="X24" s="151">
        <v>0</v>
      </c>
      <c r="Y24" s="155">
        <v>0</v>
      </c>
      <c r="Z24" s="156">
        <v>0</v>
      </c>
      <c r="AA24" s="207"/>
      <c r="AB24" s="208"/>
      <c r="AC24" s="60"/>
      <c r="AD24" s="61"/>
      <c r="AE24" s="61"/>
      <c r="AF24" s="61"/>
      <c r="AG24" s="62"/>
      <c r="AH24" s="63"/>
      <c r="AI24" s="64"/>
    </row>
    <row r="25" spans="1:35" s="45" customFormat="1" ht="15.75" hidden="1" x14ac:dyDescent="0.25">
      <c r="A25" s="147">
        <v>23</v>
      </c>
      <c r="B25" s="147" t="s">
        <v>122</v>
      </c>
      <c r="C25" s="147" t="s">
        <v>495</v>
      </c>
      <c r="D25" s="147" t="s">
        <v>80</v>
      </c>
      <c r="E25" s="147" t="s">
        <v>91</v>
      </c>
      <c r="F25" s="147">
        <v>1</v>
      </c>
      <c r="G25" s="147">
        <v>1.2</v>
      </c>
      <c r="H25" s="147" t="s">
        <v>926</v>
      </c>
      <c r="I25" s="147">
        <v>411</v>
      </c>
      <c r="J25" s="148">
        <v>0</v>
      </c>
      <c r="K25" s="149">
        <v>0</v>
      </c>
      <c r="L25" s="149">
        <v>0</v>
      </c>
      <c r="M25" s="150">
        <v>0</v>
      </c>
      <c r="N25" s="151">
        <v>0</v>
      </c>
      <c r="O25" s="152">
        <v>0</v>
      </c>
      <c r="P25" s="152">
        <v>0</v>
      </c>
      <c r="Q25" s="153">
        <v>0</v>
      </c>
      <c r="R25" s="154">
        <v>0</v>
      </c>
      <c r="S25" s="149">
        <v>0</v>
      </c>
      <c r="T25" s="149">
        <v>0</v>
      </c>
      <c r="U25" s="149">
        <v>0</v>
      </c>
      <c r="V25" s="149">
        <v>0</v>
      </c>
      <c r="W25" s="150">
        <v>0</v>
      </c>
      <c r="X25" s="151">
        <v>0</v>
      </c>
      <c r="Y25" s="155">
        <v>0</v>
      </c>
      <c r="Z25" s="156">
        <v>0</v>
      </c>
      <c r="AA25" s="207"/>
      <c r="AB25" s="208"/>
      <c r="AC25" s="60"/>
      <c r="AD25" s="61"/>
      <c r="AE25" s="61"/>
      <c r="AF25" s="61"/>
      <c r="AG25" s="62"/>
      <c r="AH25" s="63"/>
      <c r="AI25" s="64"/>
    </row>
    <row r="26" spans="1:35" s="45" customFormat="1" ht="15.75" hidden="1" x14ac:dyDescent="0.25">
      <c r="A26" s="147">
        <v>24</v>
      </c>
      <c r="B26" s="147" t="s">
        <v>122</v>
      </c>
      <c r="C26" s="147" t="s">
        <v>495</v>
      </c>
      <c r="D26" s="147" t="s">
        <v>80</v>
      </c>
      <c r="E26" s="147" t="s">
        <v>91</v>
      </c>
      <c r="F26" s="147">
        <v>1</v>
      </c>
      <c r="G26" s="147">
        <v>1.2</v>
      </c>
      <c r="H26" s="147" t="s">
        <v>926</v>
      </c>
      <c r="I26" s="147">
        <v>474</v>
      </c>
      <c r="J26" s="148">
        <v>0</v>
      </c>
      <c r="K26" s="149">
        <v>0</v>
      </c>
      <c r="L26" s="149">
        <v>0</v>
      </c>
      <c r="M26" s="150">
        <v>0</v>
      </c>
      <c r="N26" s="151">
        <v>0</v>
      </c>
      <c r="O26" s="152">
        <v>0</v>
      </c>
      <c r="P26" s="152">
        <v>0</v>
      </c>
      <c r="Q26" s="153">
        <v>0</v>
      </c>
      <c r="R26" s="154">
        <v>0</v>
      </c>
      <c r="S26" s="149">
        <v>0</v>
      </c>
      <c r="T26" s="149">
        <v>0</v>
      </c>
      <c r="U26" s="149">
        <v>0</v>
      </c>
      <c r="V26" s="149">
        <v>0</v>
      </c>
      <c r="W26" s="150">
        <v>0</v>
      </c>
      <c r="X26" s="151">
        <v>0</v>
      </c>
      <c r="Y26" s="155">
        <v>0</v>
      </c>
      <c r="Z26" s="156">
        <v>0</v>
      </c>
      <c r="AA26" s="207"/>
      <c r="AB26" s="208"/>
      <c r="AC26" s="60"/>
      <c r="AD26" s="61"/>
      <c r="AE26" s="61"/>
      <c r="AF26" s="61"/>
      <c r="AG26" s="62"/>
      <c r="AH26" s="63"/>
      <c r="AI26" s="64"/>
    </row>
    <row r="27" spans="1:35" s="45" customFormat="1" ht="15.75" hidden="1" x14ac:dyDescent="0.25">
      <c r="A27" s="147">
        <v>25</v>
      </c>
      <c r="B27" s="147" t="s">
        <v>122</v>
      </c>
      <c r="C27" s="147" t="s">
        <v>495</v>
      </c>
      <c r="D27" s="147" t="s">
        <v>80</v>
      </c>
      <c r="E27" s="147" t="s">
        <v>91</v>
      </c>
      <c r="F27" s="147">
        <v>1</v>
      </c>
      <c r="G27" s="147">
        <v>1.2</v>
      </c>
      <c r="H27" s="147" t="s">
        <v>926</v>
      </c>
      <c r="I27" s="147">
        <v>490</v>
      </c>
      <c r="J27" s="148">
        <v>0</v>
      </c>
      <c r="K27" s="149">
        <v>0</v>
      </c>
      <c r="L27" s="149">
        <v>0</v>
      </c>
      <c r="M27" s="150">
        <v>0</v>
      </c>
      <c r="N27" s="151">
        <v>0</v>
      </c>
      <c r="O27" s="152">
        <v>0</v>
      </c>
      <c r="P27" s="152">
        <v>0</v>
      </c>
      <c r="Q27" s="153">
        <v>0</v>
      </c>
      <c r="R27" s="154">
        <v>0</v>
      </c>
      <c r="S27" s="149">
        <v>0</v>
      </c>
      <c r="T27" s="149">
        <v>0</v>
      </c>
      <c r="U27" s="149">
        <v>0</v>
      </c>
      <c r="V27" s="149">
        <v>0</v>
      </c>
      <c r="W27" s="150">
        <v>0</v>
      </c>
      <c r="X27" s="151">
        <v>0</v>
      </c>
      <c r="Y27" s="155">
        <v>0</v>
      </c>
      <c r="Z27" s="156">
        <v>0</v>
      </c>
      <c r="AA27" s="207"/>
      <c r="AB27" s="208"/>
      <c r="AC27" s="60"/>
      <c r="AD27" s="61"/>
      <c r="AE27" s="61"/>
      <c r="AF27" s="61"/>
      <c r="AG27" s="62"/>
      <c r="AH27" s="63"/>
      <c r="AI27" s="64"/>
    </row>
    <row r="28" spans="1:35" s="45" customFormat="1" ht="15.75" hidden="1" x14ac:dyDescent="0.25">
      <c r="A28" s="147">
        <v>26</v>
      </c>
      <c r="B28" s="147" t="s">
        <v>122</v>
      </c>
      <c r="C28" s="147" t="s">
        <v>495</v>
      </c>
      <c r="D28" s="147" t="s">
        <v>80</v>
      </c>
      <c r="E28" s="147" t="s">
        <v>91</v>
      </c>
      <c r="F28" s="147">
        <v>1</v>
      </c>
      <c r="G28" s="147">
        <v>1.2</v>
      </c>
      <c r="H28" s="147" t="s">
        <v>926</v>
      </c>
      <c r="I28" s="147">
        <v>520</v>
      </c>
      <c r="J28" s="148">
        <v>0</v>
      </c>
      <c r="K28" s="149">
        <v>0</v>
      </c>
      <c r="L28" s="149">
        <v>0</v>
      </c>
      <c r="M28" s="150">
        <v>0</v>
      </c>
      <c r="N28" s="151">
        <v>0</v>
      </c>
      <c r="O28" s="152">
        <v>0</v>
      </c>
      <c r="P28" s="152">
        <v>0</v>
      </c>
      <c r="Q28" s="153">
        <v>0</v>
      </c>
      <c r="R28" s="154">
        <v>0</v>
      </c>
      <c r="S28" s="149">
        <v>0</v>
      </c>
      <c r="T28" s="149">
        <v>0</v>
      </c>
      <c r="U28" s="149">
        <v>0</v>
      </c>
      <c r="V28" s="149">
        <v>0</v>
      </c>
      <c r="W28" s="150">
        <v>0</v>
      </c>
      <c r="X28" s="151">
        <v>0</v>
      </c>
      <c r="Y28" s="155">
        <v>0</v>
      </c>
      <c r="Z28" s="156">
        <v>0</v>
      </c>
      <c r="AA28" s="207"/>
      <c r="AB28" s="208"/>
      <c r="AC28" s="60"/>
      <c r="AD28" s="61"/>
      <c r="AE28" s="61"/>
      <c r="AF28" s="61"/>
      <c r="AG28" s="62"/>
      <c r="AH28" s="63"/>
      <c r="AI28" s="64"/>
    </row>
    <row r="29" spans="1:35" s="45" customFormat="1" ht="15.75" hidden="1" x14ac:dyDescent="0.25">
      <c r="A29" s="147">
        <v>27</v>
      </c>
      <c r="B29" s="147" t="s">
        <v>122</v>
      </c>
      <c r="C29" s="147" t="s">
        <v>495</v>
      </c>
      <c r="D29" s="147" t="s">
        <v>80</v>
      </c>
      <c r="E29" s="147" t="s">
        <v>91</v>
      </c>
      <c r="F29" s="147">
        <v>1</v>
      </c>
      <c r="G29" s="147">
        <v>1.2</v>
      </c>
      <c r="H29" s="147" t="s">
        <v>926</v>
      </c>
      <c r="I29" s="147">
        <v>583</v>
      </c>
      <c r="J29" s="148">
        <v>0</v>
      </c>
      <c r="K29" s="149">
        <v>0</v>
      </c>
      <c r="L29" s="149">
        <v>0</v>
      </c>
      <c r="M29" s="150">
        <v>0</v>
      </c>
      <c r="N29" s="151">
        <v>0</v>
      </c>
      <c r="O29" s="152">
        <v>0</v>
      </c>
      <c r="P29" s="152">
        <v>0</v>
      </c>
      <c r="Q29" s="153">
        <v>0</v>
      </c>
      <c r="R29" s="154">
        <v>0</v>
      </c>
      <c r="S29" s="149">
        <v>0</v>
      </c>
      <c r="T29" s="149">
        <v>0</v>
      </c>
      <c r="U29" s="149">
        <v>0</v>
      </c>
      <c r="V29" s="149">
        <v>0</v>
      </c>
      <c r="W29" s="150">
        <v>0</v>
      </c>
      <c r="X29" s="151">
        <v>0</v>
      </c>
      <c r="Y29" s="155">
        <v>0</v>
      </c>
      <c r="Z29" s="156">
        <v>0</v>
      </c>
      <c r="AA29" s="207"/>
      <c r="AB29" s="208"/>
      <c r="AC29" s="60"/>
      <c r="AD29" s="61"/>
      <c r="AE29" s="61"/>
      <c r="AF29" s="61"/>
      <c r="AG29" s="62"/>
      <c r="AH29" s="63"/>
      <c r="AI29" s="64"/>
    </row>
    <row r="30" spans="1:35" s="45" customFormat="1" ht="31.5" hidden="1" x14ac:dyDescent="0.25">
      <c r="A30" s="147">
        <v>28</v>
      </c>
      <c r="B30" s="147" t="s">
        <v>122</v>
      </c>
      <c r="C30" s="147" t="s">
        <v>495</v>
      </c>
      <c r="D30" s="147" t="s">
        <v>80</v>
      </c>
      <c r="E30" s="147" t="s">
        <v>91</v>
      </c>
      <c r="F30" s="147">
        <v>1</v>
      </c>
      <c r="G30" s="147">
        <v>1.2</v>
      </c>
      <c r="H30" s="147" t="s">
        <v>926</v>
      </c>
      <c r="I30" s="147">
        <v>708</v>
      </c>
      <c r="J30" s="148">
        <v>0</v>
      </c>
      <c r="K30" s="149">
        <v>0</v>
      </c>
      <c r="L30" s="149">
        <v>0</v>
      </c>
      <c r="M30" s="150">
        <v>0</v>
      </c>
      <c r="N30" s="151">
        <v>0</v>
      </c>
      <c r="O30" s="152">
        <v>0</v>
      </c>
      <c r="P30" s="152">
        <v>0</v>
      </c>
      <c r="Q30" s="153">
        <v>0</v>
      </c>
      <c r="R30" s="154">
        <v>0</v>
      </c>
      <c r="S30" s="149">
        <v>0</v>
      </c>
      <c r="T30" s="149">
        <v>0</v>
      </c>
      <c r="U30" s="149">
        <v>1</v>
      </c>
      <c r="V30" s="149">
        <v>0</v>
      </c>
      <c r="W30" s="150">
        <v>0</v>
      </c>
      <c r="X30" s="151">
        <v>0</v>
      </c>
      <c r="Y30" s="155">
        <v>0</v>
      </c>
      <c r="Z30" s="156">
        <v>1</v>
      </c>
      <c r="AA30" s="207" t="s">
        <v>928</v>
      </c>
      <c r="AB30" s="208"/>
      <c r="AC30" s="60"/>
      <c r="AD30" s="61"/>
      <c r="AE30" s="61"/>
      <c r="AF30" s="61"/>
      <c r="AG30" s="62"/>
      <c r="AH30" s="63"/>
      <c r="AI30" s="64"/>
    </row>
    <row r="31" spans="1:35" s="45" customFormat="1" ht="15.75" hidden="1" x14ac:dyDescent="0.25">
      <c r="A31" s="147">
        <v>29</v>
      </c>
      <c r="B31" s="147" t="s">
        <v>122</v>
      </c>
      <c r="C31" s="147" t="s">
        <v>495</v>
      </c>
      <c r="D31" s="147" t="s">
        <v>80</v>
      </c>
      <c r="E31" s="147" t="s">
        <v>91</v>
      </c>
      <c r="F31" s="147">
        <v>1</v>
      </c>
      <c r="G31" s="147">
        <v>1.2</v>
      </c>
      <c r="H31" s="147" t="s">
        <v>927</v>
      </c>
      <c r="I31" s="147">
        <v>409</v>
      </c>
      <c r="J31" s="148">
        <v>0</v>
      </c>
      <c r="K31" s="149">
        <v>0</v>
      </c>
      <c r="L31" s="149">
        <v>0</v>
      </c>
      <c r="M31" s="150">
        <v>0</v>
      </c>
      <c r="N31" s="151">
        <v>0</v>
      </c>
      <c r="O31" s="152">
        <v>0</v>
      </c>
      <c r="P31" s="152">
        <v>0</v>
      </c>
      <c r="Q31" s="153">
        <v>0</v>
      </c>
      <c r="R31" s="154">
        <v>0</v>
      </c>
      <c r="S31" s="149">
        <v>0</v>
      </c>
      <c r="T31" s="149">
        <v>0</v>
      </c>
      <c r="U31" s="149">
        <v>0</v>
      </c>
      <c r="V31" s="149">
        <v>0</v>
      </c>
      <c r="W31" s="150">
        <v>0</v>
      </c>
      <c r="X31" s="151">
        <v>0</v>
      </c>
      <c r="Y31" s="155">
        <v>0</v>
      </c>
      <c r="Z31" s="156">
        <v>0</v>
      </c>
      <c r="AA31" s="207"/>
      <c r="AB31" s="208"/>
      <c r="AC31" s="60"/>
      <c r="AD31" s="61"/>
      <c r="AE31" s="61"/>
      <c r="AF31" s="61"/>
      <c r="AG31" s="62"/>
      <c r="AH31" s="63"/>
      <c r="AI31" s="64"/>
    </row>
    <row r="32" spans="1:35" s="45" customFormat="1" ht="15.75" hidden="1" x14ac:dyDescent="0.25">
      <c r="A32" s="147">
        <v>30</v>
      </c>
      <c r="B32" s="147" t="s">
        <v>122</v>
      </c>
      <c r="C32" s="147" t="s">
        <v>495</v>
      </c>
      <c r="D32" s="147" t="s">
        <v>80</v>
      </c>
      <c r="E32" s="147" t="s">
        <v>91</v>
      </c>
      <c r="F32" s="147">
        <v>1</v>
      </c>
      <c r="G32" s="147">
        <v>1.2</v>
      </c>
      <c r="H32" s="147" t="s">
        <v>927</v>
      </c>
      <c r="I32" s="147">
        <v>458</v>
      </c>
      <c r="J32" s="148">
        <v>0</v>
      </c>
      <c r="K32" s="149">
        <v>0</v>
      </c>
      <c r="L32" s="149">
        <v>0</v>
      </c>
      <c r="M32" s="150">
        <v>0</v>
      </c>
      <c r="N32" s="151">
        <v>0</v>
      </c>
      <c r="O32" s="152">
        <v>0</v>
      </c>
      <c r="P32" s="152">
        <v>0</v>
      </c>
      <c r="Q32" s="153">
        <v>0</v>
      </c>
      <c r="R32" s="154">
        <v>0</v>
      </c>
      <c r="S32" s="149">
        <v>0</v>
      </c>
      <c r="T32" s="149">
        <v>0</v>
      </c>
      <c r="U32" s="149">
        <v>0</v>
      </c>
      <c r="V32" s="149">
        <v>0</v>
      </c>
      <c r="W32" s="150">
        <v>0</v>
      </c>
      <c r="X32" s="151">
        <v>0</v>
      </c>
      <c r="Y32" s="155">
        <v>0</v>
      </c>
      <c r="Z32" s="156">
        <v>0</v>
      </c>
      <c r="AA32" s="207"/>
      <c r="AB32" s="208"/>
      <c r="AC32" s="60"/>
      <c r="AD32" s="61"/>
      <c r="AE32" s="61"/>
      <c r="AF32" s="61"/>
      <c r="AG32" s="62"/>
      <c r="AH32" s="63"/>
      <c r="AI32" s="64"/>
    </row>
    <row r="33" spans="1:35" s="45" customFormat="1" ht="15.75" hidden="1" x14ac:dyDescent="0.25">
      <c r="A33" s="147">
        <v>31</v>
      </c>
      <c r="B33" s="147" t="s">
        <v>133</v>
      </c>
      <c r="C33" s="147" t="s">
        <v>89</v>
      </c>
      <c r="D33" s="147" t="s">
        <v>80</v>
      </c>
      <c r="E33" s="147" t="s">
        <v>91</v>
      </c>
      <c r="F33" s="147">
        <v>1</v>
      </c>
      <c r="G33" s="147">
        <v>1.2</v>
      </c>
      <c r="H33" s="147" t="s">
        <v>802</v>
      </c>
      <c r="I33" s="147">
        <v>504</v>
      </c>
      <c r="J33" s="148">
        <v>0</v>
      </c>
      <c r="K33" s="149">
        <v>1</v>
      </c>
      <c r="L33" s="149">
        <v>0</v>
      </c>
      <c r="M33" s="150">
        <v>0</v>
      </c>
      <c r="N33" s="151">
        <v>0</v>
      </c>
      <c r="O33" s="152">
        <v>0</v>
      </c>
      <c r="P33" s="152">
        <v>0</v>
      </c>
      <c r="Q33" s="153">
        <v>0</v>
      </c>
      <c r="R33" s="154">
        <v>0</v>
      </c>
      <c r="S33" s="149">
        <v>0</v>
      </c>
      <c r="T33" s="149">
        <v>0</v>
      </c>
      <c r="U33" s="149">
        <v>0</v>
      </c>
      <c r="V33" s="149">
        <v>0</v>
      </c>
      <c r="W33" s="150">
        <v>0</v>
      </c>
      <c r="X33" s="151">
        <v>0</v>
      </c>
      <c r="Y33" s="155">
        <v>0</v>
      </c>
      <c r="Z33" s="156">
        <v>1</v>
      </c>
      <c r="AA33" s="207" t="s">
        <v>250</v>
      </c>
      <c r="AB33" s="208"/>
      <c r="AC33" s="60"/>
      <c r="AD33" s="61"/>
      <c r="AE33" s="61"/>
      <c r="AF33" s="61"/>
      <c r="AG33" s="62"/>
      <c r="AH33" s="63"/>
      <c r="AI33" s="64"/>
    </row>
    <row r="34" spans="1:35" s="45" customFormat="1" ht="94.5" hidden="1" x14ac:dyDescent="0.25">
      <c r="A34" s="147">
        <v>32</v>
      </c>
      <c r="B34" s="147" t="s">
        <v>133</v>
      </c>
      <c r="C34" s="147" t="s">
        <v>89</v>
      </c>
      <c r="D34" s="147" t="s">
        <v>80</v>
      </c>
      <c r="E34" s="147" t="s">
        <v>99</v>
      </c>
      <c r="F34" s="147">
        <v>1</v>
      </c>
      <c r="G34" s="147">
        <v>1.2</v>
      </c>
      <c r="H34" s="147" t="s">
        <v>802</v>
      </c>
      <c r="I34" s="147">
        <v>526</v>
      </c>
      <c r="J34" s="148">
        <v>0</v>
      </c>
      <c r="K34" s="149">
        <v>0</v>
      </c>
      <c r="L34" s="149">
        <v>0</v>
      </c>
      <c r="M34" s="150">
        <v>0</v>
      </c>
      <c r="N34" s="151">
        <v>1</v>
      </c>
      <c r="O34" s="152">
        <v>0</v>
      </c>
      <c r="P34" s="152">
        <v>0</v>
      </c>
      <c r="Q34" s="153">
        <v>0</v>
      </c>
      <c r="R34" s="154">
        <v>0</v>
      </c>
      <c r="S34" s="149">
        <v>0</v>
      </c>
      <c r="T34" s="149">
        <v>0</v>
      </c>
      <c r="U34" s="149">
        <v>0</v>
      </c>
      <c r="V34" s="149">
        <v>1</v>
      </c>
      <c r="W34" s="150">
        <v>0</v>
      </c>
      <c r="X34" s="151">
        <v>0</v>
      </c>
      <c r="Y34" s="155">
        <v>0</v>
      </c>
      <c r="Z34" s="156">
        <v>1</v>
      </c>
      <c r="AA34" s="207" t="s">
        <v>804</v>
      </c>
      <c r="AB34" s="208"/>
      <c r="AC34" s="60"/>
      <c r="AD34" s="61"/>
      <c r="AE34" s="61"/>
      <c r="AF34" s="61"/>
      <c r="AG34" s="62"/>
      <c r="AH34" s="63"/>
      <c r="AI34" s="64"/>
    </row>
    <row r="35" spans="1:35" s="45" customFormat="1" ht="63" hidden="1" x14ac:dyDescent="0.25">
      <c r="A35" s="147">
        <v>33</v>
      </c>
      <c r="B35" s="147" t="s">
        <v>133</v>
      </c>
      <c r="C35" s="147" t="s">
        <v>89</v>
      </c>
      <c r="D35" s="147" t="s">
        <v>80</v>
      </c>
      <c r="E35" s="147" t="s">
        <v>91</v>
      </c>
      <c r="F35" s="147">
        <v>1</v>
      </c>
      <c r="G35" s="147">
        <v>1.2</v>
      </c>
      <c r="H35" s="147" t="s">
        <v>803</v>
      </c>
      <c r="I35" s="147">
        <v>418</v>
      </c>
      <c r="J35" s="148">
        <v>0</v>
      </c>
      <c r="K35" s="149">
        <v>1</v>
      </c>
      <c r="L35" s="149">
        <v>0</v>
      </c>
      <c r="M35" s="150">
        <v>0</v>
      </c>
      <c r="N35" s="151">
        <v>1</v>
      </c>
      <c r="O35" s="152">
        <v>0</v>
      </c>
      <c r="P35" s="152">
        <v>0</v>
      </c>
      <c r="Q35" s="153">
        <v>0</v>
      </c>
      <c r="R35" s="154">
        <v>0</v>
      </c>
      <c r="S35" s="149">
        <v>0</v>
      </c>
      <c r="T35" s="149">
        <v>0</v>
      </c>
      <c r="U35" s="149">
        <v>0</v>
      </c>
      <c r="V35" s="149">
        <v>0</v>
      </c>
      <c r="W35" s="150">
        <v>0</v>
      </c>
      <c r="X35" s="151">
        <v>0</v>
      </c>
      <c r="Y35" s="155">
        <v>0</v>
      </c>
      <c r="Z35" s="156">
        <v>1</v>
      </c>
      <c r="AA35" s="207" t="s">
        <v>805</v>
      </c>
      <c r="AB35" s="208"/>
      <c r="AC35" s="60"/>
      <c r="AD35" s="61"/>
      <c r="AE35" s="61"/>
      <c r="AF35" s="61"/>
      <c r="AG35" s="62"/>
      <c r="AH35" s="63"/>
      <c r="AI35" s="64"/>
    </row>
    <row r="36" spans="1:35" s="45" customFormat="1" ht="31.5" hidden="1" x14ac:dyDescent="0.25">
      <c r="A36" s="147">
        <v>34</v>
      </c>
      <c r="B36" s="147" t="s">
        <v>122</v>
      </c>
      <c r="C36" s="147" t="s">
        <v>495</v>
      </c>
      <c r="D36" s="147" t="s">
        <v>80</v>
      </c>
      <c r="E36" s="147" t="s">
        <v>91</v>
      </c>
      <c r="F36" s="147">
        <v>1</v>
      </c>
      <c r="G36" s="147">
        <v>1.2</v>
      </c>
      <c r="H36" s="147" t="s">
        <v>929</v>
      </c>
      <c r="I36" s="147">
        <v>472</v>
      </c>
      <c r="J36" s="148">
        <v>0</v>
      </c>
      <c r="K36" s="149">
        <v>0</v>
      </c>
      <c r="L36" s="149">
        <v>0</v>
      </c>
      <c r="M36" s="150">
        <v>0</v>
      </c>
      <c r="N36" s="151">
        <v>0</v>
      </c>
      <c r="O36" s="152">
        <v>0</v>
      </c>
      <c r="P36" s="152">
        <v>0</v>
      </c>
      <c r="Q36" s="153">
        <v>1</v>
      </c>
      <c r="R36" s="154">
        <v>0</v>
      </c>
      <c r="S36" s="149">
        <v>0</v>
      </c>
      <c r="T36" s="149">
        <v>0</v>
      </c>
      <c r="U36" s="149">
        <v>0</v>
      </c>
      <c r="V36" s="149">
        <v>0</v>
      </c>
      <c r="W36" s="150">
        <v>0</v>
      </c>
      <c r="X36" s="151">
        <v>0</v>
      </c>
      <c r="Y36" s="155">
        <v>0</v>
      </c>
      <c r="Z36" s="156">
        <v>1</v>
      </c>
      <c r="AA36" s="207" t="s">
        <v>930</v>
      </c>
      <c r="AB36" s="208"/>
      <c r="AC36" s="60"/>
      <c r="AD36" s="61"/>
      <c r="AE36" s="61"/>
      <c r="AF36" s="61"/>
      <c r="AG36" s="62"/>
      <c r="AH36" s="63"/>
      <c r="AI36" s="64"/>
    </row>
    <row r="37" spans="1:35" s="45" customFormat="1" ht="15.75" hidden="1" x14ac:dyDescent="0.25">
      <c r="A37" s="147">
        <v>35</v>
      </c>
      <c r="B37" s="147" t="s">
        <v>122</v>
      </c>
      <c r="C37" s="147" t="s">
        <v>495</v>
      </c>
      <c r="D37" s="147" t="s">
        <v>80</v>
      </c>
      <c r="E37" s="147" t="s">
        <v>91</v>
      </c>
      <c r="F37" s="147">
        <v>1</v>
      </c>
      <c r="G37" s="147">
        <v>1.2</v>
      </c>
      <c r="H37" s="147" t="s">
        <v>929</v>
      </c>
      <c r="I37" s="147">
        <v>509</v>
      </c>
      <c r="J37" s="148">
        <v>0</v>
      </c>
      <c r="K37" s="149">
        <v>0</v>
      </c>
      <c r="L37" s="149">
        <v>0</v>
      </c>
      <c r="M37" s="150">
        <v>0</v>
      </c>
      <c r="N37" s="151">
        <v>0</v>
      </c>
      <c r="O37" s="152">
        <v>0</v>
      </c>
      <c r="P37" s="152">
        <v>0</v>
      </c>
      <c r="Q37" s="153">
        <v>0</v>
      </c>
      <c r="R37" s="154">
        <v>0</v>
      </c>
      <c r="S37" s="149">
        <v>0</v>
      </c>
      <c r="T37" s="149">
        <v>0</v>
      </c>
      <c r="U37" s="149">
        <v>0</v>
      </c>
      <c r="V37" s="149">
        <v>0</v>
      </c>
      <c r="W37" s="150">
        <v>0</v>
      </c>
      <c r="X37" s="151">
        <v>0</v>
      </c>
      <c r="Y37" s="155">
        <v>0</v>
      </c>
      <c r="Z37" s="156">
        <v>0</v>
      </c>
      <c r="AA37" s="207"/>
      <c r="AB37" s="208"/>
      <c r="AC37" s="60"/>
      <c r="AD37" s="61"/>
      <c r="AE37" s="61"/>
      <c r="AF37" s="61"/>
      <c r="AG37" s="62"/>
      <c r="AH37" s="63"/>
      <c r="AI37" s="64"/>
    </row>
    <row r="38" spans="1:35" s="45" customFormat="1" ht="15.75" hidden="1" x14ac:dyDescent="0.25">
      <c r="A38" s="147">
        <v>36</v>
      </c>
      <c r="B38" s="147" t="s">
        <v>122</v>
      </c>
      <c r="C38" s="147" t="s">
        <v>495</v>
      </c>
      <c r="D38" s="147" t="s">
        <v>80</v>
      </c>
      <c r="E38" s="147" t="s">
        <v>91</v>
      </c>
      <c r="F38" s="147">
        <v>1</v>
      </c>
      <c r="G38" s="147">
        <v>1.2</v>
      </c>
      <c r="H38" s="147" t="s">
        <v>929</v>
      </c>
      <c r="I38" s="147">
        <v>535</v>
      </c>
      <c r="J38" s="148">
        <v>0</v>
      </c>
      <c r="K38" s="149">
        <v>0</v>
      </c>
      <c r="L38" s="149">
        <v>0</v>
      </c>
      <c r="M38" s="150">
        <v>0</v>
      </c>
      <c r="N38" s="151">
        <v>0</v>
      </c>
      <c r="O38" s="152">
        <v>0</v>
      </c>
      <c r="P38" s="152">
        <v>0</v>
      </c>
      <c r="Q38" s="153">
        <v>0</v>
      </c>
      <c r="R38" s="154">
        <v>0</v>
      </c>
      <c r="S38" s="149">
        <v>0</v>
      </c>
      <c r="T38" s="149">
        <v>0</v>
      </c>
      <c r="U38" s="149">
        <v>0</v>
      </c>
      <c r="V38" s="149">
        <v>0</v>
      </c>
      <c r="W38" s="150">
        <v>0</v>
      </c>
      <c r="X38" s="151">
        <v>0</v>
      </c>
      <c r="Y38" s="155">
        <v>0</v>
      </c>
      <c r="Z38" s="156">
        <v>0</v>
      </c>
      <c r="AA38" s="207"/>
      <c r="AB38" s="208"/>
      <c r="AC38" s="60"/>
      <c r="AD38" s="61"/>
      <c r="AE38" s="61"/>
      <c r="AF38" s="61"/>
      <c r="AG38" s="62"/>
      <c r="AH38" s="63"/>
      <c r="AI38" s="64"/>
    </row>
    <row r="39" spans="1:35" s="45" customFormat="1" ht="15.75" hidden="1" x14ac:dyDescent="0.25">
      <c r="A39" s="147">
        <v>37</v>
      </c>
      <c r="B39" s="147" t="s">
        <v>122</v>
      </c>
      <c r="C39" s="147" t="s">
        <v>495</v>
      </c>
      <c r="D39" s="147" t="s">
        <v>80</v>
      </c>
      <c r="E39" s="147" t="s">
        <v>91</v>
      </c>
      <c r="F39" s="147">
        <v>1</v>
      </c>
      <c r="G39" s="147">
        <v>1.2</v>
      </c>
      <c r="H39" s="147" t="s">
        <v>929</v>
      </c>
      <c r="I39" s="147">
        <v>706</v>
      </c>
      <c r="J39" s="148">
        <v>0</v>
      </c>
      <c r="K39" s="149">
        <v>0</v>
      </c>
      <c r="L39" s="149">
        <v>0</v>
      </c>
      <c r="M39" s="150">
        <v>0</v>
      </c>
      <c r="N39" s="151">
        <v>0</v>
      </c>
      <c r="O39" s="152">
        <v>0</v>
      </c>
      <c r="P39" s="152">
        <v>0</v>
      </c>
      <c r="Q39" s="153">
        <v>0</v>
      </c>
      <c r="R39" s="154">
        <v>0</v>
      </c>
      <c r="S39" s="149">
        <v>0</v>
      </c>
      <c r="T39" s="149">
        <v>0</v>
      </c>
      <c r="U39" s="149">
        <v>0</v>
      </c>
      <c r="V39" s="149">
        <v>0</v>
      </c>
      <c r="W39" s="150">
        <v>0</v>
      </c>
      <c r="X39" s="151">
        <v>0</v>
      </c>
      <c r="Y39" s="155">
        <v>0</v>
      </c>
      <c r="Z39" s="156">
        <v>0</v>
      </c>
      <c r="AA39" s="207"/>
      <c r="AB39" s="208"/>
      <c r="AC39" s="60"/>
      <c r="AD39" s="61"/>
      <c r="AE39" s="61"/>
      <c r="AF39" s="61"/>
      <c r="AG39" s="62"/>
      <c r="AH39" s="63"/>
      <c r="AI39" s="64"/>
    </row>
    <row r="40" spans="1:35" s="45" customFormat="1" ht="15.75" hidden="1" x14ac:dyDescent="0.25">
      <c r="A40" s="147">
        <v>38</v>
      </c>
      <c r="B40" s="147" t="s">
        <v>122</v>
      </c>
      <c r="C40" s="147" t="s">
        <v>495</v>
      </c>
      <c r="D40" s="147" t="s">
        <v>80</v>
      </c>
      <c r="E40" s="147" t="s">
        <v>91</v>
      </c>
      <c r="F40" s="147">
        <v>1</v>
      </c>
      <c r="G40" s="147">
        <v>1.2</v>
      </c>
      <c r="H40" s="147" t="s">
        <v>931</v>
      </c>
      <c r="I40" s="147">
        <v>477</v>
      </c>
      <c r="J40" s="148">
        <v>0</v>
      </c>
      <c r="K40" s="149">
        <v>0</v>
      </c>
      <c r="L40" s="149">
        <v>0</v>
      </c>
      <c r="M40" s="150">
        <v>0</v>
      </c>
      <c r="N40" s="151">
        <v>0</v>
      </c>
      <c r="O40" s="152">
        <v>0</v>
      </c>
      <c r="P40" s="152">
        <v>0</v>
      </c>
      <c r="Q40" s="153">
        <v>0</v>
      </c>
      <c r="R40" s="154">
        <v>0</v>
      </c>
      <c r="S40" s="149">
        <v>0</v>
      </c>
      <c r="T40" s="149">
        <v>0</v>
      </c>
      <c r="U40" s="149">
        <v>0</v>
      </c>
      <c r="V40" s="149">
        <v>0</v>
      </c>
      <c r="W40" s="150">
        <v>0</v>
      </c>
      <c r="X40" s="151">
        <v>0</v>
      </c>
      <c r="Y40" s="155">
        <v>0</v>
      </c>
      <c r="Z40" s="156">
        <v>0</v>
      </c>
      <c r="AA40" s="207"/>
      <c r="AB40" s="208"/>
      <c r="AC40" s="60"/>
      <c r="AD40" s="61"/>
      <c r="AE40" s="61"/>
      <c r="AF40" s="61"/>
      <c r="AG40" s="62"/>
      <c r="AH40" s="63"/>
      <c r="AI40" s="64"/>
    </row>
    <row r="41" spans="1:35" s="45" customFormat="1" ht="15.75" hidden="1" x14ac:dyDescent="0.25">
      <c r="A41" s="147">
        <v>39</v>
      </c>
      <c r="B41" s="147" t="s">
        <v>122</v>
      </c>
      <c r="C41" s="147" t="s">
        <v>495</v>
      </c>
      <c r="D41" s="147" t="s">
        <v>80</v>
      </c>
      <c r="E41" s="147" t="s">
        <v>91</v>
      </c>
      <c r="F41" s="147">
        <v>1</v>
      </c>
      <c r="G41" s="147">
        <v>1.2</v>
      </c>
      <c r="H41" s="147" t="s">
        <v>931</v>
      </c>
      <c r="I41" s="147">
        <v>540</v>
      </c>
      <c r="J41" s="148">
        <v>0</v>
      </c>
      <c r="K41" s="149">
        <v>0</v>
      </c>
      <c r="L41" s="149">
        <v>0</v>
      </c>
      <c r="M41" s="150">
        <v>0</v>
      </c>
      <c r="N41" s="151">
        <v>0</v>
      </c>
      <c r="O41" s="152">
        <v>0</v>
      </c>
      <c r="P41" s="152">
        <v>0</v>
      </c>
      <c r="Q41" s="153">
        <v>0</v>
      </c>
      <c r="R41" s="154">
        <v>0</v>
      </c>
      <c r="S41" s="149">
        <v>0</v>
      </c>
      <c r="T41" s="149">
        <v>0</v>
      </c>
      <c r="U41" s="149">
        <v>0</v>
      </c>
      <c r="V41" s="149">
        <v>0</v>
      </c>
      <c r="W41" s="150">
        <v>0</v>
      </c>
      <c r="X41" s="151">
        <v>0</v>
      </c>
      <c r="Y41" s="155">
        <v>0</v>
      </c>
      <c r="Z41" s="156">
        <v>0</v>
      </c>
      <c r="AA41" s="207"/>
      <c r="AB41" s="208"/>
      <c r="AC41" s="60"/>
      <c r="AD41" s="61"/>
      <c r="AE41" s="61"/>
      <c r="AF41" s="61"/>
      <c r="AG41" s="62"/>
      <c r="AH41" s="63"/>
      <c r="AI41" s="64"/>
    </row>
    <row r="42" spans="1:35" s="45" customFormat="1" ht="15.75" hidden="1" x14ac:dyDescent="0.25">
      <c r="A42" s="147">
        <v>40</v>
      </c>
      <c r="B42" s="147" t="s">
        <v>122</v>
      </c>
      <c r="C42" s="147" t="s">
        <v>495</v>
      </c>
      <c r="D42" s="147" t="s">
        <v>80</v>
      </c>
      <c r="E42" s="147" t="s">
        <v>91</v>
      </c>
      <c r="F42" s="147">
        <v>1</v>
      </c>
      <c r="G42" s="147">
        <v>1.2</v>
      </c>
      <c r="H42" s="147" t="s">
        <v>931</v>
      </c>
      <c r="I42" s="147">
        <v>561</v>
      </c>
      <c r="J42" s="148">
        <v>0</v>
      </c>
      <c r="K42" s="149">
        <v>0</v>
      </c>
      <c r="L42" s="149">
        <v>0</v>
      </c>
      <c r="M42" s="150">
        <v>0</v>
      </c>
      <c r="N42" s="151">
        <v>0</v>
      </c>
      <c r="O42" s="152">
        <v>0</v>
      </c>
      <c r="P42" s="152">
        <v>0</v>
      </c>
      <c r="Q42" s="153">
        <v>0</v>
      </c>
      <c r="R42" s="154">
        <v>0</v>
      </c>
      <c r="S42" s="149">
        <v>0</v>
      </c>
      <c r="T42" s="149">
        <v>0</v>
      </c>
      <c r="U42" s="149">
        <v>0</v>
      </c>
      <c r="V42" s="149">
        <v>0</v>
      </c>
      <c r="W42" s="150">
        <v>0</v>
      </c>
      <c r="X42" s="151">
        <v>0</v>
      </c>
      <c r="Y42" s="155">
        <v>0</v>
      </c>
      <c r="Z42" s="156">
        <v>0</v>
      </c>
      <c r="AA42" s="207"/>
      <c r="AB42" s="208"/>
      <c r="AC42" s="60"/>
      <c r="AD42" s="61"/>
      <c r="AE42" s="61"/>
      <c r="AF42" s="61"/>
      <c r="AG42" s="62"/>
      <c r="AH42" s="63"/>
      <c r="AI42" s="64"/>
    </row>
    <row r="43" spans="1:35" s="45" customFormat="1" ht="47.25" hidden="1" x14ac:dyDescent="0.25">
      <c r="A43" s="147">
        <v>41</v>
      </c>
      <c r="B43" s="147" t="s">
        <v>122</v>
      </c>
      <c r="C43" s="147" t="s">
        <v>495</v>
      </c>
      <c r="D43" s="147" t="s">
        <v>80</v>
      </c>
      <c r="E43" s="147" t="s">
        <v>99</v>
      </c>
      <c r="F43" s="147">
        <v>1</v>
      </c>
      <c r="G43" s="147">
        <v>1.2</v>
      </c>
      <c r="H43" s="147" t="s">
        <v>931</v>
      </c>
      <c r="I43" s="147">
        <v>709</v>
      </c>
      <c r="J43" s="148">
        <v>0</v>
      </c>
      <c r="K43" s="149">
        <v>0</v>
      </c>
      <c r="L43" s="149">
        <v>0</v>
      </c>
      <c r="M43" s="150">
        <v>0</v>
      </c>
      <c r="N43" s="151">
        <v>0</v>
      </c>
      <c r="O43" s="152">
        <v>1</v>
      </c>
      <c r="P43" s="152">
        <v>0</v>
      </c>
      <c r="Q43" s="153">
        <v>0</v>
      </c>
      <c r="R43" s="154">
        <v>0</v>
      </c>
      <c r="S43" s="149">
        <v>1</v>
      </c>
      <c r="T43" s="149">
        <v>0</v>
      </c>
      <c r="U43" s="149">
        <v>0</v>
      </c>
      <c r="V43" s="149">
        <v>0</v>
      </c>
      <c r="W43" s="150">
        <v>0</v>
      </c>
      <c r="X43" s="151">
        <v>0</v>
      </c>
      <c r="Y43" s="155">
        <v>0</v>
      </c>
      <c r="Z43" s="156">
        <v>1</v>
      </c>
      <c r="AA43" s="207" t="s">
        <v>934</v>
      </c>
      <c r="AB43" s="208"/>
      <c r="AC43" s="60"/>
      <c r="AD43" s="61"/>
      <c r="AE43" s="61"/>
      <c r="AF43" s="61"/>
      <c r="AG43" s="62"/>
      <c r="AH43" s="63"/>
      <c r="AI43" s="64"/>
    </row>
    <row r="44" spans="1:35" s="45" customFormat="1" ht="15.75" hidden="1" x14ac:dyDescent="0.25">
      <c r="A44" s="147">
        <v>42</v>
      </c>
      <c r="B44" s="147" t="s">
        <v>122</v>
      </c>
      <c r="C44" s="147" t="s">
        <v>495</v>
      </c>
      <c r="D44" s="147" t="s">
        <v>80</v>
      </c>
      <c r="E44" s="147" t="s">
        <v>91</v>
      </c>
      <c r="F44" s="147">
        <v>1</v>
      </c>
      <c r="G44" s="147">
        <v>1.2</v>
      </c>
      <c r="H44" s="147" t="s">
        <v>932</v>
      </c>
      <c r="I44" s="147">
        <v>426</v>
      </c>
      <c r="J44" s="148">
        <v>0</v>
      </c>
      <c r="K44" s="149">
        <v>0</v>
      </c>
      <c r="L44" s="149">
        <v>0</v>
      </c>
      <c r="M44" s="150">
        <v>0</v>
      </c>
      <c r="N44" s="151">
        <v>0</v>
      </c>
      <c r="O44" s="152">
        <v>0</v>
      </c>
      <c r="P44" s="152">
        <v>0</v>
      </c>
      <c r="Q44" s="153">
        <v>0</v>
      </c>
      <c r="R44" s="154">
        <v>0</v>
      </c>
      <c r="S44" s="149">
        <v>0</v>
      </c>
      <c r="T44" s="149">
        <v>0</v>
      </c>
      <c r="U44" s="149">
        <v>0</v>
      </c>
      <c r="V44" s="149">
        <v>0</v>
      </c>
      <c r="W44" s="150">
        <v>0</v>
      </c>
      <c r="X44" s="151">
        <v>0</v>
      </c>
      <c r="Y44" s="155">
        <v>0</v>
      </c>
      <c r="Z44" s="156">
        <v>0</v>
      </c>
      <c r="AA44" s="207"/>
      <c r="AB44" s="208"/>
      <c r="AC44" s="60"/>
      <c r="AD44" s="61"/>
      <c r="AE44" s="61"/>
      <c r="AF44" s="61"/>
      <c r="AG44" s="62"/>
      <c r="AH44" s="63"/>
      <c r="AI44" s="64"/>
    </row>
    <row r="45" spans="1:35" s="45" customFormat="1" ht="15.75" hidden="1" x14ac:dyDescent="0.25">
      <c r="A45" s="147">
        <v>43</v>
      </c>
      <c r="B45" s="147" t="s">
        <v>122</v>
      </c>
      <c r="C45" s="147" t="s">
        <v>495</v>
      </c>
      <c r="D45" s="147" t="s">
        <v>80</v>
      </c>
      <c r="E45" s="147" t="s">
        <v>91</v>
      </c>
      <c r="F45" s="147">
        <v>1</v>
      </c>
      <c r="G45" s="147">
        <v>1.2</v>
      </c>
      <c r="H45" s="147" t="s">
        <v>932</v>
      </c>
      <c r="I45" s="147">
        <v>461</v>
      </c>
      <c r="J45" s="148">
        <v>0</v>
      </c>
      <c r="K45" s="149">
        <v>0</v>
      </c>
      <c r="L45" s="149">
        <v>0</v>
      </c>
      <c r="M45" s="150">
        <v>0</v>
      </c>
      <c r="N45" s="151">
        <v>0</v>
      </c>
      <c r="O45" s="152">
        <v>0</v>
      </c>
      <c r="P45" s="152">
        <v>0</v>
      </c>
      <c r="Q45" s="153">
        <v>0</v>
      </c>
      <c r="R45" s="154">
        <v>0</v>
      </c>
      <c r="S45" s="149">
        <v>1</v>
      </c>
      <c r="T45" s="149">
        <v>0</v>
      </c>
      <c r="U45" s="149">
        <v>0</v>
      </c>
      <c r="V45" s="149">
        <v>0</v>
      </c>
      <c r="W45" s="150">
        <v>0</v>
      </c>
      <c r="X45" s="151">
        <v>0</v>
      </c>
      <c r="Y45" s="155">
        <v>0</v>
      </c>
      <c r="Z45" s="156">
        <v>1</v>
      </c>
      <c r="AA45" s="207" t="s">
        <v>935</v>
      </c>
      <c r="AB45" s="208"/>
      <c r="AC45" s="60"/>
      <c r="AD45" s="61"/>
      <c r="AE45" s="61"/>
      <c r="AF45" s="61"/>
      <c r="AG45" s="62"/>
      <c r="AH45" s="63"/>
      <c r="AI45" s="64"/>
    </row>
    <row r="46" spans="1:35" s="45" customFormat="1" ht="15.75" hidden="1" x14ac:dyDescent="0.25">
      <c r="A46" s="147">
        <v>44</v>
      </c>
      <c r="B46" s="147" t="s">
        <v>122</v>
      </c>
      <c r="C46" s="147" t="s">
        <v>495</v>
      </c>
      <c r="D46" s="147" t="s">
        <v>80</v>
      </c>
      <c r="E46" s="147" t="s">
        <v>91</v>
      </c>
      <c r="F46" s="147">
        <v>1</v>
      </c>
      <c r="G46" s="147">
        <v>1.2</v>
      </c>
      <c r="H46" s="147" t="s">
        <v>932</v>
      </c>
      <c r="I46" s="147">
        <v>500</v>
      </c>
      <c r="J46" s="148">
        <v>0</v>
      </c>
      <c r="K46" s="149">
        <v>0</v>
      </c>
      <c r="L46" s="149">
        <v>0</v>
      </c>
      <c r="M46" s="150">
        <v>0</v>
      </c>
      <c r="N46" s="151">
        <v>0</v>
      </c>
      <c r="O46" s="152">
        <v>0</v>
      </c>
      <c r="P46" s="152">
        <v>0</v>
      </c>
      <c r="Q46" s="153">
        <v>0</v>
      </c>
      <c r="R46" s="154">
        <v>0</v>
      </c>
      <c r="S46" s="149">
        <v>0</v>
      </c>
      <c r="T46" s="149">
        <v>0</v>
      </c>
      <c r="U46" s="149">
        <v>0</v>
      </c>
      <c r="V46" s="149">
        <v>0</v>
      </c>
      <c r="W46" s="150">
        <v>0</v>
      </c>
      <c r="X46" s="151">
        <v>0</v>
      </c>
      <c r="Y46" s="155">
        <v>0</v>
      </c>
      <c r="Z46" s="156">
        <v>0</v>
      </c>
      <c r="AA46" s="207"/>
      <c r="AB46" s="208"/>
      <c r="AC46" s="60"/>
      <c r="AD46" s="61"/>
      <c r="AE46" s="61"/>
      <c r="AF46" s="61"/>
      <c r="AG46" s="62"/>
      <c r="AH46" s="63"/>
      <c r="AI46" s="64"/>
    </row>
    <row r="47" spans="1:35" s="45" customFormat="1" ht="15.75" hidden="1" x14ac:dyDescent="0.25">
      <c r="A47" s="147">
        <v>45</v>
      </c>
      <c r="B47" s="147" t="s">
        <v>122</v>
      </c>
      <c r="C47" s="147" t="s">
        <v>495</v>
      </c>
      <c r="D47" s="147" t="s">
        <v>80</v>
      </c>
      <c r="E47" s="147" t="s">
        <v>99</v>
      </c>
      <c r="F47" s="147">
        <v>1</v>
      </c>
      <c r="G47" s="147">
        <v>1.2</v>
      </c>
      <c r="H47" s="147" t="s">
        <v>932</v>
      </c>
      <c r="I47" s="147">
        <v>537</v>
      </c>
      <c r="J47" s="148">
        <v>0</v>
      </c>
      <c r="K47" s="149">
        <v>0</v>
      </c>
      <c r="L47" s="149">
        <v>0</v>
      </c>
      <c r="M47" s="150">
        <v>0</v>
      </c>
      <c r="N47" s="151">
        <v>0</v>
      </c>
      <c r="O47" s="152">
        <v>0</v>
      </c>
      <c r="P47" s="152">
        <v>0</v>
      </c>
      <c r="Q47" s="153">
        <v>0</v>
      </c>
      <c r="R47" s="154">
        <v>0</v>
      </c>
      <c r="S47" s="149">
        <v>0</v>
      </c>
      <c r="T47" s="149">
        <v>0</v>
      </c>
      <c r="U47" s="149">
        <v>0</v>
      </c>
      <c r="V47" s="149">
        <v>0</v>
      </c>
      <c r="W47" s="150">
        <v>0</v>
      </c>
      <c r="X47" s="151">
        <v>0</v>
      </c>
      <c r="Y47" s="155">
        <v>0</v>
      </c>
      <c r="Z47" s="156">
        <v>0</v>
      </c>
      <c r="AA47" s="207"/>
      <c r="AB47" s="208"/>
      <c r="AC47" s="60"/>
      <c r="AD47" s="61"/>
      <c r="AE47" s="61"/>
      <c r="AF47" s="61"/>
      <c r="AG47" s="62"/>
      <c r="AH47" s="63"/>
      <c r="AI47" s="64"/>
    </row>
    <row r="48" spans="1:35" s="45" customFormat="1" ht="15.75" hidden="1" x14ac:dyDescent="0.25">
      <c r="A48" s="147">
        <v>46</v>
      </c>
      <c r="B48" s="147" t="s">
        <v>122</v>
      </c>
      <c r="C48" s="147" t="s">
        <v>495</v>
      </c>
      <c r="D48" s="147" t="s">
        <v>80</v>
      </c>
      <c r="E48" s="147" t="s">
        <v>91</v>
      </c>
      <c r="F48" s="147">
        <v>1</v>
      </c>
      <c r="G48" s="147">
        <v>1.3</v>
      </c>
      <c r="H48" s="147" t="s">
        <v>933</v>
      </c>
      <c r="I48" s="147">
        <v>487</v>
      </c>
      <c r="J48" s="148">
        <v>0</v>
      </c>
      <c r="K48" s="149">
        <v>0</v>
      </c>
      <c r="L48" s="149">
        <v>0</v>
      </c>
      <c r="M48" s="150">
        <v>0</v>
      </c>
      <c r="N48" s="151">
        <v>0</v>
      </c>
      <c r="O48" s="152">
        <v>0</v>
      </c>
      <c r="P48" s="152">
        <v>0</v>
      </c>
      <c r="Q48" s="153">
        <v>0</v>
      </c>
      <c r="R48" s="154">
        <v>0</v>
      </c>
      <c r="S48" s="149">
        <v>0</v>
      </c>
      <c r="T48" s="149">
        <v>0</v>
      </c>
      <c r="U48" s="149">
        <v>0</v>
      </c>
      <c r="V48" s="149">
        <v>0</v>
      </c>
      <c r="W48" s="150">
        <v>0</v>
      </c>
      <c r="X48" s="151">
        <v>0</v>
      </c>
      <c r="Y48" s="155">
        <v>0</v>
      </c>
      <c r="Z48" s="156">
        <v>0</v>
      </c>
      <c r="AA48" s="207"/>
      <c r="AB48" s="208"/>
      <c r="AC48" s="60"/>
      <c r="AD48" s="61"/>
      <c r="AE48" s="61"/>
      <c r="AF48" s="61"/>
      <c r="AG48" s="62"/>
      <c r="AH48" s="63"/>
      <c r="AI48" s="64"/>
    </row>
    <row r="49" spans="1:35" s="45" customFormat="1" ht="15.75" hidden="1" x14ac:dyDescent="0.25">
      <c r="A49" s="147">
        <v>47</v>
      </c>
      <c r="B49" s="147" t="s">
        <v>122</v>
      </c>
      <c r="C49" s="147" t="s">
        <v>495</v>
      </c>
      <c r="D49" s="147" t="s">
        <v>80</v>
      </c>
      <c r="E49" s="147" t="s">
        <v>91</v>
      </c>
      <c r="F49" s="147">
        <v>1</v>
      </c>
      <c r="G49" s="147">
        <v>1.3</v>
      </c>
      <c r="H49" s="147" t="s">
        <v>933</v>
      </c>
      <c r="I49" s="147">
        <v>494</v>
      </c>
      <c r="J49" s="148">
        <v>0</v>
      </c>
      <c r="K49" s="149">
        <v>0</v>
      </c>
      <c r="L49" s="149">
        <v>0</v>
      </c>
      <c r="M49" s="150">
        <v>0</v>
      </c>
      <c r="N49" s="151">
        <v>0</v>
      </c>
      <c r="O49" s="152">
        <v>0</v>
      </c>
      <c r="P49" s="152">
        <v>0</v>
      </c>
      <c r="Q49" s="153">
        <v>0</v>
      </c>
      <c r="R49" s="154">
        <v>0</v>
      </c>
      <c r="S49" s="149">
        <v>0</v>
      </c>
      <c r="T49" s="149">
        <v>0</v>
      </c>
      <c r="U49" s="149">
        <v>0</v>
      </c>
      <c r="V49" s="149">
        <v>0</v>
      </c>
      <c r="W49" s="150">
        <v>0</v>
      </c>
      <c r="X49" s="151">
        <v>0</v>
      </c>
      <c r="Y49" s="155">
        <v>0</v>
      </c>
      <c r="Z49" s="156">
        <v>0</v>
      </c>
      <c r="AA49" s="207"/>
      <c r="AB49" s="208"/>
      <c r="AC49" s="60"/>
      <c r="AD49" s="61"/>
      <c r="AE49" s="61"/>
      <c r="AF49" s="61"/>
      <c r="AG49" s="62"/>
      <c r="AH49" s="63"/>
      <c r="AI49" s="64"/>
    </row>
    <row r="50" spans="1:35" s="45" customFormat="1" ht="15.75" hidden="1" x14ac:dyDescent="0.25">
      <c r="A50" s="147">
        <v>48</v>
      </c>
      <c r="B50" s="147" t="s">
        <v>122</v>
      </c>
      <c r="C50" s="147" t="s">
        <v>495</v>
      </c>
      <c r="D50" s="147" t="s">
        <v>80</v>
      </c>
      <c r="E50" s="147" t="s">
        <v>91</v>
      </c>
      <c r="F50" s="147">
        <v>1</v>
      </c>
      <c r="G50" s="147">
        <v>1.3</v>
      </c>
      <c r="H50" s="147" t="s">
        <v>933</v>
      </c>
      <c r="I50" s="147">
        <v>675</v>
      </c>
      <c r="J50" s="148">
        <v>0</v>
      </c>
      <c r="K50" s="149">
        <v>0</v>
      </c>
      <c r="L50" s="149">
        <v>0</v>
      </c>
      <c r="M50" s="150">
        <v>0</v>
      </c>
      <c r="N50" s="151">
        <v>0</v>
      </c>
      <c r="O50" s="152">
        <v>0</v>
      </c>
      <c r="P50" s="152">
        <v>0</v>
      </c>
      <c r="Q50" s="153">
        <v>0</v>
      </c>
      <c r="R50" s="154">
        <v>0</v>
      </c>
      <c r="S50" s="149">
        <v>0</v>
      </c>
      <c r="T50" s="149">
        <v>0</v>
      </c>
      <c r="U50" s="149">
        <v>0</v>
      </c>
      <c r="V50" s="149">
        <v>0</v>
      </c>
      <c r="W50" s="150">
        <v>0</v>
      </c>
      <c r="X50" s="151">
        <v>0</v>
      </c>
      <c r="Y50" s="155">
        <v>0</v>
      </c>
      <c r="Z50" s="156">
        <v>0</v>
      </c>
      <c r="AA50" s="207"/>
      <c r="AB50" s="208"/>
      <c r="AC50" s="60"/>
      <c r="AD50" s="61"/>
      <c r="AE50" s="61"/>
      <c r="AF50" s="61"/>
      <c r="AG50" s="62"/>
      <c r="AH50" s="63"/>
      <c r="AI50" s="64"/>
    </row>
    <row r="51" spans="1:35" s="45" customFormat="1" ht="15.75" hidden="1" x14ac:dyDescent="0.25">
      <c r="A51" s="147">
        <v>49</v>
      </c>
      <c r="B51" s="147" t="s">
        <v>122</v>
      </c>
      <c r="C51" s="147" t="s">
        <v>495</v>
      </c>
      <c r="D51" s="147" t="s">
        <v>80</v>
      </c>
      <c r="E51" s="147" t="s">
        <v>99</v>
      </c>
      <c r="F51" s="147">
        <v>1</v>
      </c>
      <c r="G51" s="147">
        <v>1.3</v>
      </c>
      <c r="H51" s="147" t="s">
        <v>933</v>
      </c>
      <c r="I51" s="147">
        <v>714</v>
      </c>
      <c r="J51" s="148">
        <v>0</v>
      </c>
      <c r="K51" s="149">
        <v>0</v>
      </c>
      <c r="L51" s="149">
        <v>0</v>
      </c>
      <c r="M51" s="150">
        <v>0</v>
      </c>
      <c r="N51" s="151">
        <v>0</v>
      </c>
      <c r="O51" s="152">
        <v>0</v>
      </c>
      <c r="P51" s="152">
        <v>0</v>
      </c>
      <c r="Q51" s="153">
        <v>0</v>
      </c>
      <c r="R51" s="154">
        <v>0</v>
      </c>
      <c r="S51" s="149">
        <v>0</v>
      </c>
      <c r="T51" s="149">
        <v>0</v>
      </c>
      <c r="U51" s="149">
        <v>0</v>
      </c>
      <c r="V51" s="149">
        <v>0</v>
      </c>
      <c r="W51" s="150">
        <v>0</v>
      </c>
      <c r="X51" s="151">
        <v>0</v>
      </c>
      <c r="Y51" s="155">
        <v>0</v>
      </c>
      <c r="Z51" s="156">
        <v>0</v>
      </c>
      <c r="AA51" s="207"/>
      <c r="AB51" s="208"/>
      <c r="AC51" s="60"/>
      <c r="AD51" s="61"/>
      <c r="AE51" s="61"/>
      <c r="AF51" s="61"/>
      <c r="AG51" s="62"/>
      <c r="AH51" s="63"/>
      <c r="AI51" s="64"/>
    </row>
    <row r="52" spans="1:35" s="45" customFormat="1" ht="15.75" hidden="1" x14ac:dyDescent="0.25">
      <c r="A52" s="147">
        <v>50</v>
      </c>
      <c r="B52" s="147" t="s">
        <v>122</v>
      </c>
      <c r="C52" s="147" t="s">
        <v>495</v>
      </c>
      <c r="D52" s="147" t="s">
        <v>80</v>
      </c>
      <c r="E52" s="147" t="s">
        <v>91</v>
      </c>
      <c r="F52" s="147">
        <v>1</v>
      </c>
      <c r="G52" s="147">
        <v>1.3</v>
      </c>
      <c r="H52" s="147" t="s">
        <v>936</v>
      </c>
      <c r="I52" s="147">
        <v>416</v>
      </c>
      <c r="J52" s="148">
        <v>0</v>
      </c>
      <c r="K52" s="149">
        <v>0</v>
      </c>
      <c r="L52" s="149">
        <v>0</v>
      </c>
      <c r="M52" s="150">
        <v>0</v>
      </c>
      <c r="N52" s="151">
        <v>0</v>
      </c>
      <c r="O52" s="152">
        <v>0</v>
      </c>
      <c r="P52" s="152">
        <v>0</v>
      </c>
      <c r="Q52" s="153">
        <v>0</v>
      </c>
      <c r="R52" s="154">
        <v>0</v>
      </c>
      <c r="S52" s="149">
        <v>1</v>
      </c>
      <c r="T52" s="149">
        <v>0</v>
      </c>
      <c r="U52" s="149">
        <v>0</v>
      </c>
      <c r="V52" s="149">
        <v>0</v>
      </c>
      <c r="W52" s="150">
        <v>0</v>
      </c>
      <c r="X52" s="151">
        <v>0</v>
      </c>
      <c r="Y52" s="155">
        <v>0</v>
      </c>
      <c r="Z52" s="156">
        <v>1</v>
      </c>
      <c r="AA52" s="207" t="s">
        <v>939</v>
      </c>
      <c r="AB52" s="208"/>
      <c r="AC52" s="60"/>
      <c r="AD52" s="61"/>
      <c r="AE52" s="61"/>
      <c r="AF52" s="61"/>
      <c r="AG52" s="62"/>
      <c r="AH52" s="63"/>
      <c r="AI52" s="64"/>
    </row>
    <row r="53" spans="1:35" s="45" customFormat="1" ht="15.75" hidden="1" x14ac:dyDescent="0.25">
      <c r="A53" s="147">
        <v>51</v>
      </c>
      <c r="B53" s="147" t="s">
        <v>122</v>
      </c>
      <c r="C53" s="147" t="s">
        <v>495</v>
      </c>
      <c r="D53" s="147" t="s">
        <v>80</v>
      </c>
      <c r="E53" s="147" t="s">
        <v>91</v>
      </c>
      <c r="F53" s="147">
        <v>1</v>
      </c>
      <c r="G53" s="147">
        <v>1.3</v>
      </c>
      <c r="H53" s="147" t="s">
        <v>936</v>
      </c>
      <c r="I53" s="147">
        <v>463</v>
      </c>
      <c r="J53" s="148">
        <v>0</v>
      </c>
      <c r="K53" s="149">
        <v>0</v>
      </c>
      <c r="L53" s="149">
        <v>0</v>
      </c>
      <c r="M53" s="150">
        <v>0</v>
      </c>
      <c r="N53" s="151">
        <v>0</v>
      </c>
      <c r="O53" s="152">
        <v>0</v>
      </c>
      <c r="P53" s="152">
        <v>0</v>
      </c>
      <c r="Q53" s="153">
        <v>0</v>
      </c>
      <c r="R53" s="154">
        <v>0</v>
      </c>
      <c r="S53" s="149">
        <v>0</v>
      </c>
      <c r="T53" s="149">
        <v>0</v>
      </c>
      <c r="U53" s="149">
        <v>0</v>
      </c>
      <c r="V53" s="149">
        <v>0</v>
      </c>
      <c r="W53" s="150">
        <v>0</v>
      </c>
      <c r="X53" s="151">
        <v>0</v>
      </c>
      <c r="Y53" s="155">
        <v>0</v>
      </c>
      <c r="Z53" s="156">
        <v>0</v>
      </c>
      <c r="AA53" s="207"/>
      <c r="AB53" s="208"/>
      <c r="AC53" s="60"/>
      <c r="AD53" s="61"/>
      <c r="AE53" s="61"/>
      <c r="AF53" s="61"/>
      <c r="AG53" s="62"/>
      <c r="AH53" s="63"/>
      <c r="AI53" s="64"/>
    </row>
    <row r="54" spans="1:35" s="45" customFormat="1" ht="15.75" hidden="1" x14ac:dyDescent="0.25">
      <c r="A54" s="147">
        <v>52</v>
      </c>
      <c r="B54" s="147" t="s">
        <v>122</v>
      </c>
      <c r="C54" s="147" t="s">
        <v>495</v>
      </c>
      <c r="D54" s="147" t="s">
        <v>80</v>
      </c>
      <c r="E54" s="147" t="s">
        <v>91</v>
      </c>
      <c r="F54" s="147">
        <v>1</v>
      </c>
      <c r="G54" s="147">
        <v>1.3</v>
      </c>
      <c r="H54" s="147" t="s">
        <v>936</v>
      </c>
      <c r="I54" s="147">
        <v>511</v>
      </c>
      <c r="J54" s="148">
        <v>0</v>
      </c>
      <c r="K54" s="149">
        <v>0</v>
      </c>
      <c r="L54" s="149">
        <v>0</v>
      </c>
      <c r="M54" s="150">
        <v>0</v>
      </c>
      <c r="N54" s="151">
        <v>0</v>
      </c>
      <c r="O54" s="152">
        <v>0</v>
      </c>
      <c r="P54" s="152">
        <v>0</v>
      </c>
      <c r="Q54" s="153">
        <v>0</v>
      </c>
      <c r="R54" s="154">
        <v>0</v>
      </c>
      <c r="S54" s="149">
        <v>0</v>
      </c>
      <c r="T54" s="149">
        <v>0</v>
      </c>
      <c r="U54" s="149">
        <v>0</v>
      </c>
      <c r="V54" s="149">
        <v>0</v>
      </c>
      <c r="W54" s="150">
        <v>0</v>
      </c>
      <c r="X54" s="151">
        <v>0</v>
      </c>
      <c r="Y54" s="155">
        <v>0</v>
      </c>
      <c r="Z54" s="156">
        <v>0</v>
      </c>
      <c r="AA54" s="207"/>
      <c r="AB54" s="208"/>
      <c r="AC54" s="60"/>
      <c r="AD54" s="61"/>
      <c r="AE54" s="61"/>
      <c r="AF54" s="61"/>
      <c r="AG54" s="62"/>
      <c r="AH54" s="63"/>
      <c r="AI54" s="64"/>
    </row>
    <row r="55" spans="1:35" s="45" customFormat="1" ht="15.75" hidden="1" x14ac:dyDescent="0.25">
      <c r="A55" s="147">
        <v>53</v>
      </c>
      <c r="B55" s="147" t="s">
        <v>122</v>
      </c>
      <c r="C55" s="147" t="s">
        <v>495</v>
      </c>
      <c r="D55" s="147" t="s">
        <v>80</v>
      </c>
      <c r="E55" s="147" t="s">
        <v>91</v>
      </c>
      <c r="F55" s="147">
        <v>1</v>
      </c>
      <c r="G55" s="147">
        <v>1.3</v>
      </c>
      <c r="H55" s="147" t="s">
        <v>936</v>
      </c>
      <c r="I55" s="147">
        <v>559</v>
      </c>
      <c r="J55" s="148">
        <v>0</v>
      </c>
      <c r="K55" s="149">
        <v>0</v>
      </c>
      <c r="L55" s="149">
        <v>0</v>
      </c>
      <c r="M55" s="150">
        <v>0</v>
      </c>
      <c r="N55" s="151">
        <v>0</v>
      </c>
      <c r="O55" s="152">
        <v>0</v>
      </c>
      <c r="P55" s="152">
        <v>0</v>
      </c>
      <c r="Q55" s="153">
        <v>0</v>
      </c>
      <c r="R55" s="154">
        <v>0</v>
      </c>
      <c r="S55" s="149">
        <v>0</v>
      </c>
      <c r="T55" s="149">
        <v>0</v>
      </c>
      <c r="U55" s="149">
        <v>0</v>
      </c>
      <c r="V55" s="149">
        <v>0</v>
      </c>
      <c r="W55" s="150">
        <v>0</v>
      </c>
      <c r="X55" s="151">
        <v>0</v>
      </c>
      <c r="Y55" s="155">
        <v>0</v>
      </c>
      <c r="Z55" s="156">
        <v>0</v>
      </c>
      <c r="AA55" s="207"/>
      <c r="AB55" s="208"/>
      <c r="AC55" s="60"/>
      <c r="AD55" s="61"/>
      <c r="AE55" s="61"/>
      <c r="AF55" s="61"/>
      <c r="AG55" s="62"/>
      <c r="AH55" s="63"/>
      <c r="AI55" s="64"/>
    </row>
    <row r="56" spans="1:35" s="45" customFormat="1" ht="15.75" hidden="1" x14ac:dyDescent="0.25">
      <c r="A56" s="147">
        <v>54</v>
      </c>
      <c r="B56" s="147" t="s">
        <v>122</v>
      </c>
      <c r="C56" s="147" t="s">
        <v>495</v>
      </c>
      <c r="D56" s="147" t="s">
        <v>80</v>
      </c>
      <c r="E56" s="147" t="s">
        <v>91</v>
      </c>
      <c r="F56" s="147">
        <v>1</v>
      </c>
      <c r="G56" s="147">
        <v>1.3</v>
      </c>
      <c r="H56" s="147" t="s">
        <v>936</v>
      </c>
      <c r="I56" s="147">
        <v>582</v>
      </c>
      <c r="J56" s="148">
        <v>0</v>
      </c>
      <c r="K56" s="149">
        <v>0</v>
      </c>
      <c r="L56" s="149">
        <v>0</v>
      </c>
      <c r="M56" s="150">
        <v>0</v>
      </c>
      <c r="N56" s="151">
        <v>0</v>
      </c>
      <c r="O56" s="152">
        <v>0</v>
      </c>
      <c r="P56" s="152">
        <v>0</v>
      </c>
      <c r="Q56" s="153">
        <v>0</v>
      </c>
      <c r="R56" s="154">
        <v>0</v>
      </c>
      <c r="S56" s="149">
        <v>0</v>
      </c>
      <c r="T56" s="149">
        <v>0</v>
      </c>
      <c r="U56" s="149">
        <v>0</v>
      </c>
      <c r="V56" s="149">
        <v>0</v>
      </c>
      <c r="W56" s="150">
        <v>0</v>
      </c>
      <c r="X56" s="151">
        <v>0</v>
      </c>
      <c r="Y56" s="155">
        <v>0</v>
      </c>
      <c r="Z56" s="156">
        <v>0</v>
      </c>
      <c r="AA56" s="207"/>
      <c r="AB56" s="208"/>
      <c r="AC56" s="60"/>
      <c r="AD56" s="61"/>
      <c r="AE56" s="61"/>
      <c r="AF56" s="61"/>
      <c r="AG56" s="62"/>
      <c r="AH56" s="63"/>
      <c r="AI56" s="64"/>
    </row>
    <row r="57" spans="1:35" s="45" customFormat="1" ht="15.75" hidden="1" x14ac:dyDescent="0.25">
      <c r="A57" s="147">
        <v>55</v>
      </c>
      <c r="B57" s="147" t="s">
        <v>122</v>
      </c>
      <c r="C57" s="147" t="s">
        <v>495</v>
      </c>
      <c r="D57" s="147" t="s">
        <v>80</v>
      </c>
      <c r="E57" s="147" t="s">
        <v>91</v>
      </c>
      <c r="F57" s="147">
        <v>1</v>
      </c>
      <c r="G57" s="147">
        <v>1.3</v>
      </c>
      <c r="H57" s="147" t="s">
        <v>936</v>
      </c>
      <c r="I57" s="147">
        <v>590</v>
      </c>
      <c r="J57" s="148">
        <v>0</v>
      </c>
      <c r="K57" s="149">
        <v>0</v>
      </c>
      <c r="L57" s="149">
        <v>0</v>
      </c>
      <c r="M57" s="150">
        <v>0</v>
      </c>
      <c r="N57" s="151">
        <v>0</v>
      </c>
      <c r="O57" s="152">
        <v>0</v>
      </c>
      <c r="P57" s="152">
        <v>0</v>
      </c>
      <c r="Q57" s="153">
        <v>0</v>
      </c>
      <c r="R57" s="154">
        <v>0</v>
      </c>
      <c r="S57" s="149">
        <v>0</v>
      </c>
      <c r="T57" s="149">
        <v>0</v>
      </c>
      <c r="U57" s="149">
        <v>0</v>
      </c>
      <c r="V57" s="149">
        <v>0</v>
      </c>
      <c r="W57" s="150">
        <v>0</v>
      </c>
      <c r="X57" s="151">
        <v>0</v>
      </c>
      <c r="Y57" s="155">
        <v>0</v>
      </c>
      <c r="Z57" s="156">
        <v>0</v>
      </c>
      <c r="AA57" s="207"/>
      <c r="AB57" s="208"/>
      <c r="AC57" s="60"/>
      <c r="AD57" s="61"/>
      <c r="AE57" s="61"/>
      <c r="AF57" s="61"/>
      <c r="AG57" s="62"/>
      <c r="AH57" s="63"/>
      <c r="AI57" s="64"/>
    </row>
    <row r="58" spans="1:35" s="45" customFormat="1" ht="15.75" hidden="1" x14ac:dyDescent="0.25">
      <c r="A58" s="147">
        <v>56</v>
      </c>
      <c r="B58" s="147" t="s">
        <v>122</v>
      </c>
      <c r="C58" s="147" t="s">
        <v>495</v>
      </c>
      <c r="D58" s="147" t="s">
        <v>80</v>
      </c>
      <c r="E58" s="147" t="s">
        <v>99</v>
      </c>
      <c r="F58" s="147">
        <v>1</v>
      </c>
      <c r="G58" s="147">
        <v>1.3</v>
      </c>
      <c r="H58" s="147" t="s">
        <v>936</v>
      </c>
      <c r="I58" s="147">
        <v>613</v>
      </c>
      <c r="J58" s="148">
        <v>0</v>
      </c>
      <c r="K58" s="149">
        <v>0</v>
      </c>
      <c r="L58" s="149">
        <v>0</v>
      </c>
      <c r="M58" s="150">
        <v>0</v>
      </c>
      <c r="N58" s="151">
        <v>0</v>
      </c>
      <c r="O58" s="152">
        <v>0</v>
      </c>
      <c r="P58" s="152">
        <v>0</v>
      </c>
      <c r="Q58" s="153">
        <v>0</v>
      </c>
      <c r="R58" s="154">
        <v>0</v>
      </c>
      <c r="S58" s="149">
        <v>0</v>
      </c>
      <c r="T58" s="149">
        <v>0</v>
      </c>
      <c r="U58" s="149">
        <v>0</v>
      </c>
      <c r="V58" s="149">
        <v>0</v>
      </c>
      <c r="W58" s="150">
        <v>0</v>
      </c>
      <c r="X58" s="151">
        <v>0</v>
      </c>
      <c r="Y58" s="155">
        <v>0</v>
      </c>
      <c r="Z58" s="156">
        <v>0</v>
      </c>
      <c r="AA58" s="207"/>
      <c r="AB58" s="208"/>
      <c r="AC58" s="60"/>
      <c r="AD58" s="61"/>
      <c r="AE58" s="61"/>
      <c r="AF58" s="61"/>
      <c r="AG58" s="62"/>
      <c r="AH58" s="63"/>
      <c r="AI58" s="64"/>
    </row>
    <row r="59" spans="1:35" s="45" customFormat="1" ht="15.75" hidden="1" x14ac:dyDescent="0.25">
      <c r="A59" s="147">
        <v>57</v>
      </c>
      <c r="B59" s="147" t="s">
        <v>122</v>
      </c>
      <c r="C59" s="147" t="s">
        <v>495</v>
      </c>
      <c r="D59" s="147" t="s">
        <v>80</v>
      </c>
      <c r="E59" s="147" t="s">
        <v>91</v>
      </c>
      <c r="F59" s="147">
        <v>1</v>
      </c>
      <c r="G59" s="147">
        <v>1.3</v>
      </c>
      <c r="H59" s="147" t="s">
        <v>937</v>
      </c>
      <c r="I59" s="147">
        <v>486</v>
      </c>
      <c r="J59" s="148">
        <v>0</v>
      </c>
      <c r="K59" s="149">
        <v>0</v>
      </c>
      <c r="L59" s="149">
        <v>0</v>
      </c>
      <c r="M59" s="150">
        <v>0</v>
      </c>
      <c r="N59" s="151">
        <v>0</v>
      </c>
      <c r="O59" s="152">
        <v>0</v>
      </c>
      <c r="P59" s="152">
        <v>0</v>
      </c>
      <c r="Q59" s="153">
        <v>0</v>
      </c>
      <c r="R59" s="154">
        <v>0</v>
      </c>
      <c r="S59" s="149">
        <v>0</v>
      </c>
      <c r="T59" s="149">
        <v>0</v>
      </c>
      <c r="U59" s="149">
        <v>0</v>
      </c>
      <c r="V59" s="149">
        <v>0</v>
      </c>
      <c r="W59" s="150">
        <v>0</v>
      </c>
      <c r="X59" s="151">
        <v>0</v>
      </c>
      <c r="Y59" s="155">
        <v>0</v>
      </c>
      <c r="Z59" s="156">
        <v>0</v>
      </c>
      <c r="AA59" s="207"/>
      <c r="AB59" s="208"/>
      <c r="AC59" s="60"/>
      <c r="AD59" s="61"/>
      <c r="AE59" s="61"/>
      <c r="AF59" s="61"/>
      <c r="AG59" s="62"/>
      <c r="AH59" s="63"/>
      <c r="AI59" s="64"/>
    </row>
    <row r="60" spans="1:35" s="45" customFormat="1" ht="15.75" hidden="1" x14ac:dyDescent="0.25">
      <c r="A60" s="147">
        <v>58</v>
      </c>
      <c r="B60" s="147" t="s">
        <v>122</v>
      </c>
      <c r="C60" s="147" t="s">
        <v>495</v>
      </c>
      <c r="D60" s="147" t="s">
        <v>80</v>
      </c>
      <c r="E60" s="147" t="s">
        <v>91</v>
      </c>
      <c r="F60" s="147">
        <v>1</v>
      </c>
      <c r="G60" s="147">
        <v>1.3</v>
      </c>
      <c r="H60" s="147" t="s">
        <v>937</v>
      </c>
      <c r="I60" s="147">
        <v>566</v>
      </c>
      <c r="J60" s="148">
        <v>0</v>
      </c>
      <c r="K60" s="149">
        <v>0</v>
      </c>
      <c r="L60" s="149">
        <v>0</v>
      </c>
      <c r="M60" s="150">
        <v>0</v>
      </c>
      <c r="N60" s="151">
        <v>0</v>
      </c>
      <c r="O60" s="152">
        <v>0</v>
      </c>
      <c r="P60" s="152">
        <v>0</v>
      </c>
      <c r="Q60" s="153">
        <v>0</v>
      </c>
      <c r="R60" s="154">
        <v>0</v>
      </c>
      <c r="S60" s="149">
        <v>0</v>
      </c>
      <c r="T60" s="149">
        <v>0</v>
      </c>
      <c r="U60" s="149">
        <v>0</v>
      </c>
      <c r="V60" s="149">
        <v>0</v>
      </c>
      <c r="W60" s="150">
        <v>0</v>
      </c>
      <c r="X60" s="151">
        <v>0</v>
      </c>
      <c r="Y60" s="155">
        <v>0</v>
      </c>
      <c r="Z60" s="156">
        <v>0</v>
      </c>
      <c r="AA60" s="207"/>
      <c r="AB60" s="208"/>
      <c r="AC60" s="60"/>
      <c r="AD60" s="61"/>
      <c r="AE60" s="61"/>
      <c r="AF60" s="61"/>
      <c r="AG60" s="62"/>
      <c r="AH60" s="63"/>
      <c r="AI60" s="64"/>
    </row>
    <row r="61" spans="1:35" s="45" customFormat="1" ht="15.75" hidden="1" x14ac:dyDescent="0.25">
      <c r="A61" s="147">
        <v>59</v>
      </c>
      <c r="B61" s="147" t="s">
        <v>122</v>
      </c>
      <c r="C61" s="147" t="s">
        <v>495</v>
      </c>
      <c r="D61" s="147" t="s">
        <v>80</v>
      </c>
      <c r="E61" s="147" t="s">
        <v>91</v>
      </c>
      <c r="F61" s="147">
        <v>1</v>
      </c>
      <c r="G61" s="147">
        <v>1.3</v>
      </c>
      <c r="H61" s="147" t="s">
        <v>937</v>
      </c>
      <c r="I61" s="147">
        <v>587</v>
      </c>
      <c r="J61" s="148">
        <v>0</v>
      </c>
      <c r="K61" s="149">
        <v>0</v>
      </c>
      <c r="L61" s="149">
        <v>0</v>
      </c>
      <c r="M61" s="150">
        <v>0</v>
      </c>
      <c r="N61" s="151">
        <v>0</v>
      </c>
      <c r="O61" s="152">
        <v>0</v>
      </c>
      <c r="P61" s="152">
        <v>0</v>
      </c>
      <c r="Q61" s="153">
        <v>0</v>
      </c>
      <c r="R61" s="154">
        <v>0</v>
      </c>
      <c r="S61" s="149">
        <v>1</v>
      </c>
      <c r="T61" s="149">
        <v>0</v>
      </c>
      <c r="U61" s="149">
        <v>0</v>
      </c>
      <c r="V61" s="149">
        <v>0</v>
      </c>
      <c r="W61" s="150">
        <v>0</v>
      </c>
      <c r="X61" s="151">
        <v>0</v>
      </c>
      <c r="Y61" s="155">
        <v>0</v>
      </c>
      <c r="Z61" s="156">
        <v>1</v>
      </c>
      <c r="AA61" s="207" t="s">
        <v>940</v>
      </c>
      <c r="AB61" s="208"/>
      <c r="AC61" s="60"/>
      <c r="AD61" s="61"/>
      <c r="AE61" s="61"/>
      <c r="AF61" s="61"/>
      <c r="AG61" s="62"/>
      <c r="AH61" s="63"/>
      <c r="AI61" s="64"/>
    </row>
    <row r="62" spans="1:35" s="45" customFormat="1" ht="15.75" hidden="1" x14ac:dyDescent="0.25">
      <c r="A62" s="147">
        <v>60</v>
      </c>
      <c r="B62" s="147" t="s">
        <v>122</v>
      </c>
      <c r="C62" s="147" t="s">
        <v>495</v>
      </c>
      <c r="D62" s="147" t="s">
        <v>80</v>
      </c>
      <c r="E62" s="147" t="s">
        <v>91</v>
      </c>
      <c r="F62" s="147">
        <v>1</v>
      </c>
      <c r="G62" s="147">
        <v>1.3</v>
      </c>
      <c r="H62" s="147" t="s">
        <v>937</v>
      </c>
      <c r="I62" s="147">
        <v>711</v>
      </c>
      <c r="J62" s="148">
        <v>0</v>
      </c>
      <c r="K62" s="149">
        <v>0</v>
      </c>
      <c r="L62" s="149">
        <v>0</v>
      </c>
      <c r="M62" s="150">
        <v>0</v>
      </c>
      <c r="N62" s="151">
        <v>0</v>
      </c>
      <c r="O62" s="152">
        <v>0</v>
      </c>
      <c r="P62" s="152">
        <v>0</v>
      </c>
      <c r="Q62" s="153">
        <v>0</v>
      </c>
      <c r="R62" s="154">
        <v>0</v>
      </c>
      <c r="S62" s="149">
        <v>0</v>
      </c>
      <c r="T62" s="149">
        <v>0</v>
      </c>
      <c r="U62" s="149">
        <v>0</v>
      </c>
      <c r="V62" s="149">
        <v>0</v>
      </c>
      <c r="W62" s="150">
        <v>0</v>
      </c>
      <c r="X62" s="151">
        <v>0</v>
      </c>
      <c r="Y62" s="155">
        <v>0</v>
      </c>
      <c r="Z62" s="156">
        <v>0</v>
      </c>
      <c r="AA62" s="207"/>
      <c r="AB62" s="208"/>
      <c r="AC62" s="60"/>
      <c r="AD62" s="61"/>
      <c r="AE62" s="61"/>
      <c r="AF62" s="61"/>
      <c r="AG62" s="62"/>
      <c r="AH62" s="63"/>
      <c r="AI62" s="64"/>
    </row>
    <row r="63" spans="1:35" s="45" customFormat="1" ht="15.75" hidden="1" x14ac:dyDescent="0.25">
      <c r="A63" s="147">
        <v>61</v>
      </c>
      <c r="B63" s="147" t="s">
        <v>122</v>
      </c>
      <c r="C63" s="147" t="s">
        <v>495</v>
      </c>
      <c r="D63" s="147" t="s">
        <v>80</v>
      </c>
      <c r="E63" s="147" t="s">
        <v>91</v>
      </c>
      <c r="F63" s="147">
        <v>1</v>
      </c>
      <c r="G63" s="147">
        <v>1.3</v>
      </c>
      <c r="H63" s="147" t="s">
        <v>938</v>
      </c>
      <c r="I63" s="147">
        <v>424</v>
      </c>
      <c r="J63" s="148">
        <v>0</v>
      </c>
      <c r="K63" s="149">
        <v>0</v>
      </c>
      <c r="L63" s="149">
        <v>0</v>
      </c>
      <c r="M63" s="150">
        <v>0</v>
      </c>
      <c r="N63" s="151">
        <v>0</v>
      </c>
      <c r="O63" s="152">
        <v>0</v>
      </c>
      <c r="P63" s="152">
        <v>0</v>
      </c>
      <c r="Q63" s="153">
        <v>0</v>
      </c>
      <c r="R63" s="154">
        <v>0</v>
      </c>
      <c r="S63" s="149">
        <v>0</v>
      </c>
      <c r="T63" s="149">
        <v>0</v>
      </c>
      <c r="U63" s="149">
        <v>0</v>
      </c>
      <c r="V63" s="149">
        <v>0</v>
      </c>
      <c r="W63" s="150">
        <v>0</v>
      </c>
      <c r="X63" s="151">
        <v>0</v>
      </c>
      <c r="Y63" s="155">
        <v>0</v>
      </c>
      <c r="Z63" s="156">
        <v>0</v>
      </c>
      <c r="AA63" s="207"/>
      <c r="AB63" s="208"/>
      <c r="AC63" s="60"/>
      <c r="AD63" s="61"/>
      <c r="AE63" s="61"/>
      <c r="AF63" s="61"/>
      <c r="AG63" s="62"/>
      <c r="AH63" s="63"/>
      <c r="AI63" s="64"/>
    </row>
    <row r="64" spans="1:35" s="45" customFormat="1" ht="15.75" hidden="1" x14ac:dyDescent="0.25">
      <c r="A64" s="147">
        <v>62</v>
      </c>
      <c r="B64" s="147" t="s">
        <v>122</v>
      </c>
      <c r="C64" s="147" t="s">
        <v>495</v>
      </c>
      <c r="D64" s="147" t="s">
        <v>80</v>
      </c>
      <c r="E64" s="147" t="s">
        <v>91</v>
      </c>
      <c r="F64" s="147">
        <v>1</v>
      </c>
      <c r="G64" s="147">
        <v>1.3</v>
      </c>
      <c r="H64" s="147" t="s">
        <v>938</v>
      </c>
      <c r="I64" s="147">
        <v>466</v>
      </c>
      <c r="J64" s="148">
        <v>0</v>
      </c>
      <c r="K64" s="149">
        <v>0</v>
      </c>
      <c r="L64" s="149">
        <v>0</v>
      </c>
      <c r="M64" s="150">
        <v>0</v>
      </c>
      <c r="N64" s="151">
        <v>0</v>
      </c>
      <c r="O64" s="152">
        <v>0</v>
      </c>
      <c r="P64" s="152">
        <v>0</v>
      </c>
      <c r="Q64" s="153">
        <v>0</v>
      </c>
      <c r="R64" s="154">
        <v>0</v>
      </c>
      <c r="S64" s="149">
        <v>0</v>
      </c>
      <c r="T64" s="149">
        <v>0</v>
      </c>
      <c r="U64" s="149">
        <v>0</v>
      </c>
      <c r="V64" s="149">
        <v>0</v>
      </c>
      <c r="W64" s="150">
        <v>0</v>
      </c>
      <c r="X64" s="151">
        <v>0</v>
      </c>
      <c r="Y64" s="155">
        <v>0</v>
      </c>
      <c r="Z64" s="156">
        <v>0</v>
      </c>
      <c r="AA64" s="207"/>
      <c r="AB64" s="208"/>
      <c r="AC64" s="60"/>
      <c r="AD64" s="61"/>
      <c r="AE64" s="61"/>
      <c r="AF64" s="61"/>
      <c r="AG64" s="62"/>
      <c r="AH64" s="63"/>
      <c r="AI64" s="64"/>
    </row>
    <row r="65" spans="1:35" s="45" customFormat="1" ht="15.75" hidden="1" x14ac:dyDescent="0.25">
      <c r="A65" s="147">
        <v>63</v>
      </c>
      <c r="B65" s="147" t="s">
        <v>122</v>
      </c>
      <c r="C65" s="147" t="s">
        <v>495</v>
      </c>
      <c r="D65" s="147" t="s">
        <v>80</v>
      </c>
      <c r="E65" s="147" t="s">
        <v>91</v>
      </c>
      <c r="F65" s="147">
        <v>1</v>
      </c>
      <c r="G65" s="147">
        <v>1.3</v>
      </c>
      <c r="H65" s="147" t="s">
        <v>938</v>
      </c>
      <c r="I65" s="147">
        <v>507</v>
      </c>
      <c r="J65" s="148">
        <v>0</v>
      </c>
      <c r="K65" s="149">
        <v>0</v>
      </c>
      <c r="L65" s="149">
        <v>0</v>
      </c>
      <c r="M65" s="150">
        <v>0</v>
      </c>
      <c r="N65" s="151">
        <v>0</v>
      </c>
      <c r="O65" s="152">
        <v>0</v>
      </c>
      <c r="P65" s="152">
        <v>0</v>
      </c>
      <c r="Q65" s="153">
        <v>0</v>
      </c>
      <c r="R65" s="154">
        <v>0</v>
      </c>
      <c r="S65" s="149">
        <v>0</v>
      </c>
      <c r="T65" s="149">
        <v>0</v>
      </c>
      <c r="U65" s="149">
        <v>0</v>
      </c>
      <c r="V65" s="149">
        <v>0</v>
      </c>
      <c r="W65" s="150">
        <v>0</v>
      </c>
      <c r="X65" s="151">
        <v>0</v>
      </c>
      <c r="Y65" s="155">
        <v>0</v>
      </c>
      <c r="Z65" s="156">
        <v>0</v>
      </c>
      <c r="AA65" s="207"/>
      <c r="AB65" s="208"/>
      <c r="AC65" s="60"/>
      <c r="AD65" s="61"/>
      <c r="AE65" s="61"/>
      <c r="AF65" s="61"/>
      <c r="AG65" s="62"/>
      <c r="AH65" s="63"/>
      <c r="AI65" s="64"/>
    </row>
    <row r="66" spans="1:35" s="45" customFormat="1" ht="15.75" hidden="1" x14ac:dyDescent="0.25">
      <c r="A66" s="147">
        <v>64</v>
      </c>
      <c r="B66" s="147" t="s">
        <v>122</v>
      </c>
      <c r="C66" s="147" t="s">
        <v>495</v>
      </c>
      <c r="D66" s="147" t="s">
        <v>80</v>
      </c>
      <c r="E66" s="147" t="s">
        <v>91</v>
      </c>
      <c r="F66" s="147">
        <v>1</v>
      </c>
      <c r="G66" s="147">
        <v>1.3</v>
      </c>
      <c r="H66" s="147" t="s">
        <v>938</v>
      </c>
      <c r="I66" s="147">
        <v>572</v>
      </c>
      <c r="J66" s="148">
        <v>0</v>
      </c>
      <c r="K66" s="149">
        <v>0</v>
      </c>
      <c r="L66" s="149">
        <v>0</v>
      </c>
      <c r="M66" s="150">
        <v>0</v>
      </c>
      <c r="N66" s="151">
        <v>0</v>
      </c>
      <c r="O66" s="152">
        <v>0</v>
      </c>
      <c r="P66" s="152">
        <v>0</v>
      </c>
      <c r="Q66" s="153">
        <v>0</v>
      </c>
      <c r="R66" s="154">
        <v>0</v>
      </c>
      <c r="S66" s="149">
        <v>0</v>
      </c>
      <c r="T66" s="149">
        <v>0</v>
      </c>
      <c r="U66" s="149">
        <v>0</v>
      </c>
      <c r="V66" s="149">
        <v>0</v>
      </c>
      <c r="W66" s="150">
        <v>0</v>
      </c>
      <c r="X66" s="151">
        <v>0</v>
      </c>
      <c r="Y66" s="155">
        <v>0</v>
      </c>
      <c r="Z66" s="156">
        <v>0</v>
      </c>
      <c r="AA66" s="207"/>
      <c r="AB66" s="208"/>
      <c r="AC66" s="60"/>
      <c r="AD66" s="61"/>
      <c r="AE66" s="61"/>
      <c r="AF66" s="61"/>
      <c r="AG66" s="62"/>
      <c r="AH66" s="63"/>
      <c r="AI66" s="64"/>
    </row>
    <row r="67" spans="1:35" s="45" customFormat="1" ht="15.75" hidden="1" x14ac:dyDescent="0.25">
      <c r="A67" s="147">
        <v>65</v>
      </c>
      <c r="B67" s="147" t="s">
        <v>122</v>
      </c>
      <c r="C67" s="147" t="s">
        <v>495</v>
      </c>
      <c r="D67" s="147" t="s">
        <v>80</v>
      </c>
      <c r="E67" s="147" t="s">
        <v>91</v>
      </c>
      <c r="F67" s="147">
        <v>1</v>
      </c>
      <c r="G67" s="147">
        <v>1.3</v>
      </c>
      <c r="H67" s="147" t="s">
        <v>938</v>
      </c>
      <c r="I67" s="147">
        <v>573</v>
      </c>
      <c r="J67" s="148">
        <v>0</v>
      </c>
      <c r="K67" s="149">
        <v>0</v>
      </c>
      <c r="L67" s="149">
        <v>0</v>
      </c>
      <c r="M67" s="150">
        <v>0</v>
      </c>
      <c r="N67" s="151">
        <v>0</v>
      </c>
      <c r="O67" s="152">
        <v>0</v>
      </c>
      <c r="P67" s="152">
        <v>0</v>
      </c>
      <c r="Q67" s="153">
        <v>0</v>
      </c>
      <c r="R67" s="154">
        <v>0</v>
      </c>
      <c r="S67" s="149">
        <v>0</v>
      </c>
      <c r="T67" s="149">
        <v>0</v>
      </c>
      <c r="U67" s="149">
        <v>0</v>
      </c>
      <c r="V67" s="149">
        <v>0</v>
      </c>
      <c r="W67" s="150">
        <v>0</v>
      </c>
      <c r="X67" s="151">
        <v>0</v>
      </c>
      <c r="Y67" s="155">
        <v>0</v>
      </c>
      <c r="Z67" s="156">
        <v>0</v>
      </c>
      <c r="AA67" s="207"/>
      <c r="AB67" s="208"/>
      <c r="AC67" s="60"/>
      <c r="AD67" s="61"/>
      <c r="AE67" s="61"/>
      <c r="AF67" s="61"/>
      <c r="AG67" s="62"/>
      <c r="AH67" s="63"/>
      <c r="AI67" s="64"/>
    </row>
    <row r="68" spans="1:35" s="45" customFormat="1" ht="15.75" hidden="1" x14ac:dyDescent="0.25">
      <c r="A68" s="147">
        <v>66</v>
      </c>
      <c r="B68" s="147" t="s">
        <v>122</v>
      </c>
      <c r="C68" s="147" t="s">
        <v>495</v>
      </c>
      <c r="D68" s="147" t="s">
        <v>80</v>
      </c>
      <c r="E68" s="147" t="s">
        <v>91</v>
      </c>
      <c r="F68" s="147">
        <v>1</v>
      </c>
      <c r="G68" s="147">
        <v>1.3</v>
      </c>
      <c r="H68" s="147" t="s">
        <v>938</v>
      </c>
      <c r="I68" s="147">
        <v>692</v>
      </c>
      <c r="J68" s="148">
        <v>0</v>
      </c>
      <c r="K68" s="149">
        <v>0</v>
      </c>
      <c r="L68" s="149">
        <v>0</v>
      </c>
      <c r="M68" s="150">
        <v>0</v>
      </c>
      <c r="N68" s="151">
        <v>0</v>
      </c>
      <c r="O68" s="152">
        <v>0</v>
      </c>
      <c r="P68" s="152">
        <v>0</v>
      </c>
      <c r="Q68" s="153">
        <v>0</v>
      </c>
      <c r="R68" s="154">
        <v>0</v>
      </c>
      <c r="S68" s="149">
        <v>0</v>
      </c>
      <c r="T68" s="149">
        <v>0</v>
      </c>
      <c r="U68" s="149">
        <v>0</v>
      </c>
      <c r="V68" s="149">
        <v>0</v>
      </c>
      <c r="W68" s="150">
        <v>0</v>
      </c>
      <c r="X68" s="151">
        <v>0</v>
      </c>
      <c r="Y68" s="155">
        <v>0</v>
      </c>
      <c r="Z68" s="156">
        <v>0</v>
      </c>
      <c r="AA68" s="207"/>
      <c r="AB68" s="208"/>
      <c r="AC68" s="60"/>
      <c r="AD68" s="61"/>
      <c r="AE68" s="61"/>
      <c r="AF68" s="61"/>
      <c r="AG68" s="62"/>
      <c r="AH68" s="63"/>
      <c r="AI68" s="64"/>
    </row>
    <row r="69" spans="1:35" s="45" customFormat="1" ht="15.75" hidden="1" x14ac:dyDescent="0.25">
      <c r="A69" s="147">
        <v>67</v>
      </c>
      <c r="B69" s="147" t="s">
        <v>122</v>
      </c>
      <c r="C69" s="147" t="s">
        <v>495</v>
      </c>
      <c r="D69" s="147" t="s">
        <v>80</v>
      </c>
      <c r="E69" s="147" t="s">
        <v>91</v>
      </c>
      <c r="F69" s="147">
        <v>1</v>
      </c>
      <c r="G69" s="147">
        <v>1.3</v>
      </c>
      <c r="H69" s="147" t="s">
        <v>1156</v>
      </c>
      <c r="I69" s="147">
        <v>512</v>
      </c>
      <c r="J69" s="148">
        <v>0</v>
      </c>
      <c r="K69" s="149">
        <v>0</v>
      </c>
      <c r="L69" s="149">
        <v>0</v>
      </c>
      <c r="M69" s="150">
        <v>0</v>
      </c>
      <c r="N69" s="151">
        <v>0</v>
      </c>
      <c r="O69" s="152">
        <v>0</v>
      </c>
      <c r="P69" s="152">
        <v>0</v>
      </c>
      <c r="Q69" s="153">
        <v>0</v>
      </c>
      <c r="R69" s="154">
        <v>0</v>
      </c>
      <c r="S69" s="149">
        <v>0</v>
      </c>
      <c r="T69" s="149">
        <v>0</v>
      </c>
      <c r="U69" s="149">
        <v>0</v>
      </c>
      <c r="V69" s="149">
        <v>0</v>
      </c>
      <c r="W69" s="150">
        <v>0</v>
      </c>
      <c r="X69" s="151">
        <v>0</v>
      </c>
      <c r="Y69" s="155">
        <v>0</v>
      </c>
      <c r="Z69" s="156">
        <v>0</v>
      </c>
      <c r="AA69" s="207"/>
      <c r="AB69" s="208"/>
      <c r="AC69" s="60"/>
      <c r="AD69" s="61"/>
      <c r="AE69" s="61"/>
      <c r="AF69" s="61"/>
      <c r="AG69" s="62"/>
      <c r="AH69" s="63"/>
      <c r="AI69" s="64"/>
    </row>
    <row r="70" spans="1:35" s="45" customFormat="1" ht="15.75" hidden="1" x14ac:dyDescent="0.25">
      <c r="A70" s="147">
        <v>68</v>
      </c>
      <c r="B70" s="147" t="s">
        <v>122</v>
      </c>
      <c r="C70" s="147" t="s">
        <v>495</v>
      </c>
      <c r="D70" s="147" t="s">
        <v>80</v>
      </c>
      <c r="E70" s="147" t="s">
        <v>91</v>
      </c>
      <c r="F70" s="147">
        <v>1</v>
      </c>
      <c r="G70" s="147">
        <v>1.3</v>
      </c>
      <c r="H70" s="147" t="s">
        <v>1156</v>
      </c>
      <c r="I70" s="147">
        <v>585</v>
      </c>
      <c r="J70" s="148">
        <v>0</v>
      </c>
      <c r="K70" s="149">
        <v>0</v>
      </c>
      <c r="L70" s="149">
        <v>0</v>
      </c>
      <c r="M70" s="150">
        <v>0</v>
      </c>
      <c r="N70" s="151">
        <v>0</v>
      </c>
      <c r="O70" s="152">
        <v>0</v>
      </c>
      <c r="P70" s="152">
        <v>0</v>
      </c>
      <c r="Q70" s="153">
        <v>0</v>
      </c>
      <c r="R70" s="154">
        <v>0</v>
      </c>
      <c r="S70" s="149">
        <v>0</v>
      </c>
      <c r="T70" s="149">
        <v>0</v>
      </c>
      <c r="U70" s="149">
        <v>0</v>
      </c>
      <c r="V70" s="149">
        <v>0</v>
      </c>
      <c r="W70" s="150">
        <v>0</v>
      </c>
      <c r="X70" s="151">
        <v>0</v>
      </c>
      <c r="Y70" s="155">
        <v>0</v>
      </c>
      <c r="Z70" s="156">
        <v>0</v>
      </c>
      <c r="AA70" s="207"/>
      <c r="AB70" s="208"/>
      <c r="AC70" s="60"/>
      <c r="AD70" s="61"/>
      <c r="AE70" s="61"/>
      <c r="AF70" s="61"/>
      <c r="AG70" s="62"/>
      <c r="AH70" s="63"/>
      <c r="AI70" s="64"/>
    </row>
    <row r="71" spans="1:35" s="45" customFormat="1" ht="15.75" hidden="1" x14ac:dyDescent="0.25">
      <c r="A71" s="147">
        <v>69</v>
      </c>
      <c r="B71" s="147" t="s">
        <v>122</v>
      </c>
      <c r="C71" s="147" t="s">
        <v>495</v>
      </c>
      <c r="D71" s="147" t="s">
        <v>80</v>
      </c>
      <c r="E71" s="147" t="s">
        <v>91</v>
      </c>
      <c r="F71" s="147">
        <v>1</v>
      </c>
      <c r="G71" s="147">
        <v>1.3</v>
      </c>
      <c r="H71" s="147" t="s">
        <v>1156</v>
      </c>
      <c r="I71" s="147">
        <v>678</v>
      </c>
      <c r="J71" s="148">
        <v>0</v>
      </c>
      <c r="K71" s="149">
        <v>0</v>
      </c>
      <c r="L71" s="149">
        <v>0</v>
      </c>
      <c r="M71" s="150">
        <v>0</v>
      </c>
      <c r="N71" s="151">
        <v>0</v>
      </c>
      <c r="O71" s="152">
        <v>0</v>
      </c>
      <c r="P71" s="152">
        <v>0</v>
      </c>
      <c r="Q71" s="153">
        <v>0</v>
      </c>
      <c r="R71" s="154">
        <v>0</v>
      </c>
      <c r="S71" s="149">
        <v>0</v>
      </c>
      <c r="T71" s="149">
        <v>0</v>
      </c>
      <c r="U71" s="149">
        <v>0</v>
      </c>
      <c r="V71" s="149">
        <v>0</v>
      </c>
      <c r="W71" s="150">
        <v>0</v>
      </c>
      <c r="X71" s="151">
        <v>0</v>
      </c>
      <c r="Y71" s="155">
        <v>0</v>
      </c>
      <c r="Z71" s="156">
        <v>0</v>
      </c>
      <c r="AA71" s="207"/>
      <c r="AB71" s="208"/>
      <c r="AC71" s="60"/>
      <c r="AD71" s="61"/>
      <c r="AE71" s="61"/>
      <c r="AF71" s="61"/>
      <c r="AG71" s="62"/>
      <c r="AH71" s="63"/>
      <c r="AI71" s="64"/>
    </row>
    <row r="72" spans="1:35" s="45" customFormat="1" ht="15.75" hidden="1" x14ac:dyDescent="0.25">
      <c r="A72" s="147">
        <v>70</v>
      </c>
      <c r="B72" s="147" t="s">
        <v>122</v>
      </c>
      <c r="C72" s="147" t="s">
        <v>495</v>
      </c>
      <c r="D72" s="147" t="s">
        <v>80</v>
      </c>
      <c r="E72" s="147" t="s">
        <v>99</v>
      </c>
      <c r="F72" s="147">
        <v>1</v>
      </c>
      <c r="G72" s="147">
        <v>1.3</v>
      </c>
      <c r="H72" s="147" t="s">
        <v>1156</v>
      </c>
      <c r="I72" s="147">
        <v>712</v>
      </c>
      <c r="J72" s="148">
        <v>0</v>
      </c>
      <c r="K72" s="149">
        <v>0</v>
      </c>
      <c r="L72" s="149">
        <v>0</v>
      </c>
      <c r="M72" s="150">
        <v>0</v>
      </c>
      <c r="N72" s="151">
        <v>0</v>
      </c>
      <c r="O72" s="152">
        <v>0</v>
      </c>
      <c r="P72" s="152">
        <v>0</v>
      </c>
      <c r="Q72" s="153">
        <v>0</v>
      </c>
      <c r="R72" s="154">
        <v>0</v>
      </c>
      <c r="S72" s="149">
        <v>0</v>
      </c>
      <c r="T72" s="149">
        <v>0</v>
      </c>
      <c r="U72" s="149">
        <v>0</v>
      </c>
      <c r="V72" s="149">
        <v>0</v>
      </c>
      <c r="W72" s="150">
        <v>0</v>
      </c>
      <c r="X72" s="151">
        <v>0</v>
      </c>
      <c r="Y72" s="155">
        <v>0</v>
      </c>
      <c r="Z72" s="156">
        <v>0</v>
      </c>
      <c r="AA72" s="207"/>
      <c r="AB72" s="208"/>
      <c r="AC72" s="60"/>
      <c r="AD72" s="61"/>
      <c r="AE72" s="61"/>
      <c r="AF72" s="61"/>
      <c r="AG72" s="62"/>
      <c r="AH72" s="63"/>
      <c r="AI72" s="64"/>
    </row>
    <row r="73" spans="1:35" s="45" customFormat="1" ht="15.75" hidden="1" x14ac:dyDescent="0.25">
      <c r="A73" s="147">
        <v>71</v>
      </c>
      <c r="B73" s="147" t="s">
        <v>122</v>
      </c>
      <c r="C73" s="147" t="s">
        <v>495</v>
      </c>
      <c r="D73" s="147" t="s">
        <v>80</v>
      </c>
      <c r="E73" s="147" t="s">
        <v>91</v>
      </c>
      <c r="F73" s="147">
        <v>2</v>
      </c>
      <c r="G73" s="147">
        <v>2.1</v>
      </c>
      <c r="H73" s="147" t="s">
        <v>1157</v>
      </c>
      <c r="I73" s="147">
        <v>503</v>
      </c>
      <c r="J73" s="148">
        <v>0</v>
      </c>
      <c r="K73" s="149">
        <v>0</v>
      </c>
      <c r="L73" s="149">
        <v>0</v>
      </c>
      <c r="M73" s="150">
        <v>0</v>
      </c>
      <c r="N73" s="151">
        <v>0</v>
      </c>
      <c r="O73" s="152">
        <v>0</v>
      </c>
      <c r="P73" s="152">
        <v>0</v>
      </c>
      <c r="Q73" s="153">
        <v>0</v>
      </c>
      <c r="R73" s="154">
        <v>0</v>
      </c>
      <c r="S73" s="149">
        <v>0</v>
      </c>
      <c r="T73" s="149">
        <v>0</v>
      </c>
      <c r="U73" s="149">
        <v>0</v>
      </c>
      <c r="V73" s="149">
        <v>0</v>
      </c>
      <c r="W73" s="150">
        <v>0</v>
      </c>
      <c r="X73" s="151">
        <v>0</v>
      </c>
      <c r="Y73" s="155">
        <v>0</v>
      </c>
      <c r="Z73" s="156">
        <v>0</v>
      </c>
      <c r="AA73" s="207"/>
      <c r="AB73" s="208"/>
      <c r="AC73" s="60"/>
      <c r="AD73" s="61"/>
      <c r="AE73" s="61"/>
      <c r="AF73" s="61"/>
      <c r="AG73" s="62"/>
      <c r="AH73" s="63"/>
      <c r="AI73" s="64"/>
    </row>
    <row r="74" spans="1:35" s="45" customFormat="1" ht="15.75" hidden="1" x14ac:dyDescent="0.25">
      <c r="A74" s="147">
        <v>72</v>
      </c>
      <c r="B74" s="147" t="s">
        <v>122</v>
      </c>
      <c r="C74" s="147" t="s">
        <v>495</v>
      </c>
      <c r="D74" s="147" t="s">
        <v>80</v>
      </c>
      <c r="E74" s="147" t="s">
        <v>91</v>
      </c>
      <c r="F74" s="147">
        <v>2</v>
      </c>
      <c r="G74" s="147">
        <v>2.1</v>
      </c>
      <c r="H74" s="147" t="s">
        <v>1157</v>
      </c>
      <c r="I74" s="147">
        <v>516</v>
      </c>
      <c r="J74" s="148">
        <v>0</v>
      </c>
      <c r="K74" s="149">
        <v>0</v>
      </c>
      <c r="L74" s="149">
        <v>0</v>
      </c>
      <c r="M74" s="150">
        <v>0</v>
      </c>
      <c r="N74" s="151">
        <v>0</v>
      </c>
      <c r="O74" s="152">
        <v>0</v>
      </c>
      <c r="P74" s="152">
        <v>0</v>
      </c>
      <c r="Q74" s="153">
        <v>0</v>
      </c>
      <c r="R74" s="154">
        <v>0</v>
      </c>
      <c r="S74" s="149">
        <v>0</v>
      </c>
      <c r="T74" s="149">
        <v>0</v>
      </c>
      <c r="U74" s="149">
        <v>0</v>
      </c>
      <c r="V74" s="149">
        <v>0</v>
      </c>
      <c r="W74" s="150">
        <v>0</v>
      </c>
      <c r="X74" s="151">
        <v>0</v>
      </c>
      <c r="Y74" s="155">
        <v>0</v>
      </c>
      <c r="Z74" s="156">
        <v>0</v>
      </c>
      <c r="AA74" s="207"/>
      <c r="AB74" s="208"/>
      <c r="AC74" s="60"/>
      <c r="AD74" s="61"/>
      <c r="AE74" s="61"/>
      <c r="AF74" s="61"/>
      <c r="AG74" s="62"/>
      <c r="AH74" s="63"/>
      <c r="AI74" s="64"/>
    </row>
    <row r="75" spans="1:35" s="45" customFormat="1" ht="15.75" hidden="1" x14ac:dyDescent="0.25">
      <c r="A75" s="147">
        <v>73</v>
      </c>
      <c r="B75" s="147" t="s">
        <v>122</v>
      </c>
      <c r="C75" s="147" t="s">
        <v>495</v>
      </c>
      <c r="D75" s="147" t="s">
        <v>80</v>
      </c>
      <c r="E75" s="147" t="s">
        <v>91</v>
      </c>
      <c r="F75" s="147">
        <v>2</v>
      </c>
      <c r="G75" s="147">
        <v>2.1</v>
      </c>
      <c r="H75" s="147" t="s">
        <v>1157</v>
      </c>
      <c r="I75" s="147">
        <v>575</v>
      </c>
      <c r="J75" s="148">
        <v>0</v>
      </c>
      <c r="K75" s="149">
        <v>0</v>
      </c>
      <c r="L75" s="149">
        <v>0</v>
      </c>
      <c r="M75" s="150">
        <v>0</v>
      </c>
      <c r="N75" s="151">
        <v>0</v>
      </c>
      <c r="O75" s="152">
        <v>0</v>
      </c>
      <c r="P75" s="152">
        <v>0</v>
      </c>
      <c r="Q75" s="153">
        <v>0</v>
      </c>
      <c r="R75" s="154">
        <v>0</v>
      </c>
      <c r="S75" s="149">
        <v>0</v>
      </c>
      <c r="T75" s="149">
        <v>0</v>
      </c>
      <c r="U75" s="149">
        <v>0</v>
      </c>
      <c r="V75" s="149">
        <v>0</v>
      </c>
      <c r="W75" s="150">
        <v>0</v>
      </c>
      <c r="X75" s="151">
        <v>0</v>
      </c>
      <c r="Y75" s="155">
        <v>0</v>
      </c>
      <c r="Z75" s="156">
        <v>0</v>
      </c>
      <c r="AA75" s="207"/>
      <c r="AB75" s="208"/>
      <c r="AC75" s="60"/>
      <c r="AD75" s="61"/>
      <c r="AE75" s="61"/>
      <c r="AF75" s="61"/>
      <c r="AG75" s="62"/>
      <c r="AH75" s="63"/>
      <c r="AI75" s="64"/>
    </row>
    <row r="76" spans="1:35" s="45" customFormat="1" ht="15.75" hidden="1" x14ac:dyDescent="0.25">
      <c r="A76" s="147">
        <v>74</v>
      </c>
      <c r="B76" s="147" t="s">
        <v>122</v>
      </c>
      <c r="C76" s="147" t="s">
        <v>495</v>
      </c>
      <c r="D76" s="147" t="s">
        <v>80</v>
      </c>
      <c r="E76" s="147" t="s">
        <v>99</v>
      </c>
      <c r="F76" s="147">
        <v>2</v>
      </c>
      <c r="G76" s="147">
        <v>2.1</v>
      </c>
      <c r="H76" s="147" t="s">
        <v>1157</v>
      </c>
      <c r="I76" s="147">
        <v>599</v>
      </c>
      <c r="J76" s="148">
        <v>0</v>
      </c>
      <c r="K76" s="149">
        <v>0</v>
      </c>
      <c r="L76" s="149">
        <v>0</v>
      </c>
      <c r="M76" s="150">
        <v>0</v>
      </c>
      <c r="N76" s="151">
        <v>0</v>
      </c>
      <c r="O76" s="152">
        <v>0</v>
      </c>
      <c r="P76" s="152">
        <v>0</v>
      </c>
      <c r="Q76" s="153">
        <v>0</v>
      </c>
      <c r="R76" s="154">
        <v>0</v>
      </c>
      <c r="S76" s="149">
        <v>0</v>
      </c>
      <c r="T76" s="149">
        <v>0</v>
      </c>
      <c r="U76" s="149">
        <v>0</v>
      </c>
      <c r="V76" s="149">
        <v>0</v>
      </c>
      <c r="W76" s="150">
        <v>0</v>
      </c>
      <c r="X76" s="151">
        <v>0</v>
      </c>
      <c r="Y76" s="155">
        <v>0</v>
      </c>
      <c r="Z76" s="156">
        <v>0</v>
      </c>
      <c r="AA76" s="207"/>
      <c r="AB76" s="208"/>
      <c r="AC76" s="77"/>
      <c r="AD76" s="78"/>
      <c r="AE76" s="78"/>
      <c r="AF76" s="78"/>
      <c r="AG76" s="79"/>
      <c r="AH76" s="80"/>
      <c r="AI76" s="81"/>
    </row>
    <row r="77" spans="1:35" s="45" customFormat="1" ht="15.75" hidden="1" x14ac:dyDescent="0.25">
      <c r="A77" s="147">
        <v>75</v>
      </c>
      <c r="B77" s="147" t="s">
        <v>122</v>
      </c>
      <c r="C77" s="147" t="s">
        <v>495</v>
      </c>
      <c r="D77" s="147" t="s">
        <v>80</v>
      </c>
      <c r="E77" s="147" t="s">
        <v>91</v>
      </c>
      <c r="F77" s="147">
        <v>2</v>
      </c>
      <c r="G77" s="147">
        <v>2.1</v>
      </c>
      <c r="H77" s="147" t="s">
        <v>1158</v>
      </c>
      <c r="I77" s="147">
        <v>410</v>
      </c>
      <c r="J77" s="148">
        <v>0</v>
      </c>
      <c r="K77" s="149">
        <v>0</v>
      </c>
      <c r="L77" s="149">
        <v>0</v>
      </c>
      <c r="M77" s="150">
        <v>0</v>
      </c>
      <c r="N77" s="151">
        <v>0</v>
      </c>
      <c r="O77" s="152">
        <v>0</v>
      </c>
      <c r="P77" s="152">
        <v>0</v>
      </c>
      <c r="Q77" s="153">
        <v>0</v>
      </c>
      <c r="R77" s="154">
        <v>0</v>
      </c>
      <c r="S77" s="149">
        <v>0</v>
      </c>
      <c r="T77" s="149">
        <v>0</v>
      </c>
      <c r="U77" s="149">
        <v>0</v>
      </c>
      <c r="V77" s="149">
        <v>0</v>
      </c>
      <c r="W77" s="150">
        <v>0</v>
      </c>
      <c r="X77" s="151">
        <v>0</v>
      </c>
      <c r="Y77" s="155">
        <v>0</v>
      </c>
      <c r="Z77" s="156">
        <v>0</v>
      </c>
      <c r="AA77" s="207"/>
      <c r="AB77" s="208"/>
      <c r="AC77" s="60"/>
      <c r="AD77" s="61"/>
      <c r="AE77" s="61"/>
      <c r="AF77" s="61"/>
      <c r="AG77" s="62"/>
      <c r="AH77" s="63"/>
      <c r="AI77" s="64"/>
    </row>
    <row r="78" spans="1:35" s="45" customFormat="1" ht="15.75" hidden="1" x14ac:dyDescent="0.25">
      <c r="A78" s="147">
        <v>76</v>
      </c>
      <c r="B78" s="147" t="s">
        <v>122</v>
      </c>
      <c r="C78" s="147" t="s">
        <v>495</v>
      </c>
      <c r="D78" s="147" t="s">
        <v>80</v>
      </c>
      <c r="E78" s="147" t="s">
        <v>91</v>
      </c>
      <c r="F78" s="147">
        <v>2</v>
      </c>
      <c r="G78" s="147">
        <v>2.1</v>
      </c>
      <c r="H78" s="147" t="s">
        <v>1158</v>
      </c>
      <c r="I78" s="147">
        <v>452</v>
      </c>
      <c r="J78" s="148">
        <v>0</v>
      </c>
      <c r="K78" s="149">
        <v>0</v>
      </c>
      <c r="L78" s="149">
        <v>0</v>
      </c>
      <c r="M78" s="150">
        <v>0</v>
      </c>
      <c r="N78" s="151">
        <v>0</v>
      </c>
      <c r="O78" s="152">
        <v>0</v>
      </c>
      <c r="P78" s="152">
        <v>0</v>
      </c>
      <c r="Q78" s="153">
        <v>0</v>
      </c>
      <c r="R78" s="154">
        <v>0</v>
      </c>
      <c r="S78" s="149">
        <v>0</v>
      </c>
      <c r="T78" s="149">
        <v>0</v>
      </c>
      <c r="U78" s="149">
        <v>0</v>
      </c>
      <c r="V78" s="149">
        <v>0</v>
      </c>
      <c r="W78" s="150">
        <v>0</v>
      </c>
      <c r="X78" s="151">
        <v>0</v>
      </c>
      <c r="Y78" s="155">
        <v>0</v>
      </c>
      <c r="Z78" s="156">
        <v>0</v>
      </c>
      <c r="AA78" s="207"/>
      <c r="AB78" s="208"/>
      <c r="AC78" s="60"/>
      <c r="AD78" s="61"/>
      <c r="AE78" s="61"/>
      <c r="AF78" s="61"/>
      <c r="AG78" s="62"/>
      <c r="AH78" s="63"/>
      <c r="AI78" s="64"/>
    </row>
    <row r="79" spans="1:35" s="45" customFormat="1" ht="15.75" hidden="1" x14ac:dyDescent="0.25">
      <c r="A79" s="147">
        <v>77</v>
      </c>
      <c r="B79" s="147" t="s">
        <v>122</v>
      </c>
      <c r="C79" s="147" t="s">
        <v>495</v>
      </c>
      <c r="D79" s="147" t="s">
        <v>80</v>
      </c>
      <c r="E79" s="147" t="s">
        <v>91</v>
      </c>
      <c r="F79" s="147">
        <v>2</v>
      </c>
      <c r="G79" s="147">
        <v>2.1</v>
      </c>
      <c r="H79" s="147" t="s">
        <v>1158</v>
      </c>
      <c r="I79" s="147">
        <v>514</v>
      </c>
      <c r="J79" s="148">
        <v>0</v>
      </c>
      <c r="K79" s="149">
        <v>0</v>
      </c>
      <c r="L79" s="149">
        <v>0</v>
      </c>
      <c r="M79" s="150">
        <v>0</v>
      </c>
      <c r="N79" s="151">
        <v>0</v>
      </c>
      <c r="O79" s="152">
        <v>0</v>
      </c>
      <c r="P79" s="152">
        <v>0</v>
      </c>
      <c r="Q79" s="153">
        <v>0</v>
      </c>
      <c r="R79" s="154">
        <v>0</v>
      </c>
      <c r="S79" s="149">
        <v>0</v>
      </c>
      <c r="T79" s="149">
        <v>0</v>
      </c>
      <c r="U79" s="149">
        <v>0</v>
      </c>
      <c r="V79" s="149">
        <v>0</v>
      </c>
      <c r="W79" s="150">
        <v>0</v>
      </c>
      <c r="X79" s="151">
        <v>0</v>
      </c>
      <c r="Y79" s="155">
        <v>0</v>
      </c>
      <c r="Z79" s="156">
        <v>0</v>
      </c>
      <c r="AA79" s="207"/>
      <c r="AB79" s="208"/>
      <c r="AC79" s="60"/>
      <c r="AD79" s="61"/>
      <c r="AE79" s="61"/>
      <c r="AF79" s="61"/>
      <c r="AG79" s="62"/>
      <c r="AH79" s="63"/>
      <c r="AI79" s="64"/>
    </row>
    <row r="80" spans="1:35" s="45" customFormat="1" ht="15.75" hidden="1" x14ac:dyDescent="0.25">
      <c r="A80" s="147">
        <v>78</v>
      </c>
      <c r="B80" s="147" t="s">
        <v>122</v>
      </c>
      <c r="C80" s="147" t="s">
        <v>495</v>
      </c>
      <c r="D80" s="147" t="s">
        <v>80</v>
      </c>
      <c r="E80" s="147" t="s">
        <v>91</v>
      </c>
      <c r="F80" s="147">
        <v>2</v>
      </c>
      <c r="G80" s="147">
        <v>2.1</v>
      </c>
      <c r="H80" s="147" t="s">
        <v>1154</v>
      </c>
      <c r="I80" s="147">
        <v>415</v>
      </c>
      <c r="J80" s="148">
        <v>0</v>
      </c>
      <c r="K80" s="149">
        <v>0</v>
      </c>
      <c r="L80" s="149">
        <v>0</v>
      </c>
      <c r="M80" s="150">
        <v>0</v>
      </c>
      <c r="N80" s="151">
        <v>0</v>
      </c>
      <c r="O80" s="152">
        <v>0</v>
      </c>
      <c r="P80" s="152">
        <v>0</v>
      </c>
      <c r="Q80" s="153">
        <v>0</v>
      </c>
      <c r="R80" s="154">
        <v>0</v>
      </c>
      <c r="S80" s="149">
        <v>0</v>
      </c>
      <c r="T80" s="149">
        <v>0</v>
      </c>
      <c r="U80" s="149">
        <v>0</v>
      </c>
      <c r="V80" s="149">
        <v>0</v>
      </c>
      <c r="W80" s="150">
        <v>0</v>
      </c>
      <c r="X80" s="151">
        <v>0</v>
      </c>
      <c r="Y80" s="155">
        <v>0</v>
      </c>
      <c r="Z80" s="156">
        <v>0</v>
      </c>
      <c r="AA80" s="210"/>
      <c r="AB80" s="208"/>
      <c r="AC80" s="60"/>
      <c r="AD80" s="61"/>
      <c r="AE80" s="61"/>
      <c r="AF80" s="61"/>
      <c r="AG80" s="62"/>
      <c r="AH80" s="63"/>
      <c r="AI80" s="64"/>
    </row>
    <row r="81" spans="1:35" s="45" customFormat="1" ht="15.75" hidden="1" x14ac:dyDescent="0.25">
      <c r="A81" s="147">
        <v>79</v>
      </c>
      <c r="B81" s="147" t="s">
        <v>122</v>
      </c>
      <c r="C81" s="147" t="s">
        <v>495</v>
      </c>
      <c r="D81" s="147" t="s">
        <v>80</v>
      </c>
      <c r="E81" s="147" t="s">
        <v>91</v>
      </c>
      <c r="F81" s="147">
        <v>2</v>
      </c>
      <c r="G81" s="147">
        <v>2.1</v>
      </c>
      <c r="H81" s="147" t="s">
        <v>1154</v>
      </c>
      <c r="I81" s="147">
        <v>522</v>
      </c>
      <c r="J81" s="148">
        <v>0</v>
      </c>
      <c r="K81" s="149">
        <v>0</v>
      </c>
      <c r="L81" s="149">
        <v>0</v>
      </c>
      <c r="M81" s="150">
        <v>0</v>
      </c>
      <c r="N81" s="151">
        <v>0</v>
      </c>
      <c r="O81" s="152">
        <v>0</v>
      </c>
      <c r="P81" s="152">
        <v>0</v>
      </c>
      <c r="Q81" s="153">
        <v>0</v>
      </c>
      <c r="R81" s="154">
        <v>0</v>
      </c>
      <c r="S81" s="149">
        <v>0</v>
      </c>
      <c r="T81" s="149">
        <v>0</v>
      </c>
      <c r="U81" s="149">
        <v>0</v>
      </c>
      <c r="V81" s="149">
        <v>0</v>
      </c>
      <c r="W81" s="150">
        <v>0</v>
      </c>
      <c r="X81" s="151">
        <v>0</v>
      </c>
      <c r="Y81" s="155">
        <v>0</v>
      </c>
      <c r="Z81" s="156">
        <v>0</v>
      </c>
      <c r="AA81" s="207"/>
      <c r="AB81" s="208"/>
      <c r="AC81" s="60"/>
      <c r="AD81" s="61"/>
      <c r="AE81" s="61"/>
      <c r="AF81" s="61"/>
      <c r="AG81" s="62"/>
      <c r="AH81" s="63"/>
      <c r="AI81" s="64"/>
    </row>
    <row r="82" spans="1:35" s="45" customFormat="1" ht="15.75" hidden="1" x14ac:dyDescent="0.25">
      <c r="A82" s="147">
        <v>80</v>
      </c>
      <c r="B82" s="147" t="s">
        <v>122</v>
      </c>
      <c r="C82" s="147" t="s">
        <v>495</v>
      </c>
      <c r="D82" s="147" t="s">
        <v>80</v>
      </c>
      <c r="E82" s="147" t="s">
        <v>91</v>
      </c>
      <c r="F82" s="147">
        <v>2</v>
      </c>
      <c r="G82" s="147">
        <v>2.1</v>
      </c>
      <c r="H82" s="147" t="s">
        <v>1154</v>
      </c>
      <c r="I82" s="147">
        <v>577</v>
      </c>
      <c r="J82" s="148">
        <v>0</v>
      </c>
      <c r="K82" s="149">
        <v>0</v>
      </c>
      <c r="L82" s="149">
        <v>0</v>
      </c>
      <c r="M82" s="150">
        <v>0</v>
      </c>
      <c r="N82" s="151">
        <v>0</v>
      </c>
      <c r="O82" s="152">
        <v>0</v>
      </c>
      <c r="P82" s="152">
        <v>0</v>
      </c>
      <c r="Q82" s="153">
        <v>0</v>
      </c>
      <c r="R82" s="154">
        <v>0</v>
      </c>
      <c r="S82" s="149">
        <v>0</v>
      </c>
      <c r="T82" s="149">
        <v>0</v>
      </c>
      <c r="U82" s="149">
        <v>0</v>
      </c>
      <c r="V82" s="149">
        <v>0</v>
      </c>
      <c r="W82" s="150">
        <v>0</v>
      </c>
      <c r="X82" s="151">
        <v>0</v>
      </c>
      <c r="Y82" s="155">
        <v>0</v>
      </c>
      <c r="Z82" s="156">
        <v>0</v>
      </c>
      <c r="AA82" s="207"/>
      <c r="AB82" s="208"/>
      <c r="AC82" s="60"/>
      <c r="AD82" s="61"/>
      <c r="AE82" s="61"/>
      <c r="AF82" s="61"/>
      <c r="AG82" s="62"/>
      <c r="AH82" s="63"/>
      <c r="AI82" s="64"/>
    </row>
    <row r="83" spans="1:35" s="45" customFormat="1" ht="15.75" hidden="1" x14ac:dyDescent="0.25">
      <c r="A83" s="147">
        <v>81</v>
      </c>
      <c r="B83" s="147" t="s">
        <v>122</v>
      </c>
      <c r="C83" s="147" t="s">
        <v>495</v>
      </c>
      <c r="D83" s="147" t="s">
        <v>80</v>
      </c>
      <c r="E83" s="147" t="s">
        <v>91</v>
      </c>
      <c r="F83" s="147">
        <v>2</v>
      </c>
      <c r="G83" s="147">
        <v>2.1</v>
      </c>
      <c r="H83" s="147" t="s">
        <v>1155</v>
      </c>
      <c r="I83" s="147">
        <v>421</v>
      </c>
      <c r="J83" s="148">
        <v>0</v>
      </c>
      <c r="K83" s="149">
        <v>0</v>
      </c>
      <c r="L83" s="149">
        <v>0</v>
      </c>
      <c r="M83" s="150">
        <v>0</v>
      </c>
      <c r="N83" s="151">
        <v>0</v>
      </c>
      <c r="O83" s="152">
        <v>0</v>
      </c>
      <c r="P83" s="152">
        <v>0</v>
      </c>
      <c r="Q83" s="153">
        <v>0</v>
      </c>
      <c r="R83" s="154">
        <v>0</v>
      </c>
      <c r="S83" s="149">
        <v>0</v>
      </c>
      <c r="T83" s="149">
        <v>0</v>
      </c>
      <c r="U83" s="149">
        <v>0</v>
      </c>
      <c r="V83" s="149">
        <v>0</v>
      </c>
      <c r="W83" s="150">
        <v>0</v>
      </c>
      <c r="X83" s="151">
        <v>0</v>
      </c>
      <c r="Y83" s="155">
        <v>0</v>
      </c>
      <c r="Z83" s="156">
        <v>0</v>
      </c>
      <c r="AA83" s="207"/>
      <c r="AB83" s="208"/>
      <c r="AC83" s="60"/>
      <c r="AD83" s="61"/>
      <c r="AE83" s="61"/>
      <c r="AF83" s="61"/>
      <c r="AG83" s="62"/>
      <c r="AH83" s="63"/>
      <c r="AI83" s="64"/>
    </row>
    <row r="84" spans="1:35" s="45" customFormat="1" ht="15.75" hidden="1" x14ac:dyDescent="0.25">
      <c r="A84" s="147">
        <v>82</v>
      </c>
      <c r="B84" s="147" t="s">
        <v>122</v>
      </c>
      <c r="C84" s="147" t="s">
        <v>495</v>
      </c>
      <c r="D84" s="147" t="s">
        <v>80</v>
      </c>
      <c r="E84" s="147" t="s">
        <v>91</v>
      </c>
      <c r="F84" s="147">
        <v>2</v>
      </c>
      <c r="G84" s="147">
        <v>2.1</v>
      </c>
      <c r="H84" s="147" t="s">
        <v>1155</v>
      </c>
      <c r="I84" s="147">
        <v>471</v>
      </c>
      <c r="J84" s="148">
        <v>0</v>
      </c>
      <c r="K84" s="149">
        <v>0</v>
      </c>
      <c r="L84" s="149">
        <v>0</v>
      </c>
      <c r="M84" s="150">
        <v>0</v>
      </c>
      <c r="N84" s="151">
        <v>0</v>
      </c>
      <c r="O84" s="152">
        <v>0</v>
      </c>
      <c r="P84" s="152">
        <v>0</v>
      </c>
      <c r="Q84" s="153">
        <v>0</v>
      </c>
      <c r="R84" s="154">
        <v>0</v>
      </c>
      <c r="S84" s="149">
        <v>0</v>
      </c>
      <c r="T84" s="149">
        <v>0</v>
      </c>
      <c r="U84" s="149">
        <v>0</v>
      </c>
      <c r="V84" s="149">
        <v>0</v>
      </c>
      <c r="W84" s="150">
        <v>0</v>
      </c>
      <c r="X84" s="151">
        <v>0</v>
      </c>
      <c r="Y84" s="155">
        <v>0</v>
      </c>
      <c r="Z84" s="156">
        <v>0</v>
      </c>
      <c r="AA84" s="207"/>
      <c r="AB84" s="208"/>
      <c r="AC84" s="60"/>
      <c r="AD84" s="61"/>
      <c r="AE84" s="61"/>
      <c r="AF84" s="61"/>
      <c r="AG84" s="62"/>
      <c r="AH84" s="63"/>
      <c r="AI84" s="64"/>
    </row>
    <row r="85" spans="1:35" s="45" customFormat="1" ht="15.75" hidden="1" x14ac:dyDescent="0.25">
      <c r="A85" s="147">
        <v>83</v>
      </c>
      <c r="B85" s="147" t="s">
        <v>122</v>
      </c>
      <c r="C85" s="147" t="s">
        <v>495</v>
      </c>
      <c r="D85" s="147" t="s">
        <v>80</v>
      </c>
      <c r="E85" s="147" t="s">
        <v>91</v>
      </c>
      <c r="F85" s="147">
        <v>2</v>
      </c>
      <c r="G85" s="147">
        <v>2.1</v>
      </c>
      <c r="H85" s="147" t="s">
        <v>1155</v>
      </c>
      <c r="I85" s="147">
        <v>510</v>
      </c>
      <c r="J85" s="148">
        <v>0</v>
      </c>
      <c r="K85" s="149">
        <v>0</v>
      </c>
      <c r="L85" s="149">
        <v>0</v>
      </c>
      <c r="M85" s="150">
        <v>0</v>
      </c>
      <c r="N85" s="151">
        <v>0</v>
      </c>
      <c r="O85" s="152">
        <v>0</v>
      </c>
      <c r="P85" s="152">
        <v>0</v>
      </c>
      <c r="Q85" s="153">
        <v>0</v>
      </c>
      <c r="R85" s="154">
        <v>0</v>
      </c>
      <c r="S85" s="149">
        <v>0</v>
      </c>
      <c r="T85" s="149">
        <v>0</v>
      </c>
      <c r="U85" s="149">
        <v>0</v>
      </c>
      <c r="V85" s="149">
        <v>0</v>
      </c>
      <c r="W85" s="150">
        <v>0</v>
      </c>
      <c r="X85" s="151">
        <v>0</v>
      </c>
      <c r="Y85" s="155">
        <v>0</v>
      </c>
      <c r="Z85" s="156">
        <v>0</v>
      </c>
      <c r="AA85" s="207"/>
      <c r="AB85" s="208"/>
      <c r="AC85" s="60"/>
      <c r="AD85" s="61"/>
      <c r="AE85" s="61"/>
      <c r="AF85" s="61"/>
      <c r="AG85" s="62"/>
      <c r="AH85" s="63"/>
      <c r="AI85" s="64"/>
    </row>
    <row r="86" spans="1:35" s="45" customFormat="1" ht="15.75" hidden="1" x14ac:dyDescent="0.25">
      <c r="A86" s="147">
        <v>84</v>
      </c>
      <c r="B86" s="147" t="s">
        <v>451</v>
      </c>
      <c r="C86" s="147" t="s">
        <v>90</v>
      </c>
      <c r="D86" s="147" t="s">
        <v>80</v>
      </c>
      <c r="E86" s="147" t="s">
        <v>91</v>
      </c>
      <c r="F86" s="147">
        <v>2</v>
      </c>
      <c r="G86" s="147">
        <v>2.1</v>
      </c>
      <c r="H86" s="147" t="s">
        <v>1155</v>
      </c>
      <c r="I86" s="147">
        <v>578</v>
      </c>
      <c r="J86" s="148">
        <v>0</v>
      </c>
      <c r="K86" s="149">
        <v>0</v>
      </c>
      <c r="L86" s="149">
        <v>0</v>
      </c>
      <c r="M86" s="150">
        <v>0</v>
      </c>
      <c r="N86" s="151">
        <v>0</v>
      </c>
      <c r="O86" s="152">
        <v>0</v>
      </c>
      <c r="P86" s="152">
        <v>0</v>
      </c>
      <c r="Q86" s="153">
        <v>0</v>
      </c>
      <c r="R86" s="154">
        <v>0</v>
      </c>
      <c r="S86" s="149">
        <v>0</v>
      </c>
      <c r="T86" s="149">
        <v>0</v>
      </c>
      <c r="U86" s="149">
        <v>0</v>
      </c>
      <c r="V86" s="149">
        <v>0</v>
      </c>
      <c r="W86" s="150">
        <v>0</v>
      </c>
      <c r="X86" s="151">
        <v>0</v>
      </c>
      <c r="Y86" s="155">
        <v>0</v>
      </c>
      <c r="Z86" s="156">
        <v>0</v>
      </c>
      <c r="AA86" s="207"/>
      <c r="AB86" s="208"/>
      <c r="AC86" s="60"/>
      <c r="AD86" s="61"/>
      <c r="AE86" s="61"/>
      <c r="AF86" s="61"/>
      <c r="AG86" s="62"/>
      <c r="AH86" s="63"/>
      <c r="AI86" s="64"/>
    </row>
    <row r="87" spans="1:35" s="45" customFormat="1" ht="15.75" hidden="1" x14ac:dyDescent="0.25">
      <c r="A87" s="147">
        <v>85</v>
      </c>
      <c r="B87" s="147" t="s">
        <v>451</v>
      </c>
      <c r="C87" s="147" t="s">
        <v>90</v>
      </c>
      <c r="D87" s="147" t="s">
        <v>80</v>
      </c>
      <c r="E87" s="147" t="s">
        <v>91</v>
      </c>
      <c r="F87" s="147">
        <v>2</v>
      </c>
      <c r="G87" s="147">
        <v>2.1</v>
      </c>
      <c r="H87" s="147" t="s">
        <v>1155</v>
      </c>
      <c r="I87" s="147">
        <v>629</v>
      </c>
      <c r="J87" s="148">
        <v>0</v>
      </c>
      <c r="K87" s="149">
        <v>0</v>
      </c>
      <c r="L87" s="149">
        <v>0</v>
      </c>
      <c r="M87" s="150">
        <v>0</v>
      </c>
      <c r="N87" s="151">
        <v>0</v>
      </c>
      <c r="O87" s="152">
        <v>0</v>
      </c>
      <c r="P87" s="152">
        <v>0</v>
      </c>
      <c r="Q87" s="153">
        <v>0</v>
      </c>
      <c r="R87" s="154">
        <v>0</v>
      </c>
      <c r="S87" s="149">
        <v>0</v>
      </c>
      <c r="T87" s="149">
        <v>0</v>
      </c>
      <c r="U87" s="149">
        <v>0</v>
      </c>
      <c r="V87" s="149">
        <v>0</v>
      </c>
      <c r="W87" s="150">
        <v>0</v>
      </c>
      <c r="X87" s="151">
        <v>0</v>
      </c>
      <c r="Y87" s="155">
        <v>0</v>
      </c>
      <c r="Z87" s="156">
        <v>0</v>
      </c>
      <c r="AA87" s="207"/>
      <c r="AB87" s="208"/>
      <c r="AC87" s="60"/>
      <c r="AD87" s="61"/>
      <c r="AE87" s="61"/>
      <c r="AF87" s="61"/>
      <c r="AG87" s="62"/>
      <c r="AH87" s="63"/>
      <c r="AI87" s="64"/>
    </row>
    <row r="88" spans="1:35" s="45" customFormat="1" ht="15.75" hidden="1" x14ac:dyDescent="0.25">
      <c r="A88" s="147">
        <v>86</v>
      </c>
      <c r="B88" s="147" t="s">
        <v>451</v>
      </c>
      <c r="C88" s="147" t="s">
        <v>90</v>
      </c>
      <c r="D88" s="147" t="s">
        <v>80</v>
      </c>
      <c r="E88" s="147" t="s">
        <v>91</v>
      </c>
      <c r="F88" s="147">
        <v>2</v>
      </c>
      <c r="G88" s="147">
        <v>2.1</v>
      </c>
      <c r="H88" s="147" t="s">
        <v>1155</v>
      </c>
      <c r="I88" s="147">
        <v>631</v>
      </c>
      <c r="J88" s="148">
        <v>0</v>
      </c>
      <c r="K88" s="149">
        <v>0</v>
      </c>
      <c r="L88" s="149">
        <v>0</v>
      </c>
      <c r="M88" s="150">
        <v>0</v>
      </c>
      <c r="N88" s="151">
        <v>0</v>
      </c>
      <c r="O88" s="152">
        <v>0</v>
      </c>
      <c r="P88" s="152">
        <v>0</v>
      </c>
      <c r="Q88" s="153">
        <v>0</v>
      </c>
      <c r="R88" s="154">
        <v>0</v>
      </c>
      <c r="S88" s="149">
        <v>0</v>
      </c>
      <c r="T88" s="149">
        <v>0</v>
      </c>
      <c r="U88" s="149">
        <v>0</v>
      </c>
      <c r="V88" s="149">
        <v>0</v>
      </c>
      <c r="W88" s="150">
        <v>0</v>
      </c>
      <c r="X88" s="151">
        <v>0</v>
      </c>
      <c r="Y88" s="155">
        <v>0</v>
      </c>
      <c r="Z88" s="156">
        <v>0</v>
      </c>
      <c r="AA88" s="207"/>
      <c r="AB88" s="208"/>
      <c r="AC88" s="60"/>
      <c r="AD88" s="61"/>
      <c r="AE88" s="61"/>
      <c r="AF88" s="61"/>
      <c r="AG88" s="62"/>
      <c r="AH88" s="63"/>
      <c r="AI88" s="64"/>
    </row>
    <row r="89" spans="1:35" s="45" customFormat="1" ht="15.75" hidden="1" x14ac:dyDescent="0.25">
      <c r="A89" s="147">
        <v>87</v>
      </c>
      <c r="B89" s="147" t="s">
        <v>451</v>
      </c>
      <c r="C89" s="147" t="s">
        <v>90</v>
      </c>
      <c r="D89" s="147" t="s">
        <v>80</v>
      </c>
      <c r="E89" s="147" t="s">
        <v>99</v>
      </c>
      <c r="F89" s="147">
        <v>2</v>
      </c>
      <c r="G89" s="147">
        <v>2.1</v>
      </c>
      <c r="H89" s="147" t="s">
        <v>1155</v>
      </c>
      <c r="I89" s="147">
        <v>670</v>
      </c>
      <c r="J89" s="148">
        <v>0</v>
      </c>
      <c r="K89" s="149">
        <v>0</v>
      </c>
      <c r="L89" s="149">
        <v>0</v>
      </c>
      <c r="M89" s="150">
        <v>0</v>
      </c>
      <c r="N89" s="151">
        <v>0</v>
      </c>
      <c r="O89" s="152">
        <v>0</v>
      </c>
      <c r="P89" s="152">
        <v>0</v>
      </c>
      <c r="Q89" s="153">
        <v>0</v>
      </c>
      <c r="R89" s="154">
        <v>0</v>
      </c>
      <c r="S89" s="149">
        <v>0</v>
      </c>
      <c r="T89" s="149">
        <v>0</v>
      </c>
      <c r="U89" s="149">
        <v>0</v>
      </c>
      <c r="V89" s="149">
        <v>0</v>
      </c>
      <c r="W89" s="150">
        <v>0</v>
      </c>
      <c r="X89" s="151">
        <v>0</v>
      </c>
      <c r="Y89" s="155">
        <v>0</v>
      </c>
      <c r="Z89" s="156">
        <v>0</v>
      </c>
      <c r="AA89" s="207"/>
      <c r="AB89" s="208"/>
      <c r="AC89" s="60"/>
      <c r="AD89" s="61"/>
      <c r="AE89" s="61"/>
      <c r="AF89" s="61"/>
      <c r="AG89" s="62"/>
      <c r="AH89" s="63"/>
      <c r="AI89" s="64"/>
    </row>
    <row r="90" spans="1:35" s="45" customFormat="1" ht="15.75" hidden="1" x14ac:dyDescent="0.25">
      <c r="A90" s="147">
        <v>88</v>
      </c>
      <c r="B90" s="147" t="s">
        <v>451</v>
      </c>
      <c r="C90" s="147" t="s">
        <v>90</v>
      </c>
      <c r="D90" s="147" t="s">
        <v>80</v>
      </c>
      <c r="E90" s="147" t="s">
        <v>91</v>
      </c>
      <c r="F90" s="147">
        <v>2</v>
      </c>
      <c r="G90" s="147">
        <v>2.1</v>
      </c>
      <c r="H90" s="147" t="s">
        <v>1196</v>
      </c>
      <c r="I90" s="147">
        <v>423</v>
      </c>
      <c r="J90" s="148">
        <v>0</v>
      </c>
      <c r="K90" s="149">
        <v>1</v>
      </c>
      <c r="L90" s="149">
        <v>0</v>
      </c>
      <c r="M90" s="150">
        <v>0</v>
      </c>
      <c r="N90" s="151">
        <v>0</v>
      </c>
      <c r="O90" s="152">
        <v>0</v>
      </c>
      <c r="P90" s="152">
        <v>0</v>
      </c>
      <c r="Q90" s="153">
        <v>0</v>
      </c>
      <c r="R90" s="154">
        <v>0</v>
      </c>
      <c r="S90" s="149">
        <v>0</v>
      </c>
      <c r="T90" s="149">
        <v>0</v>
      </c>
      <c r="U90" s="149">
        <v>0</v>
      </c>
      <c r="V90" s="149">
        <v>0</v>
      </c>
      <c r="W90" s="150">
        <v>0</v>
      </c>
      <c r="X90" s="151">
        <v>0</v>
      </c>
      <c r="Y90" s="155">
        <v>0</v>
      </c>
      <c r="Z90" s="156">
        <v>1</v>
      </c>
      <c r="AA90" s="207" t="s">
        <v>250</v>
      </c>
      <c r="AB90" s="208"/>
      <c r="AC90" s="60"/>
      <c r="AD90" s="61"/>
      <c r="AE90" s="61"/>
      <c r="AF90" s="61"/>
      <c r="AG90" s="62"/>
      <c r="AH90" s="63"/>
      <c r="AI90" s="64"/>
    </row>
    <row r="91" spans="1:35" s="45" customFormat="1" ht="15.75" hidden="1" x14ac:dyDescent="0.25">
      <c r="A91" s="147">
        <v>89</v>
      </c>
      <c r="B91" s="147" t="s">
        <v>451</v>
      </c>
      <c r="C91" s="147" t="s">
        <v>90</v>
      </c>
      <c r="D91" s="147" t="s">
        <v>80</v>
      </c>
      <c r="E91" s="147" t="s">
        <v>91</v>
      </c>
      <c r="F91" s="147">
        <v>2</v>
      </c>
      <c r="G91" s="147">
        <v>2.1</v>
      </c>
      <c r="H91" s="147" t="s">
        <v>1196</v>
      </c>
      <c r="I91" s="147">
        <v>501</v>
      </c>
      <c r="J91" s="148">
        <v>0</v>
      </c>
      <c r="K91" s="149">
        <v>1</v>
      </c>
      <c r="L91" s="149">
        <v>0</v>
      </c>
      <c r="M91" s="150">
        <v>0</v>
      </c>
      <c r="N91" s="151">
        <v>0</v>
      </c>
      <c r="O91" s="152">
        <v>0</v>
      </c>
      <c r="P91" s="152">
        <v>0</v>
      </c>
      <c r="Q91" s="153">
        <v>0</v>
      </c>
      <c r="R91" s="154">
        <v>0</v>
      </c>
      <c r="S91" s="149">
        <v>0</v>
      </c>
      <c r="T91" s="149">
        <v>0</v>
      </c>
      <c r="U91" s="149">
        <v>0</v>
      </c>
      <c r="V91" s="149">
        <v>0</v>
      </c>
      <c r="W91" s="150">
        <v>0</v>
      </c>
      <c r="X91" s="151">
        <v>0</v>
      </c>
      <c r="Y91" s="155">
        <v>0</v>
      </c>
      <c r="Z91" s="156">
        <v>1</v>
      </c>
      <c r="AA91" s="209" t="s">
        <v>250</v>
      </c>
      <c r="AB91" s="208"/>
      <c r="AC91" s="60"/>
      <c r="AD91" s="61"/>
      <c r="AE91" s="61"/>
      <c r="AF91" s="61"/>
      <c r="AG91" s="62"/>
      <c r="AH91" s="63"/>
      <c r="AI91" s="64"/>
    </row>
    <row r="92" spans="1:35" s="45" customFormat="1" ht="15.75" hidden="1" x14ac:dyDescent="0.25">
      <c r="A92" s="147">
        <v>90</v>
      </c>
      <c r="B92" s="147" t="s">
        <v>451</v>
      </c>
      <c r="C92" s="147" t="s">
        <v>90</v>
      </c>
      <c r="D92" s="147" t="s">
        <v>80</v>
      </c>
      <c r="E92" s="147" t="s">
        <v>91</v>
      </c>
      <c r="F92" s="147">
        <v>2</v>
      </c>
      <c r="G92" s="147">
        <v>2.1</v>
      </c>
      <c r="H92" s="147" t="s">
        <v>1196</v>
      </c>
      <c r="I92" s="147">
        <v>527</v>
      </c>
      <c r="J92" s="148">
        <v>0</v>
      </c>
      <c r="K92" s="149">
        <v>1</v>
      </c>
      <c r="L92" s="149">
        <v>0</v>
      </c>
      <c r="M92" s="150">
        <v>0</v>
      </c>
      <c r="N92" s="151">
        <v>0</v>
      </c>
      <c r="O92" s="152">
        <v>0</v>
      </c>
      <c r="P92" s="152">
        <v>0</v>
      </c>
      <c r="Q92" s="153">
        <v>0</v>
      </c>
      <c r="R92" s="154">
        <v>0</v>
      </c>
      <c r="S92" s="149">
        <v>0</v>
      </c>
      <c r="T92" s="149">
        <v>0</v>
      </c>
      <c r="U92" s="149">
        <v>0</v>
      </c>
      <c r="V92" s="149">
        <v>0</v>
      </c>
      <c r="W92" s="150">
        <v>0</v>
      </c>
      <c r="X92" s="151">
        <v>0</v>
      </c>
      <c r="Y92" s="155">
        <v>0</v>
      </c>
      <c r="Z92" s="156">
        <v>1</v>
      </c>
      <c r="AA92" s="209" t="s">
        <v>250</v>
      </c>
      <c r="AB92" s="208"/>
      <c r="AC92" s="60"/>
      <c r="AD92" s="61"/>
      <c r="AE92" s="61"/>
      <c r="AF92" s="61"/>
      <c r="AG92" s="62"/>
      <c r="AH92" s="63"/>
      <c r="AI92" s="64"/>
    </row>
    <row r="93" spans="1:35" s="45" customFormat="1" ht="15.75" hidden="1" x14ac:dyDescent="0.25">
      <c r="A93" s="147">
        <v>91</v>
      </c>
      <c r="B93" s="147" t="s">
        <v>451</v>
      </c>
      <c r="C93" s="147" t="s">
        <v>90</v>
      </c>
      <c r="D93" s="147" t="s">
        <v>80</v>
      </c>
      <c r="E93" s="147" t="s">
        <v>91</v>
      </c>
      <c r="F93" s="147">
        <v>2</v>
      </c>
      <c r="G93" s="147">
        <v>2.1</v>
      </c>
      <c r="H93" s="147" t="s">
        <v>1196</v>
      </c>
      <c r="I93" s="147">
        <v>580</v>
      </c>
      <c r="J93" s="148">
        <v>0</v>
      </c>
      <c r="K93" s="149">
        <v>1</v>
      </c>
      <c r="L93" s="149">
        <v>0</v>
      </c>
      <c r="M93" s="150">
        <v>0</v>
      </c>
      <c r="N93" s="151">
        <v>0</v>
      </c>
      <c r="O93" s="152">
        <v>0</v>
      </c>
      <c r="P93" s="152">
        <v>0</v>
      </c>
      <c r="Q93" s="153">
        <v>0</v>
      </c>
      <c r="R93" s="154">
        <v>0</v>
      </c>
      <c r="S93" s="149">
        <v>0</v>
      </c>
      <c r="T93" s="149">
        <v>0</v>
      </c>
      <c r="U93" s="149">
        <v>0</v>
      </c>
      <c r="V93" s="149">
        <v>0</v>
      </c>
      <c r="W93" s="150">
        <v>0</v>
      </c>
      <c r="X93" s="151">
        <v>0</v>
      </c>
      <c r="Y93" s="155">
        <v>0</v>
      </c>
      <c r="Z93" s="156">
        <v>1</v>
      </c>
      <c r="AA93" s="207" t="s">
        <v>250</v>
      </c>
      <c r="AB93" s="208"/>
      <c r="AC93" s="60"/>
      <c r="AD93" s="61"/>
      <c r="AE93" s="61"/>
      <c r="AF93" s="61"/>
      <c r="AG93" s="62"/>
      <c r="AH93" s="63"/>
      <c r="AI93" s="64"/>
    </row>
    <row r="94" spans="1:35" s="45" customFormat="1" ht="47.25" hidden="1" x14ac:dyDescent="0.25">
      <c r="A94" s="147">
        <v>92</v>
      </c>
      <c r="B94" s="147" t="s">
        <v>451</v>
      </c>
      <c r="C94" s="147" t="s">
        <v>90</v>
      </c>
      <c r="D94" s="147" t="s">
        <v>80</v>
      </c>
      <c r="E94" s="147" t="s">
        <v>91</v>
      </c>
      <c r="F94" s="147">
        <v>2</v>
      </c>
      <c r="G94" s="147">
        <v>2.1</v>
      </c>
      <c r="H94" s="147" t="s">
        <v>1196</v>
      </c>
      <c r="I94" s="147">
        <v>620</v>
      </c>
      <c r="J94" s="148">
        <v>0</v>
      </c>
      <c r="K94" s="149">
        <v>1</v>
      </c>
      <c r="L94" s="149">
        <v>0</v>
      </c>
      <c r="M94" s="150">
        <v>0</v>
      </c>
      <c r="N94" s="151">
        <v>0</v>
      </c>
      <c r="O94" s="152">
        <v>0</v>
      </c>
      <c r="P94" s="152">
        <v>0</v>
      </c>
      <c r="Q94" s="153">
        <v>0</v>
      </c>
      <c r="R94" s="154">
        <v>0</v>
      </c>
      <c r="S94" s="149">
        <v>0</v>
      </c>
      <c r="T94" s="149">
        <v>0</v>
      </c>
      <c r="U94" s="149">
        <v>1</v>
      </c>
      <c r="V94" s="149">
        <v>0</v>
      </c>
      <c r="W94" s="150">
        <v>0</v>
      </c>
      <c r="X94" s="151">
        <v>0</v>
      </c>
      <c r="Y94" s="155">
        <v>0</v>
      </c>
      <c r="Z94" s="156">
        <v>1</v>
      </c>
      <c r="AA94" s="207" t="s">
        <v>1199</v>
      </c>
      <c r="AB94" s="208"/>
      <c r="AC94" s="60"/>
      <c r="AD94" s="61"/>
      <c r="AE94" s="61"/>
      <c r="AF94" s="61"/>
      <c r="AG94" s="62"/>
      <c r="AH94" s="63"/>
      <c r="AI94" s="64"/>
    </row>
    <row r="95" spans="1:35" s="45" customFormat="1" ht="15.75" hidden="1" x14ac:dyDescent="0.25">
      <c r="A95" s="147">
        <v>93</v>
      </c>
      <c r="B95" s="147" t="s">
        <v>451</v>
      </c>
      <c r="C95" s="147" t="s">
        <v>90</v>
      </c>
      <c r="D95" s="147" t="s">
        <v>80</v>
      </c>
      <c r="E95" s="147" t="s">
        <v>91</v>
      </c>
      <c r="F95" s="147">
        <v>2</v>
      </c>
      <c r="G95" s="147">
        <v>2.1</v>
      </c>
      <c r="H95" s="147" t="s">
        <v>1196</v>
      </c>
      <c r="I95" s="147">
        <v>632</v>
      </c>
      <c r="J95" s="148">
        <v>0</v>
      </c>
      <c r="K95" s="149">
        <v>1</v>
      </c>
      <c r="L95" s="149">
        <v>0</v>
      </c>
      <c r="M95" s="150">
        <v>0</v>
      </c>
      <c r="N95" s="151">
        <v>0</v>
      </c>
      <c r="O95" s="152">
        <v>0</v>
      </c>
      <c r="P95" s="152">
        <v>0</v>
      </c>
      <c r="Q95" s="153">
        <v>0</v>
      </c>
      <c r="R95" s="154">
        <v>0</v>
      </c>
      <c r="S95" s="149">
        <v>0</v>
      </c>
      <c r="T95" s="149">
        <v>0</v>
      </c>
      <c r="U95" s="149">
        <v>0</v>
      </c>
      <c r="V95" s="149">
        <v>0</v>
      </c>
      <c r="W95" s="150">
        <v>0</v>
      </c>
      <c r="X95" s="151">
        <v>0</v>
      </c>
      <c r="Y95" s="155">
        <v>0</v>
      </c>
      <c r="Z95" s="156">
        <v>1</v>
      </c>
      <c r="AA95" s="207" t="s">
        <v>250</v>
      </c>
      <c r="AB95" s="208"/>
      <c r="AC95" s="60"/>
      <c r="AD95" s="61"/>
      <c r="AE95" s="61"/>
      <c r="AF95" s="61"/>
      <c r="AG95" s="62"/>
      <c r="AH95" s="63"/>
      <c r="AI95" s="64"/>
    </row>
    <row r="96" spans="1:35" s="45" customFormat="1" ht="141.75" x14ac:dyDescent="0.25">
      <c r="A96" s="147">
        <v>94</v>
      </c>
      <c r="B96" s="147" t="s">
        <v>451</v>
      </c>
      <c r="C96" s="147" t="s">
        <v>90</v>
      </c>
      <c r="D96" s="147" t="s">
        <v>80</v>
      </c>
      <c r="E96" s="147" t="s">
        <v>91</v>
      </c>
      <c r="F96" s="147">
        <v>2</v>
      </c>
      <c r="G96" s="147">
        <v>2.1</v>
      </c>
      <c r="H96" s="147" t="s">
        <v>1197</v>
      </c>
      <c r="I96" s="147">
        <v>488</v>
      </c>
      <c r="J96" s="148">
        <v>1</v>
      </c>
      <c r="K96" s="149">
        <v>1</v>
      </c>
      <c r="L96" s="149">
        <v>0</v>
      </c>
      <c r="M96" s="150">
        <v>0</v>
      </c>
      <c r="N96" s="151">
        <v>1</v>
      </c>
      <c r="O96" s="152">
        <v>0</v>
      </c>
      <c r="P96" s="152">
        <v>0</v>
      </c>
      <c r="Q96" s="153">
        <v>0</v>
      </c>
      <c r="R96" s="154">
        <v>0</v>
      </c>
      <c r="S96" s="149">
        <v>0</v>
      </c>
      <c r="T96" s="149">
        <v>0</v>
      </c>
      <c r="U96" s="149">
        <v>1</v>
      </c>
      <c r="V96" s="149">
        <v>0</v>
      </c>
      <c r="W96" s="150">
        <v>0</v>
      </c>
      <c r="X96" s="151">
        <v>0</v>
      </c>
      <c r="Y96" s="155">
        <v>0</v>
      </c>
      <c r="Z96" s="156">
        <v>1</v>
      </c>
      <c r="AA96" s="210" t="s">
        <v>1455</v>
      </c>
      <c r="AB96" s="208"/>
      <c r="AC96" s="60"/>
      <c r="AD96" s="61"/>
      <c r="AE96" s="61"/>
      <c r="AF96" s="61"/>
      <c r="AG96" s="62"/>
      <c r="AH96" s="63"/>
      <c r="AI96" s="64"/>
    </row>
    <row r="97" spans="1:35" s="45" customFormat="1" ht="15.75" hidden="1" x14ac:dyDescent="0.25">
      <c r="A97" s="147">
        <v>95</v>
      </c>
      <c r="B97" s="147" t="s">
        <v>451</v>
      </c>
      <c r="C97" s="147" t="s">
        <v>90</v>
      </c>
      <c r="D97" s="147" t="s">
        <v>80</v>
      </c>
      <c r="E97" s="147" t="s">
        <v>91</v>
      </c>
      <c r="F97" s="147">
        <v>2</v>
      </c>
      <c r="G97" s="147">
        <v>2.1</v>
      </c>
      <c r="H97" s="147" t="s">
        <v>1196</v>
      </c>
      <c r="I97" s="147">
        <v>525</v>
      </c>
      <c r="J97" s="148">
        <v>0</v>
      </c>
      <c r="K97" s="149">
        <v>0</v>
      </c>
      <c r="L97" s="149">
        <v>0</v>
      </c>
      <c r="M97" s="150">
        <v>0</v>
      </c>
      <c r="N97" s="151">
        <v>0</v>
      </c>
      <c r="O97" s="152">
        <v>0</v>
      </c>
      <c r="P97" s="152">
        <v>0</v>
      </c>
      <c r="Q97" s="153">
        <v>0</v>
      </c>
      <c r="R97" s="154">
        <v>0</v>
      </c>
      <c r="S97" s="149">
        <v>0</v>
      </c>
      <c r="T97" s="149">
        <v>0</v>
      </c>
      <c r="U97" s="149">
        <v>0</v>
      </c>
      <c r="V97" s="149">
        <v>0</v>
      </c>
      <c r="W97" s="150">
        <v>0</v>
      </c>
      <c r="X97" s="151">
        <v>0</v>
      </c>
      <c r="Y97" s="155">
        <v>0</v>
      </c>
      <c r="Z97" s="156">
        <v>0</v>
      </c>
      <c r="AA97" s="207"/>
      <c r="AB97" s="208"/>
      <c r="AC97" s="60"/>
      <c r="AD97" s="61"/>
      <c r="AE97" s="61"/>
      <c r="AF97" s="61"/>
      <c r="AG97" s="62"/>
      <c r="AH97" s="63"/>
      <c r="AI97" s="64"/>
    </row>
    <row r="98" spans="1:35" s="45" customFormat="1" ht="15.75" hidden="1" x14ac:dyDescent="0.25">
      <c r="A98" s="147">
        <v>96</v>
      </c>
      <c r="B98" s="147" t="s">
        <v>451</v>
      </c>
      <c r="C98" s="147" t="s">
        <v>90</v>
      </c>
      <c r="D98" s="147" t="s">
        <v>80</v>
      </c>
      <c r="E98" s="147" t="s">
        <v>91</v>
      </c>
      <c r="F98" s="147">
        <v>2</v>
      </c>
      <c r="G98" s="147">
        <v>2.1</v>
      </c>
      <c r="H98" s="147" t="s">
        <v>1197</v>
      </c>
      <c r="I98" s="147">
        <v>532</v>
      </c>
      <c r="J98" s="148">
        <v>0</v>
      </c>
      <c r="K98" s="149">
        <v>0</v>
      </c>
      <c r="L98" s="149">
        <v>0</v>
      </c>
      <c r="M98" s="150">
        <v>0</v>
      </c>
      <c r="N98" s="151">
        <v>0</v>
      </c>
      <c r="O98" s="152">
        <v>0</v>
      </c>
      <c r="P98" s="152">
        <v>0</v>
      </c>
      <c r="Q98" s="153">
        <v>0</v>
      </c>
      <c r="R98" s="154">
        <v>0</v>
      </c>
      <c r="S98" s="149">
        <v>0</v>
      </c>
      <c r="T98" s="149">
        <v>0</v>
      </c>
      <c r="U98" s="149">
        <v>0</v>
      </c>
      <c r="V98" s="149">
        <v>0</v>
      </c>
      <c r="W98" s="150">
        <v>0</v>
      </c>
      <c r="X98" s="151">
        <v>0</v>
      </c>
      <c r="Y98" s="155">
        <v>0</v>
      </c>
      <c r="Z98" s="156">
        <v>0</v>
      </c>
      <c r="AA98" s="207"/>
      <c r="AB98" s="208"/>
      <c r="AC98" s="60"/>
      <c r="AD98" s="61"/>
      <c r="AE98" s="61"/>
      <c r="AF98" s="61"/>
      <c r="AG98" s="62"/>
      <c r="AH98" s="63"/>
      <c r="AI98" s="64"/>
    </row>
    <row r="99" spans="1:35" s="45" customFormat="1" ht="31.5" hidden="1" x14ac:dyDescent="0.25">
      <c r="A99" s="147">
        <v>97</v>
      </c>
      <c r="B99" s="147" t="s">
        <v>451</v>
      </c>
      <c r="C99" s="147" t="s">
        <v>90</v>
      </c>
      <c r="D99" s="147" t="s">
        <v>80</v>
      </c>
      <c r="E99" s="147" t="s">
        <v>91</v>
      </c>
      <c r="F99" s="147">
        <v>2</v>
      </c>
      <c r="G99" s="147">
        <v>2.1</v>
      </c>
      <c r="H99" s="147" t="s">
        <v>1197</v>
      </c>
      <c r="I99" s="147">
        <v>588</v>
      </c>
      <c r="J99" s="148">
        <v>0</v>
      </c>
      <c r="K99" s="149">
        <v>0</v>
      </c>
      <c r="L99" s="149">
        <v>0</v>
      </c>
      <c r="M99" s="150">
        <v>0</v>
      </c>
      <c r="N99" s="151">
        <v>0</v>
      </c>
      <c r="O99" s="152">
        <v>0</v>
      </c>
      <c r="P99" s="152">
        <v>0</v>
      </c>
      <c r="Q99" s="153">
        <v>0</v>
      </c>
      <c r="R99" s="154">
        <v>0</v>
      </c>
      <c r="S99" s="149">
        <v>0</v>
      </c>
      <c r="T99" s="149">
        <v>0</v>
      </c>
      <c r="U99" s="149">
        <v>1</v>
      </c>
      <c r="V99" s="149">
        <v>0</v>
      </c>
      <c r="W99" s="150">
        <v>0</v>
      </c>
      <c r="X99" s="151">
        <v>0</v>
      </c>
      <c r="Y99" s="155">
        <v>0</v>
      </c>
      <c r="Z99" s="156">
        <v>1</v>
      </c>
      <c r="AA99" s="210" t="s">
        <v>1456</v>
      </c>
      <c r="AB99" s="208"/>
      <c r="AC99" s="60"/>
      <c r="AD99" s="61"/>
      <c r="AE99" s="61"/>
      <c r="AF99" s="61"/>
      <c r="AG99" s="62"/>
      <c r="AH99" s="63"/>
      <c r="AI99" s="64"/>
    </row>
    <row r="100" spans="1:35" s="45" customFormat="1" ht="63" hidden="1" x14ac:dyDescent="0.25">
      <c r="A100" s="147">
        <v>98</v>
      </c>
      <c r="B100" s="147" t="s">
        <v>451</v>
      </c>
      <c r="C100" s="147" t="s">
        <v>90</v>
      </c>
      <c r="D100" s="147" t="s">
        <v>80</v>
      </c>
      <c r="E100" s="147" t="s">
        <v>91</v>
      </c>
      <c r="F100" s="147">
        <v>2</v>
      </c>
      <c r="G100" s="147">
        <v>2.1</v>
      </c>
      <c r="H100" s="147" t="s">
        <v>1197</v>
      </c>
      <c r="I100" s="147">
        <v>625</v>
      </c>
      <c r="J100" s="148">
        <v>0</v>
      </c>
      <c r="K100" s="149">
        <v>0</v>
      </c>
      <c r="L100" s="149">
        <v>0</v>
      </c>
      <c r="M100" s="150">
        <v>0</v>
      </c>
      <c r="N100" s="151">
        <v>0</v>
      </c>
      <c r="O100" s="152">
        <v>0</v>
      </c>
      <c r="P100" s="152">
        <v>0</v>
      </c>
      <c r="Q100" s="153">
        <v>0</v>
      </c>
      <c r="R100" s="154">
        <v>1</v>
      </c>
      <c r="S100" s="149">
        <v>0</v>
      </c>
      <c r="T100" s="149">
        <v>0</v>
      </c>
      <c r="U100" s="149">
        <v>0</v>
      </c>
      <c r="V100" s="149">
        <v>0</v>
      </c>
      <c r="W100" s="150">
        <v>0</v>
      </c>
      <c r="X100" s="151">
        <v>0</v>
      </c>
      <c r="Y100" s="155">
        <v>0</v>
      </c>
      <c r="Z100" s="156">
        <v>1</v>
      </c>
      <c r="AA100" s="213" t="s">
        <v>1198</v>
      </c>
      <c r="AB100" s="208"/>
      <c r="AC100" s="60"/>
      <c r="AD100" s="61"/>
      <c r="AE100" s="61"/>
      <c r="AF100" s="61"/>
      <c r="AG100" s="62"/>
      <c r="AH100" s="63"/>
      <c r="AI100" s="64"/>
    </row>
    <row r="101" spans="1:35" s="45" customFormat="1" ht="31.5" hidden="1" x14ac:dyDescent="0.25">
      <c r="A101" s="147">
        <v>99</v>
      </c>
      <c r="B101" s="147" t="s">
        <v>451</v>
      </c>
      <c r="C101" s="147" t="s">
        <v>90</v>
      </c>
      <c r="D101" s="147" t="s">
        <v>80</v>
      </c>
      <c r="E101" s="147" t="s">
        <v>91</v>
      </c>
      <c r="F101" s="147">
        <v>2</v>
      </c>
      <c r="G101" s="147">
        <v>2.1</v>
      </c>
      <c r="H101" s="147" t="s">
        <v>1197</v>
      </c>
      <c r="I101" s="147">
        <v>691</v>
      </c>
      <c r="J101" s="148">
        <v>0</v>
      </c>
      <c r="K101" s="149">
        <v>0</v>
      </c>
      <c r="L101" s="149">
        <v>0</v>
      </c>
      <c r="M101" s="150">
        <v>0</v>
      </c>
      <c r="N101" s="151">
        <v>0</v>
      </c>
      <c r="O101" s="152">
        <v>0</v>
      </c>
      <c r="P101" s="152">
        <v>0</v>
      </c>
      <c r="Q101" s="153">
        <v>0</v>
      </c>
      <c r="R101" s="154">
        <v>0</v>
      </c>
      <c r="S101" s="149">
        <v>0</v>
      </c>
      <c r="T101" s="149">
        <v>0</v>
      </c>
      <c r="U101" s="149">
        <v>1</v>
      </c>
      <c r="V101" s="149">
        <v>0</v>
      </c>
      <c r="W101" s="150">
        <v>0</v>
      </c>
      <c r="X101" s="151">
        <v>0</v>
      </c>
      <c r="Y101" s="155">
        <v>0</v>
      </c>
      <c r="Z101" s="156">
        <v>1</v>
      </c>
      <c r="AA101" s="207" t="s">
        <v>1276</v>
      </c>
      <c r="AB101" s="208"/>
      <c r="AC101" s="60"/>
      <c r="AD101" s="61"/>
      <c r="AE101" s="61"/>
      <c r="AF101" s="61"/>
      <c r="AG101" s="62"/>
      <c r="AH101" s="63"/>
      <c r="AI101" s="64"/>
    </row>
    <row r="102" spans="1:35" s="45" customFormat="1" ht="31.5" hidden="1" x14ac:dyDescent="0.25">
      <c r="A102" s="147">
        <v>100</v>
      </c>
      <c r="B102" s="147" t="s">
        <v>451</v>
      </c>
      <c r="C102" s="147" t="s">
        <v>90</v>
      </c>
      <c r="D102" s="147" t="s">
        <v>80</v>
      </c>
      <c r="E102" s="147" t="s">
        <v>91</v>
      </c>
      <c r="F102" s="147">
        <v>2</v>
      </c>
      <c r="G102" s="147">
        <v>2.1</v>
      </c>
      <c r="H102" s="147" t="s">
        <v>1273</v>
      </c>
      <c r="I102" s="147">
        <v>439</v>
      </c>
      <c r="J102" s="148">
        <v>0</v>
      </c>
      <c r="K102" s="149">
        <v>0</v>
      </c>
      <c r="L102" s="149">
        <v>0</v>
      </c>
      <c r="M102" s="150">
        <v>0</v>
      </c>
      <c r="N102" s="151">
        <v>0</v>
      </c>
      <c r="O102" s="152">
        <v>0</v>
      </c>
      <c r="P102" s="152">
        <v>0</v>
      </c>
      <c r="Q102" s="153">
        <v>0</v>
      </c>
      <c r="R102" s="154">
        <v>0</v>
      </c>
      <c r="S102" s="149">
        <v>0</v>
      </c>
      <c r="T102" s="149">
        <v>0</v>
      </c>
      <c r="U102" s="149">
        <v>1</v>
      </c>
      <c r="V102" s="149">
        <v>0</v>
      </c>
      <c r="W102" s="150">
        <v>0</v>
      </c>
      <c r="X102" s="151">
        <v>0</v>
      </c>
      <c r="Y102" s="155">
        <v>0</v>
      </c>
      <c r="Z102" s="156">
        <v>1</v>
      </c>
      <c r="AA102" s="207" t="s">
        <v>1277</v>
      </c>
      <c r="AB102" s="208"/>
      <c r="AC102" s="60"/>
      <c r="AD102" s="61"/>
      <c r="AE102" s="61"/>
      <c r="AF102" s="61"/>
      <c r="AG102" s="62"/>
      <c r="AH102" s="63"/>
      <c r="AI102" s="64"/>
    </row>
    <row r="103" spans="1:35" s="45" customFormat="1" ht="63" hidden="1" x14ac:dyDescent="0.25">
      <c r="A103" s="147">
        <v>101</v>
      </c>
      <c r="B103" s="147" t="s">
        <v>451</v>
      </c>
      <c r="C103" s="147" t="s">
        <v>90</v>
      </c>
      <c r="D103" s="147" t="s">
        <v>80</v>
      </c>
      <c r="E103" s="147" t="s">
        <v>91</v>
      </c>
      <c r="F103" s="147">
        <v>2</v>
      </c>
      <c r="G103" s="147">
        <v>2.1</v>
      </c>
      <c r="H103" s="147" t="s">
        <v>1273</v>
      </c>
      <c r="I103" s="147">
        <v>475</v>
      </c>
      <c r="J103" s="148">
        <v>0</v>
      </c>
      <c r="K103" s="149">
        <v>0</v>
      </c>
      <c r="L103" s="149">
        <v>0</v>
      </c>
      <c r="M103" s="150">
        <v>0</v>
      </c>
      <c r="N103" s="151">
        <v>0</v>
      </c>
      <c r="O103" s="152">
        <v>0</v>
      </c>
      <c r="P103" s="152">
        <v>0</v>
      </c>
      <c r="Q103" s="153">
        <v>0</v>
      </c>
      <c r="R103" s="154">
        <v>1</v>
      </c>
      <c r="S103" s="149">
        <v>0</v>
      </c>
      <c r="T103" s="149">
        <v>0</v>
      </c>
      <c r="U103" s="149">
        <v>0</v>
      </c>
      <c r="V103" s="149">
        <v>0</v>
      </c>
      <c r="W103" s="150">
        <v>0</v>
      </c>
      <c r="X103" s="151">
        <v>0</v>
      </c>
      <c r="Y103" s="155">
        <v>0</v>
      </c>
      <c r="Z103" s="156">
        <v>1</v>
      </c>
      <c r="AA103" s="210" t="s">
        <v>1457</v>
      </c>
      <c r="AB103" s="208"/>
      <c r="AC103" s="60"/>
      <c r="AD103" s="61"/>
      <c r="AE103" s="61"/>
      <c r="AF103" s="61"/>
      <c r="AG103" s="62"/>
      <c r="AH103" s="63"/>
      <c r="AI103" s="64"/>
    </row>
    <row r="104" spans="1:35" s="45" customFormat="1" ht="141.75" x14ac:dyDescent="0.25">
      <c r="A104" s="147">
        <v>102</v>
      </c>
      <c r="B104" s="147" t="s">
        <v>451</v>
      </c>
      <c r="C104" s="147" t="s">
        <v>90</v>
      </c>
      <c r="D104" s="147" t="s">
        <v>80</v>
      </c>
      <c r="E104" s="147" t="s">
        <v>91</v>
      </c>
      <c r="F104" s="147">
        <v>2</v>
      </c>
      <c r="G104" s="147">
        <v>2.1</v>
      </c>
      <c r="H104" s="147" t="s">
        <v>1273</v>
      </c>
      <c r="I104" s="147">
        <v>508</v>
      </c>
      <c r="J104" s="148">
        <v>1</v>
      </c>
      <c r="K104" s="149">
        <v>0</v>
      </c>
      <c r="L104" s="149">
        <v>0</v>
      </c>
      <c r="M104" s="150">
        <v>0</v>
      </c>
      <c r="N104" s="151">
        <v>1</v>
      </c>
      <c r="O104" s="152">
        <v>0</v>
      </c>
      <c r="P104" s="152">
        <v>0</v>
      </c>
      <c r="Q104" s="153">
        <v>0</v>
      </c>
      <c r="R104" s="154">
        <v>1</v>
      </c>
      <c r="S104" s="149">
        <v>0</v>
      </c>
      <c r="T104" s="149">
        <v>0</v>
      </c>
      <c r="U104" s="149">
        <v>0</v>
      </c>
      <c r="V104" s="149">
        <v>0</v>
      </c>
      <c r="W104" s="150">
        <v>0</v>
      </c>
      <c r="X104" s="151">
        <v>0</v>
      </c>
      <c r="Y104" s="155">
        <v>0</v>
      </c>
      <c r="Z104" s="156">
        <v>1</v>
      </c>
      <c r="AA104" s="207" t="s">
        <v>1458</v>
      </c>
      <c r="AB104" s="208"/>
      <c r="AC104" s="60"/>
      <c r="AD104" s="61"/>
      <c r="AE104" s="61"/>
      <c r="AF104" s="61"/>
      <c r="AG104" s="62"/>
      <c r="AH104" s="63"/>
      <c r="AI104" s="64"/>
    </row>
    <row r="105" spans="1:35" s="45" customFormat="1" ht="15.75" hidden="1" x14ac:dyDescent="0.25">
      <c r="A105" s="147">
        <v>103</v>
      </c>
      <c r="B105" s="147" t="s">
        <v>451</v>
      </c>
      <c r="C105" s="147" t="s">
        <v>90</v>
      </c>
      <c r="D105" s="147" t="s">
        <v>80</v>
      </c>
      <c r="E105" s="147" t="s">
        <v>91</v>
      </c>
      <c r="F105" s="147">
        <v>2</v>
      </c>
      <c r="G105" s="147">
        <v>2.1</v>
      </c>
      <c r="H105" s="147" t="s">
        <v>1273</v>
      </c>
      <c r="I105" s="147">
        <v>633</v>
      </c>
      <c r="J105" s="148">
        <v>0</v>
      </c>
      <c r="K105" s="149">
        <v>0</v>
      </c>
      <c r="L105" s="149">
        <v>0</v>
      </c>
      <c r="M105" s="150">
        <v>0</v>
      </c>
      <c r="N105" s="151">
        <v>0</v>
      </c>
      <c r="O105" s="152">
        <v>0</v>
      </c>
      <c r="P105" s="152">
        <v>0</v>
      </c>
      <c r="Q105" s="153">
        <v>0</v>
      </c>
      <c r="R105" s="154">
        <v>0</v>
      </c>
      <c r="S105" s="149">
        <v>0</v>
      </c>
      <c r="T105" s="149">
        <v>0</v>
      </c>
      <c r="U105" s="149">
        <v>0</v>
      </c>
      <c r="V105" s="149">
        <v>0</v>
      </c>
      <c r="W105" s="150">
        <v>0</v>
      </c>
      <c r="X105" s="151">
        <v>0</v>
      </c>
      <c r="Y105" s="155">
        <v>0</v>
      </c>
      <c r="Z105" s="156">
        <v>0</v>
      </c>
      <c r="AA105" s="207"/>
      <c r="AB105" s="208"/>
      <c r="AC105" s="60"/>
      <c r="AD105" s="61"/>
      <c r="AE105" s="61"/>
      <c r="AF105" s="61"/>
      <c r="AG105" s="62"/>
      <c r="AH105" s="63"/>
      <c r="AI105" s="64"/>
    </row>
    <row r="106" spans="1:35" s="45" customFormat="1" ht="15.75" hidden="1" x14ac:dyDescent="0.25">
      <c r="A106" s="147">
        <v>104</v>
      </c>
      <c r="B106" s="147" t="s">
        <v>451</v>
      </c>
      <c r="C106" s="147" t="s">
        <v>90</v>
      </c>
      <c r="D106" s="147" t="s">
        <v>80</v>
      </c>
      <c r="E106" s="147" t="s">
        <v>91</v>
      </c>
      <c r="F106" s="147">
        <v>2</v>
      </c>
      <c r="G106" s="147">
        <v>2.1</v>
      </c>
      <c r="H106" s="147" t="s">
        <v>1273</v>
      </c>
      <c r="I106" s="147">
        <v>634</v>
      </c>
      <c r="J106" s="148">
        <v>0</v>
      </c>
      <c r="K106" s="149">
        <v>0</v>
      </c>
      <c r="L106" s="149">
        <v>0</v>
      </c>
      <c r="M106" s="150">
        <v>0</v>
      </c>
      <c r="N106" s="151">
        <v>0</v>
      </c>
      <c r="O106" s="152">
        <v>0</v>
      </c>
      <c r="P106" s="152">
        <v>0</v>
      </c>
      <c r="Q106" s="153">
        <v>0</v>
      </c>
      <c r="R106" s="154">
        <v>0</v>
      </c>
      <c r="S106" s="149">
        <v>0</v>
      </c>
      <c r="T106" s="149">
        <v>0</v>
      </c>
      <c r="U106" s="149">
        <v>0</v>
      </c>
      <c r="V106" s="149">
        <v>0</v>
      </c>
      <c r="W106" s="150">
        <v>0</v>
      </c>
      <c r="X106" s="151">
        <v>0</v>
      </c>
      <c r="Y106" s="155">
        <v>0</v>
      </c>
      <c r="Z106" s="156">
        <v>0</v>
      </c>
      <c r="AA106" s="207"/>
      <c r="AB106" s="208"/>
      <c r="AC106" s="60"/>
      <c r="AD106" s="61"/>
      <c r="AE106" s="61"/>
      <c r="AF106" s="61"/>
      <c r="AG106" s="62"/>
      <c r="AH106" s="63"/>
      <c r="AI106" s="64"/>
    </row>
    <row r="107" spans="1:35" s="45" customFormat="1" hidden="1" x14ac:dyDescent="0.25">
      <c r="A107" s="65">
        <v>105</v>
      </c>
      <c r="B107" s="65" t="s">
        <v>451</v>
      </c>
      <c r="C107" s="65" t="s">
        <v>90</v>
      </c>
      <c r="D107" s="65" t="s">
        <v>80</v>
      </c>
      <c r="E107" s="65" t="s">
        <v>91</v>
      </c>
      <c r="F107" s="65">
        <v>2</v>
      </c>
      <c r="G107" s="65">
        <v>2.1</v>
      </c>
      <c r="H107" s="65" t="s">
        <v>1273</v>
      </c>
      <c r="I107" s="65">
        <v>669</v>
      </c>
      <c r="J107" s="66">
        <v>0</v>
      </c>
      <c r="K107" s="67">
        <v>0</v>
      </c>
      <c r="L107" s="67">
        <v>0</v>
      </c>
      <c r="M107" s="68">
        <v>0</v>
      </c>
      <c r="N107" s="69">
        <v>0</v>
      </c>
      <c r="O107" s="70">
        <v>0</v>
      </c>
      <c r="P107" s="70">
        <v>0</v>
      </c>
      <c r="Q107" s="71">
        <v>0</v>
      </c>
      <c r="R107" s="72">
        <v>0</v>
      </c>
      <c r="S107" s="67">
        <v>0</v>
      </c>
      <c r="T107" s="67">
        <v>0</v>
      </c>
      <c r="U107" s="67">
        <v>0</v>
      </c>
      <c r="V107" s="67">
        <v>0</v>
      </c>
      <c r="W107" s="68">
        <v>0</v>
      </c>
      <c r="X107" s="69">
        <v>0</v>
      </c>
      <c r="Y107" s="73">
        <v>0</v>
      </c>
      <c r="Z107" s="74">
        <v>0</v>
      </c>
      <c r="AA107" s="75"/>
      <c r="AB107" s="76"/>
      <c r="AC107" s="60"/>
      <c r="AD107" s="61"/>
      <c r="AE107" s="61"/>
      <c r="AF107" s="61"/>
      <c r="AG107" s="62"/>
      <c r="AH107" s="63"/>
      <c r="AI107" s="64"/>
    </row>
    <row r="108" spans="1:35" s="45" customFormat="1" ht="26.25" hidden="1" x14ac:dyDescent="0.25">
      <c r="A108" s="65">
        <v>106</v>
      </c>
      <c r="B108" s="65" t="s">
        <v>451</v>
      </c>
      <c r="C108" s="65" t="s">
        <v>90</v>
      </c>
      <c r="D108" s="65" t="s">
        <v>80</v>
      </c>
      <c r="E108" s="65" t="s">
        <v>99</v>
      </c>
      <c r="F108" s="65">
        <v>2</v>
      </c>
      <c r="G108" s="65">
        <v>2.1</v>
      </c>
      <c r="H108" s="65" t="s">
        <v>1273</v>
      </c>
      <c r="I108" s="65">
        <v>694</v>
      </c>
      <c r="J108" s="66">
        <v>0</v>
      </c>
      <c r="K108" s="67">
        <v>0</v>
      </c>
      <c r="L108" s="67">
        <v>0</v>
      </c>
      <c r="M108" s="68">
        <v>0</v>
      </c>
      <c r="N108" s="69">
        <v>0</v>
      </c>
      <c r="O108" s="70">
        <v>0</v>
      </c>
      <c r="P108" s="70">
        <v>0</v>
      </c>
      <c r="Q108" s="71">
        <v>0</v>
      </c>
      <c r="R108" s="72">
        <v>1</v>
      </c>
      <c r="S108" s="67">
        <v>0</v>
      </c>
      <c r="T108" s="67">
        <v>0</v>
      </c>
      <c r="U108" s="67">
        <v>0</v>
      </c>
      <c r="V108" s="67">
        <v>0</v>
      </c>
      <c r="W108" s="68">
        <v>0</v>
      </c>
      <c r="X108" s="69">
        <v>0</v>
      </c>
      <c r="Y108" s="73">
        <v>0</v>
      </c>
      <c r="Z108" s="74">
        <v>1</v>
      </c>
      <c r="AA108" s="75" t="s">
        <v>1278</v>
      </c>
      <c r="AB108" s="76"/>
      <c r="AC108" s="60"/>
      <c r="AD108" s="61"/>
      <c r="AE108" s="61"/>
      <c r="AF108" s="61"/>
      <c r="AG108" s="62"/>
      <c r="AH108" s="63"/>
      <c r="AI108" s="64"/>
    </row>
    <row r="109" spans="1:35" s="45" customFormat="1" ht="39" x14ac:dyDescent="0.25">
      <c r="A109" s="65">
        <v>107</v>
      </c>
      <c r="B109" s="65" t="s">
        <v>451</v>
      </c>
      <c r="C109" s="65" t="s">
        <v>90</v>
      </c>
      <c r="D109" s="65" t="s">
        <v>80</v>
      </c>
      <c r="E109" s="65" t="s">
        <v>91</v>
      </c>
      <c r="F109" s="65">
        <v>2</v>
      </c>
      <c r="G109" s="65">
        <v>2.1</v>
      </c>
      <c r="H109" s="264" t="s">
        <v>637</v>
      </c>
      <c r="I109" s="65">
        <v>553</v>
      </c>
      <c r="J109" s="66">
        <v>1</v>
      </c>
      <c r="K109" s="67">
        <v>0</v>
      </c>
      <c r="L109" s="67">
        <v>0</v>
      </c>
      <c r="M109" s="68">
        <v>0</v>
      </c>
      <c r="N109" s="69">
        <v>0</v>
      </c>
      <c r="O109" s="70">
        <v>0</v>
      </c>
      <c r="P109" s="70">
        <v>0</v>
      </c>
      <c r="Q109" s="71">
        <v>0</v>
      </c>
      <c r="R109" s="72">
        <v>0</v>
      </c>
      <c r="S109" s="67">
        <v>0</v>
      </c>
      <c r="T109" s="67">
        <v>0</v>
      </c>
      <c r="U109" s="67">
        <v>0</v>
      </c>
      <c r="V109" s="67">
        <v>0</v>
      </c>
      <c r="W109" s="68">
        <v>0</v>
      </c>
      <c r="X109" s="69">
        <v>0</v>
      </c>
      <c r="Y109" s="73">
        <v>0</v>
      </c>
      <c r="Z109" s="74">
        <v>1</v>
      </c>
      <c r="AA109" s="253" t="s">
        <v>1459</v>
      </c>
      <c r="AB109" s="76"/>
      <c r="AC109" s="60"/>
      <c r="AD109" s="61"/>
      <c r="AE109" s="61"/>
      <c r="AF109" s="61"/>
      <c r="AG109" s="62"/>
      <c r="AH109" s="63"/>
      <c r="AI109" s="64"/>
    </row>
    <row r="110" spans="1:35" s="45" customFormat="1" ht="39" x14ac:dyDescent="0.25">
      <c r="A110" s="65">
        <v>108</v>
      </c>
      <c r="B110" s="65" t="s">
        <v>451</v>
      </c>
      <c r="C110" s="65" t="s">
        <v>90</v>
      </c>
      <c r="D110" s="65" t="s">
        <v>80</v>
      </c>
      <c r="E110" s="65" t="s">
        <v>91</v>
      </c>
      <c r="F110" s="65">
        <v>2</v>
      </c>
      <c r="G110" s="65">
        <v>2.1</v>
      </c>
      <c r="H110" s="65" t="s">
        <v>637</v>
      </c>
      <c r="I110" s="65">
        <v>598</v>
      </c>
      <c r="J110" s="66">
        <v>1</v>
      </c>
      <c r="K110" s="67">
        <v>0</v>
      </c>
      <c r="L110" s="67">
        <v>0</v>
      </c>
      <c r="M110" s="68">
        <v>0</v>
      </c>
      <c r="N110" s="69">
        <v>0</v>
      </c>
      <c r="O110" s="70">
        <v>0</v>
      </c>
      <c r="P110" s="70">
        <v>0</v>
      </c>
      <c r="Q110" s="71">
        <v>0</v>
      </c>
      <c r="R110" s="72">
        <v>0</v>
      </c>
      <c r="S110" s="67">
        <v>0</v>
      </c>
      <c r="T110" s="67">
        <v>0</v>
      </c>
      <c r="U110" s="67">
        <v>0</v>
      </c>
      <c r="V110" s="67">
        <v>0</v>
      </c>
      <c r="W110" s="68">
        <v>0</v>
      </c>
      <c r="X110" s="69">
        <v>0</v>
      </c>
      <c r="Y110" s="73">
        <v>0</v>
      </c>
      <c r="Z110" s="74">
        <v>1</v>
      </c>
      <c r="AA110" s="253" t="s">
        <v>1459</v>
      </c>
      <c r="AB110" s="76"/>
      <c r="AC110" s="60"/>
      <c r="AD110" s="61"/>
      <c r="AE110" s="61"/>
      <c r="AF110" s="61"/>
      <c r="AG110" s="62"/>
      <c r="AH110" s="63"/>
      <c r="AI110" s="64"/>
    </row>
    <row r="111" spans="1:35" s="45" customFormat="1" ht="51.75" x14ac:dyDescent="0.25">
      <c r="A111" s="65">
        <v>109</v>
      </c>
      <c r="B111" s="65" t="s">
        <v>90</v>
      </c>
      <c r="C111" s="65" t="s">
        <v>413</v>
      </c>
      <c r="D111" s="65" t="s">
        <v>80</v>
      </c>
      <c r="E111" s="65" t="s">
        <v>91</v>
      </c>
      <c r="F111" s="65">
        <v>2</v>
      </c>
      <c r="G111" s="65">
        <v>2.1</v>
      </c>
      <c r="H111" s="65" t="s">
        <v>637</v>
      </c>
      <c r="I111" s="65">
        <v>635</v>
      </c>
      <c r="J111" s="66">
        <v>1</v>
      </c>
      <c r="K111" s="67">
        <v>1</v>
      </c>
      <c r="L111" s="67">
        <v>0</v>
      </c>
      <c r="M111" s="68">
        <v>0</v>
      </c>
      <c r="N111" s="69">
        <v>0</v>
      </c>
      <c r="O111" s="70">
        <v>0</v>
      </c>
      <c r="P111" s="70">
        <v>0</v>
      </c>
      <c r="Q111" s="71">
        <v>0</v>
      </c>
      <c r="R111" s="72">
        <v>0</v>
      </c>
      <c r="S111" s="67">
        <v>0</v>
      </c>
      <c r="T111" s="67">
        <v>0</v>
      </c>
      <c r="U111" s="67">
        <v>0</v>
      </c>
      <c r="V111" s="67">
        <v>0</v>
      </c>
      <c r="W111" s="68">
        <v>0</v>
      </c>
      <c r="X111" s="69">
        <v>0</v>
      </c>
      <c r="Y111" s="73">
        <v>0</v>
      </c>
      <c r="Z111" s="74">
        <v>1</v>
      </c>
      <c r="AA111" s="253" t="s">
        <v>1460</v>
      </c>
      <c r="AB111" s="76"/>
      <c r="AC111" s="60"/>
      <c r="AD111" s="61"/>
      <c r="AE111" s="61"/>
      <c r="AF111" s="61"/>
      <c r="AG111" s="62"/>
      <c r="AH111" s="63"/>
      <c r="AI111" s="64"/>
    </row>
    <row r="112" spans="1:35" s="45" customFormat="1" ht="39" x14ac:dyDescent="0.25">
      <c r="A112" s="65">
        <v>110</v>
      </c>
      <c r="B112" s="65" t="s">
        <v>90</v>
      </c>
      <c r="C112" s="65" t="s">
        <v>413</v>
      </c>
      <c r="D112" s="65" t="s">
        <v>80</v>
      </c>
      <c r="E112" s="65" t="s">
        <v>91</v>
      </c>
      <c r="F112" s="65">
        <v>2</v>
      </c>
      <c r="G112" s="65">
        <v>2.1</v>
      </c>
      <c r="H112" s="65" t="s">
        <v>637</v>
      </c>
      <c r="I112" s="65">
        <v>636</v>
      </c>
      <c r="J112" s="66">
        <v>1</v>
      </c>
      <c r="K112" s="67">
        <v>0</v>
      </c>
      <c r="L112" s="67">
        <v>0</v>
      </c>
      <c r="M112" s="68">
        <v>0</v>
      </c>
      <c r="N112" s="69">
        <v>0</v>
      </c>
      <c r="O112" s="70">
        <v>0</v>
      </c>
      <c r="P112" s="70">
        <v>0</v>
      </c>
      <c r="Q112" s="71">
        <v>0</v>
      </c>
      <c r="R112" s="72">
        <v>0</v>
      </c>
      <c r="S112" s="67">
        <v>0</v>
      </c>
      <c r="T112" s="67">
        <v>0</v>
      </c>
      <c r="U112" s="67">
        <v>0</v>
      </c>
      <c r="V112" s="67">
        <v>0</v>
      </c>
      <c r="W112" s="68">
        <v>0</v>
      </c>
      <c r="X112" s="69">
        <v>0</v>
      </c>
      <c r="Y112" s="73">
        <v>0</v>
      </c>
      <c r="Z112" s="74">
        <v>1</v>
      </c>
      <c r="AA112" s="253" t="s">
        <v>1459</v>
      </c>
      <c r="AB112" s="76"/>
      <c r="AC112" s="60"/>
      <c r="AD112" s="61"/>
      <c r="AE112" s="61"/>
      <c r="AF112" s="61"/>
      <c r="AG112" s="62"/>
      <c r="AH112" s="63"/>
      <c r="AI112" s="64"/>
    </row>
    <row r="113" spans="1:35" s="45" customFormat="1" ht="39" x14ac:dyDescent="0.25">
      <c r="A113" s="65">
        <v>111</v>
      </c>
      <c r="B113" s="65" t="s">
        <v>90</v>
      </c>
      <c r="C113" s="65" t="s">
        <v>413</v>
      </c>
      <c r="D113" s="65" t="s">
        <v>80</v>
      </c>
      <c r="E113" s="65" t="s">
        <v>91</v>
      </c>
      <c r="F113" s="65">
        <v>2</v>
      </c>
      <c r="G113" s="65">
        <v>2.1</v>
      </c>
      <c r="H113" s="65" t="s">
        <v>637</v>
      </c>
      <c r="I113" s="65">
        <v>682</v>
      </c>
      <c r="J113" s="66">
        <v>1</v>
      </c>
      <c r="K113" s="67">
        <v>0</v>
      </c>
      <c r="L113" s="67">
        <v>0</v>
      </c>
      <c r="M113" s="68">
        <v>0</v>
      </c>
      <c r="N113" s="69">
        <v>0</v>
      </c>
      <c r="O113" s="70">
        <v>0</v>
      </c>
      <c r="P113" s="70">
        <v>0</v>
      </c>
      <c r="Q113" s="71">
        <v>0</v>
      </c>
      <c r="R113" s="72">
        <v>0</v>
      </c>
      <c r="S113" s="67">
        <v>0</v>
      </c>
      <c r="T113" s="67">
        <v>0</v>
      </c>
      <c r="U113" s="67">
        <v>0</v>
      </c>
      <c r="V113" s="67">
        <v>0</v>
      </c>
      <c r="W113" s="68">
        <v>0</v>
      </c>
      <c r="X113" s="69">
        <v>0</v>
      </c>
      <c r="Y113" s="73">
        <v>0</v>
      </c>
      <c r="Z113" s="74">
        <v>1</v>
      </c>
      <c r="AA113" s="253" t="s">
        <v>1459</v>
      </c>
      <c r="AB113" s="76"/>
      <c r="AC113" s="60"/>
      <c r="AD113" s="61"/>
      <c r="AE113" s="61"/>
      <c r="AF113" s="61"/>
      <c r="AG113" s="62"/>
      <c r="AH113" s="63"/>
      <c r="AI113" s="64"/>
    </row>
    <row r="114" spans="1:35" s="45" customFormat="1" ht="39" x14ac:dyDescent="0.25">
      <c r="A114" s="65">
        <v>112</v>
      </c>
      <c r="B114" s="65" t="s">
        <v>90</v>
      </c>
      <c r="C114" s="65" t="s">
        <v>413</v>
      </c>
      <c r="D114" s="65" t="s">
        <v>80</v>
      </c>
      <c r="E114" s="65" t="s">
        <v>91</v>
      </c>
      <c r="F114" s="65">
        <v>2</v>
      </c>
      <c r="G114" s="65">
        <v>2.1</v>
      </c>
      <c r="H114" s="65" t="s">
        <v>637</v>
      </c>
      <c r="I114" s="65">
        <v>701</v>
      </c>
      <c r="J114" s="66">
        <v>1</v>
      </c>
      <c r="K114" s="67">
        <v>0</v>
      </c>
      <c r="L114" s="67">
        <v>0</v>
      </c>
      <c r="M114" s="68">
        <v>0</v>
      </c>
      <c r="N114" s="69">
        <v>0</v>
      </c>
      <c r="O114" s="70">
        <v>0</v>
      </c>
      <c r="P114" s="70">
        <v>0</v>
      </c>
      <c r="Q114" s="71">
        <v>0</v>
      </c>
      <c r="R114" s="72">
        <v>0</v>
      </c>
      <c r="S114" s="67">
        <v>0</v>
      </c>
      <c r="T114" s="67">
        <v>0</v>
      </c>
      <c r="U114" s="67">
        <v>0</v>
      </c>
      <c r="V114" s="67">
        <v>0</v>
      </c>
      <c r="W114" s="68">
        <v>0</v>
      </c>
      <c r="X114" s="69">
        <v>0</v>
      </c>
      <c r="Y114" s="73">
        <v>0</v>
      </c>
      <c r="Z114" s="74">
        <v>1</v>
      </c>
      <c r="AA114" s="253" t="s">
        <v>1459</v>
      </c>
      <c r="AB114" s="76"/>
      <c r="AC114" s="60"/>
      <c r="AD114" s="61"/>
      <c r="AE114" s="61"/>
      <c r="AF114" s="61"/>
      <c r="AG114" s="62"/>
      <c r="AH114" s="63"/>
      <c r="AI114" s="64"/>
    </row>
    <row r="115" spans="1:35" s="45" customFormat="1" hidden="1" x14ac:dyDescent="0.25">
      <c r="A115" s="65">
        <v>113</v>
      </c>
      <c r="B115" s="65" t="s">
        <v>90</v>
      </c>
      <c r="C115" s="65" t="s">
        <v>413</v>
      </c>
      <c r="D115" s="65" t="s">
        <v>80</v>
      </c>
      <c r="E115" s="65" t="s">
        <v>91</v>
      </c>
      <c r="F115" s="65">
        <v>2</v>
      </c>
      <c r="G115" s="65">
        <v>2.2000000000000002</v>
      </c>
      <c r="H115" s="65" t="s">
        <v>638</v>
      </c>
      <c r="I115" s="65">
        <v>428</v>
      </c>
      <c r="J115" s="66">
        <v>0</v>
      </c>
      <c r="K115" s="67">
        <v>1</v>
      </c>
      <c r="L115" s="67">
        <v>0</v>
      </c>
      <c r="M115" s="68">
        <v>0</v>
      </c>
      <c r="N115" s="69">
        <v>0</v>
      </c>
      <c r="O115" s="70">
        <v>0</v>
      </c>
      <c r="P115" s="70">
        <v>0</v>
      </c>
      <c r="Q115" s="71">
        <v>0</v>
      </c>
      <c r="R115" s="72">
        <v>0</v>
      </c>
      <c r="S115" s="67">
        <v>0</v>
      </c>
      <c r="T115" s="67">
        <v>0</v>
      </c>
      <c r="U115" s="67">
        <v>0</v>
      </c>
      <c r="V115" s="67">
        <v>0</v>
      </c>
      <c r="W115" s="68">
        <v>0</v>
      </c>
      <c r="X115" s="69">
        <v>0</v>
      </c>
      <c r="Y115" s="73">
        <v>0</v>
      </c>
      <c r="Z115" s="74">
        <v>1</v>
      </c>
      <c r="AA115" s="75" t="s">
        <v>208</v>
      </c>
      <c r="AB115" s="76"/>
      <c r="AC115" s="60"/>
      <c r="AD115" s="61"/>
      <c r="AE115" s="61"/>
      <c r="AF115" s="61"/>
      <c r="AG115" s="62"/>
      <c r="AH115" s="63"/>
      <c r="AI115" s="64"/>
    </row>
    <row r="116" spans="1:35" s="45" customFormat="1" hidden="1" x14ac:dyDescent="0.25">
      <c r="A116" s="65">
        <v>114</v>
      </c>
      <c r="B116" s="65" t="s">
        <v>90</v>
      </c>
      <c r="C116" s="65" t="s">
        <v>413</v>
      </c>
      <c r="D116" s="65" t="s">
        <v>80</v>
      </c>
      <c r="E116" s="65" t="s">
        <v>91</v>
      </c>
      <c r="F116" s="65">
        <v>2</v>
      </c>
      <c r="G116" s="65">
        <v>2.2000000000000002</v>
      </c>
      <c r="H116" s="65" t="s">
        <v>638</v>
      </c>
      <c r="I116" s="65">
        <v>468</v>
      </c>
      <c r="J116" s="66">
        <v>0</v>
      </c>
      <c r="K116" s="67">
        <v>1</v>
      </c>
      <c r="L116" s="67">
        <v>0</v>
      </c>
      <c r="M116" s="68">
        <v>0</v>
      </c>
      <c r="N116" s="69">
        <v>0</v>
      </c>
      <c r="O116" s="70">
        <v>0</v>
      </c>
      <c r="P116" s="70">
        <v>0</v>
      </c>
      <c r="Q116" s="71">
        <v>0</v>
      </c>
      <c r="R116" s="72">
        <v>0</v>
      </c>
      <c r="S116" s="67">
        <v>0</v>
      </c>
      <c r="T116" s="67">
        <v>0</v>
      </c>
      <c r="U116" s="67">
        <v>0</v>
      </c>
      <c r="V116" s="67">
        <v>0</v>
      </c>
      <c r="W116" s="68">
        <v>0</v>
      </c>
      <c r="X116" s="69">
        <v>0</v>
      </c>
      <c r="Y116" s="73">
        <v>0</v>
      </c>
      <c r="Z116" s="74">
        <v>1</v>
      </c>
      <c r="AA116" s="75" t="s">
        <v>208</v>
      </c>
      <c r="AB116" s="76"/>
      <c r="AC116" s="60"/>
      <c r="AD116" s="61"/>
      <c r="AE116" s="61"/>
      <c r="AF116" s="61"/>
      <c r="AG116" s="62"/>
      <c r="AH116" s="63"/>
      <c r="AI116" s="64"/>
    </row>
    <row r="117" spans="1:35" s="45" customFormat="1" hidden="1" x14ac:dyDescent="0.25">
      <c r="A117" s="65">
        <v>115</v>
      </c>
      <c r="B117" s="65" t="s">
        <v>90</v>
      </c>
      <c r="C117" s="65" t="s">
        <v>413</v>
      </c>
      <c r="D117" s="65" t="s">
        <v>80</v>
      </c>
      <c r="E117" s="65" t="s">
        <v>91</v>
      </c>
      <c r="F117" s="65">
        <v>2</v>
      </c>
      <c r="G117" s="65">
        <v>2.2000000000000002</v>
      </c>
      <c r="H117" s="65" t="s">
        <v>638</v>
      </c>
      <c r="I117" s="65">
        <v>528</v>
      </c>
      <c r="J117" s="66">
        <v>0</v>
      </c>
      <c r="K117" s="67">
        <v>1</v>
      </c>
      <c r="L117" s="67">
        <v>0</v>
      </c>
      <c r="M117" s="68">
        <v>0</v>
      </c>
      <c r="N117" s="69">
        <v>0</v>
      </c>
      <c r="O117" s="70">
        <v>0</v>
      </c>
      <c r="P117" s="70">
        <v>0</v>
      </c>
      <c r="Q117" s="71">
        <v>0</v>
      </c>
      <c r="R117" s="72">
        <v>0</v>
      </c>
      <c r="S117" s="67">
        <v>0</v>
      </c>
      <c r="T117" s="67">
        <v>0</v>
      </c>
      <c r="U117" s="67">
        <v>0</v>
      </c>
      <c r="V117" s="67">
        <v>0</v>
      </c>
      <c r="W117" s="68">
        <v>0</v>
      </c>
      <c r="X117" s="69">
        <v>0</v>
      </c>
      <c r="Y117" s="73">
        <v>0</v>
      </c>
      <c r="Z117" s="74">
        <v>1</v>
      </c>
      <c r="AA117" s="75" t="s">
        <v>208</v>
      </c>
      <c r="AB117" s="76"/>
      <c r="AC117" s="60"/>
      <c r="AD117" s="61"/>
      <c r="AE117" s="61"/>
      <c r="AF117" s="61"/>
      <c r="AG117" s="62"/>
      <c r="AH117" s="63"/>
      <c r="AI117" s="64"/>
    </row>
    <row r="118" spans="1:35" s="45" customFormat="1" hidden="1" x14ac:dyDescent="0.25">
      <c r="A118" s="65">
        <v>116</v>
      </c>
      <c r="B118" s="65" t="s">
        <v>90</v>
      </c>
      <c r="C118" s="65" t="s">
        <v>413</v>
      </c>
      <c r="D118" s="65" t="s">
        <v>80</v>
      </c>
      <c r="E118" s="65" t="s">
        <v>91</v>
      </c>
      <c r="F118" s="65">
        <v>2</v>
      </c>
      <c r="G118" s="65">
        <v>2.2000000000000002</v>
      </c>
      <c r="H118" s="65" t="s">
        <v>638</v>
      </c>
      <c r="I118" s="65">
        <v>538</v>
      </c>
      <c r="J118" s="66">
        <v>0</v>
      </c>
      <c r="K118" s="67">
        <v>1</v>
      </c>
      <c r="L118" s="67">
        <v>0</v>
      </c>
      <c r="M118" s="68">
        <v>0</v>
      </c>
      <c r="N118" s="69">
        <v>0</v>
      </c>
      <c r="O118" s="70">
        <v>0</v>
      </c>
      <c r="P118" s="70">
        <v>0</v>
      </c>
      <c r="Q118" s="71">
        <v>0</v>
      </c>
      <c r="R118" s="72">
        <v>0</v>
      </c>
      <c r="S118" s="67">
        <v>0</v>
      </c>
      <c r="T118" s="67">
        <v>0</v>
      </c>
      <c r="U118" s="67">
        <v>0</v>
      </c>
      <c r="V118" s="67">
        <v>0</v>
      </c>
      <c r="W118" s="68">
        <v>0</v>
      </c>
      <c r="X118" s="69">
        <v>0</v>
      </c>
      <c r="Y118" s="73">
        <v>0</v>
      </c>
      <c r="Z118" s="74">
        <v>1</v>
      </c>
      <c r="AA118" s="75" t="s">
        <v>208</v>
      </c>
      <c r="AB118" s="76"/>
      <c r="AC118" s="60"/>
      <c r="AD118" s="61"/>
      <c r="AE118" s="61"/>
      <c r="AF118" s="61"/>
      <c r="AG118" s="62"/>
      <c r="AH118" s="63"/>
      <c r="AI118" s="64"/>
    </row>
    <row r="119" spans="1:35" s="45" customFormat="1" hidden="1" x14ac:dyDescent="0.25">
      <c r="A119" s="65">
        <v>117</v>
      </c>
      <c r="B119" s="65" t="s">
        <v>90</v>
      </c>
      <c r="C119" s="65" t="s">
        <v>413</v>
      </c>
      <c r="D119" s="65" t="s">
        <v>80</v>
      </c>
      <c r="E119" s="65" t="s">
        <v>91</v>
      </c>
      <c r="F119" s="65">
        <v>2</v>
      </c>
      <c r="G119" s="65">
        <v>2.2000000000000002</v>
      </c>
      <c r="H119" s="65" t="s">
        <v>638</v>
      </c>
      <c r="I119" s="65">
        <v>607</v>
      </c>
      <c r="J119" s="66">
        <v>0</v>
      </c>
      <c r="K119" s="67">
        <v>1</v>
      </c>
      <c r="L119" s="67">
        <v>0</v>
      </c>
      <c r="M119" s="68">
        <v>0</v>
      </c>
      <c r="N119" s="69">
        <v>0</v>
      </c>
      <c r="O119" s="70">
        <v>0</v>
      </c>
      <c r="P119" s="70">
        <v>0</v>
      </c>
      <c r="Q119" s="71">
        <v>0</v>
      </c>
      <c r="R119" s="72">
        <v>0</v>
      </c>
      <c r="S119" s="67">
        <v>0</v>
      </c>
      <c r="T119" s="67">
        <v>0</v>
      </c>
      <c r="U119" s="67">
        <v>0</v>
      </c>
      <c r="V119" s="67">
        <v>0</v>
      </c>
      <c r="W119" s="68">
        <v>0</v>
      </c>
      <c r="X119" s="69">
        <v>0</v>
      </c>
      <c r="Y119" s="73">
        <v>0</v>
      </c>
      <c r="Z119" s="74">
        <v>1</v>
      </c>
      <c r="AA119" s="75" t="s">
        <v>208</v>
      </c>
      <c r="AB119" s="76"/>
      <c r="AC119" s="60"/>
      <c r="AD119" s="61"/>
      <c r="AE119" s="61"/>
      <c r="AF119" s="61"/>
      <c r="AG119" s="62"/>
      <c r="AH119" s="63"/>
      <c r="AI119" s="64"/>
    </row>
    <row r="120" spans="1:35" s="45" customFormat="1" hidden="1" x14ac:dyDescent="0.25">
      <c r="A120" s="65">
        <v>118</v>
      </c>
      <c r="B120" s="65" t="s">
        <v>90</v>
      </c>
      <c r="C120" s="65" t="s">
        <v>413</v>
      </c>
      <c r="D120" s="65" t="s">
        <v>80</v>
      </c>
      <c r="E120" s="65" t="s">
        <v>91</v>
      </c>
      <c r="F120" s="65">
        <v>2</v>
      </c>
      <c r="G120" s="65">
        <v>2.2000000000000002</v>
      </c>
      <c r="H120" s="65" t="s">
        <v>638</v>
      </c>
      <c r="I120" s="65">
        <v>618</v>
      </c>
      <c r="J120" s="66">
        <v>0</v>
      </c>
      <c r="K120" s="67">
        <v>1</v>
      </c>
      <c r="L120" s="67">
        <v>0</v>
      </c>
      <c r="M120" s="68">
        <v>0</v>
      </c>
      <c r="N120" s="69">
        <v>0</v>
      </c>
      <c r="O120" s="70">
        <v>0</v>
      </c>
      <c r="P120" s="70">
        <v>0</v>
      </c>
      <c r="Q120" s="71">
        <v>0</v>
      </c>
      <c r="R120" s="72">
        <v>0</v>
      </c>
      <c r="S120" s="67">
        <v>0</v>
      </c>
      <c r="T120" s="67">
        <v>0</v>
      </c>
      <c r="U120" s="67">
        <v>0</v>
      </c>
      <c r="V120" s="67">
        <v>0</v>
      </c>
      <c r="W120" s="68">
        <v>0</v>
      </c>
      <c r="X120" s="69">
        <v>0</v>
      </c>
      <c r="Y120" s="73">
        <v>0</v>
      </c>
      <c r="Z120" s="74">
        <v>1</v>
      </c>
      <c r="AA120" s="75" t="s">
        <v>208</v>
      </c>
      <c r="AB120" s="76"/>
      <c r="AC120" s="60"/>
      <c r="AD120" s="61"/>
      <c r="AE120" s="61"/>
      <c r="AF120" s="61"/>
      <c r="AG120" s="62"/>
      <c r="AH120" s="63"/>
      <c r="AI120" s="64"/>
    </row>
    <row r="121" spans="1:35" s="45" customFormat="1" hidden="1" x14ac:dyDescent="0.25">
      <c r="A121" s="65">
        <v>119</v>
      </c>
      <c r="B121" s="65" t="s">
        <v>90</v>
      </c>
      <c r="C121" s="65" t="s">
        <v>413</v>
      </c>
      <c r="D121" s="65" t="s">
        <v>80</v>
      </c>
      <c r="E121" s="65" t="s">
        <v>91</v>
      </c>
      <c r="F121" s="65">
        <v>2</v>
      </c>
      <c r="G121" s="65">
        <v>2.2000000000000002</v>
      </c>
      <c r="H121" s="65" t="s">
        <v>639</v>
      </c>
      <c r="I121" s="65">
        <v>543</v>
      </c>
      <c r="J121" s="66">
        <v>0</v>
      </c>
      <c r="K121" s="67">
        <v>0</v>
      </c>
      <c r="L121" s="67">
        <v>0</v>
      </c>
      <c r="M121" s="68">
        <v>0</v>
      </c>
      <c r="N121" s="69">
        <v>0</v>
      </c>
      <c r="O121" s="70">
        <v>0</v>
      </c>
      <c r="P121" s="70">
        <v>0</v>
      </c>
      <c r="Q121" s="71">
        <v>0</v>
      </c>
      <c r="R121" s="72">
        <v>0</v>
      </c>
      <c r="S121" s="67">
        <v>0</v>
      </c>
      <c r="T121" s="67">
        <v>0</v>
      </c>
      <c r="U121" s="67">
        <v>0</v>
      </c>
      <c r="V121" s="67">
        <v>0</v>
      </c>
      <c r="W121" s="68">
        <v>0</v>
      </c>
      <c r="X121" s="69">
        <v>0</v>
      </c>
      <c r="Y121" s="73">
        <v>0</v>
      </c>
      <c r="Z121" s="74">
        <v>0</v>
      </c>
      <c r="AA121" s="75"/>
      <c r="AB121" s="76"/>
      <c r="AC121" s="60"/>
      <c r="AD121" s="61"/>
      <c r="AE121" s="61"/>
      <c r="AF121" s="61"/>
      <c r="AG121" s="62"/>
      <c r="AH121" s="63"/>
      <c r="AI121" s="64"/>
    </row>
    <row r="122" spans="1:35" s="45" customFormat="1" hidden="1" x14ac:dyDescent="0.25">
      <c r="A122" s="65">
        <v>120</v>
      </c>
      <c r="B122" s="65" t="s">
        <v>90</v>
      </c>
      <c r="C122" s="65" t="s">
        <v>413</v>
      </c>
      <c r="D122" s="65" t="s">
        <v>80</v>
      </c>
      <c r="E122" s="65" t="s">
        <v>91</v>
      </c>
      <c r="F122" s="65">
        <v>2</v>
      </c>
      <c r="G122" s="65">
        <v>2.2000000000000002</v>
      </c>
      <c r="H122" s="65" t="s">
        <v>639</v>
      </c>
      <c r="I122" s="65">
        <v>612</v>
      </c>
      <c r="J122" s="66">
        <v>0</v>
      </c>
      <c r="K122" s="67">
        <v>0</v>
      </c>
      <c r="L122" s="67">
        <v>0</v>
      </c>
      <c r="M122" s="68">
        <v>0</v>
      </c>
      <c r="N122" s="69">
        <v>0</v>
      </c>
      <c r="O122" s="70">
        <v>0</v>
      </c>
      <c r="P122" s="70">
        <v>0</v>
      </c>
      <c r="Q122" s="71">
        <v>0</v>
      </c>
      <c r="R122" s="72">
        <v>0</v>
      </c>
      <c r="S122" s="67">
        <v>0</v>
      </c>
      <c r="T122" s="67">
        <v>0</v>
      </c>
      <c r="U122" s="67">
        <v>0</v>
      </c>
      <c r="V122" s="67">
        <v>0</v>
      </c>
      <c r="W122" s="68">
        <v>0</v>
      </c>
      <c r="X122" s="69">
        <v>0</v>
      </c>
      <c r="Y122" s="73">
        <v>0</v>
      </c>
      <c r="Z122" s="74">
        <v>0</v>
      </c>
      <c r="AA122" s="75"/>
      <c r="AB122" s="76"/>
      <c r="AC122" s="60"/>
      <c r="AD122" s="61"/>
      <c r="AE122" s="61"/>
      <c r="AF122" s="61"/>
      <c r="AG122" s="62"/>
      <c r="AH122" s="63"/>
      <c r="AI122" s="64"/>
    </row>
    <row r="123" spans="1:35" s="45" customFormat="1" hidden="1" x14ac:dyDescent="0.25">
      <c r="A123" s="65">
        <v>121</v>
      </c>
      <c r="B123" s="65" t="s">
        <v>90</v>
      </c>
      <c r="C123" s="65" t="s">
        <v>413</v>
      </c>
      <c r="D123" s="65" t="s">
        <v>80</v>
      </c>
      <c r="E123" s="65" t="s">
        <v>91</v>
      </c>
      <c r="F123" s="65">
        <v>2</v>
      </c>
      <c r="G123" s="65">
        <v>2.2000000000000002</v>
      </c>
      <c r="H123" s="65" t="s">
        <v>639</v>
      </c>
      <c r="I123" s="65">
        <v>642</v>
      </c>
      <c r="J123" s="66">
        <v>0</v>
      </c>
      <c r="K123" s="67">
        <v>0</v>
      </c>
      <c r="L123" s="67">
        <v>0</v>
      </c>
      <c r="M123" s="68">
        <v>0</v>
      </c>
      <c r="N123" s="69">
        <v>0</v>
      </c>
      <c r="O123" s="70">
        <v>0</v>
      </c>
      <c r="P123" s="70">
        <v>0</v>
      </c>
      <c r="Q123" s="71">
        <v>0</v>
      </c>
      <c r="R123" s="72">
        <v>0</v>
      </c>
      <c r="S123" s="67">
        <v>0</v>
      </c>
      <c r="T123" s="67">
        <v>0</v>
      </c>
      <c r="U123" s="67">
        <v>0</v>
      </c>
      <c r="V123" s="67">
        <v>0</v>
      </c>
      <c r="W123" s="68">
        <v>0</v>
      </c>
      <c r="X123" s="69">
        <v>0</v>
      </c>
      <c r="Y123" s="73">
        <v>0</v>
      </c>
      <c r="Z123" s="74">
        <v>0</v>
      </c>
      <c r="AA123" s="75"/>
      <c r="AB123" s="76"/>
      <c r="AC123" s="60"/>
      <c r="AD123" s="61"/>
      <c r="AE123" s="61"/>
      <c r="AF123" s="61"/>
      <c r="AG123" s="62"/>
      <c r="AH123" s="63"/>
      <c r="AI123" s="64"/>
    </row>
    <row r="124" spans="1:35" s="45" customFormat="1" hidden="1" x14ac:dyDescent="0.25">
      <c r="A124" s="65">
        <v>122</v>
      </c>
      <c r="B124" s="65" t="s">
        <v>90</v>
      </c>
      <c r="C124" s="65" t="s">
        <v>413</v>
      </c>
      <c r="D124" s="65" t="s">
        <v>80</v>
      </c>
      <c r="E124" s="65" t="s">
        <v>91</v>
      </c>
      <c r="F124" s="65">
        <v>2</v>
      </c>
      <c r="G124" s="65">
        <v>2.2000000000000002</v>
      </c>
      <c r="H124" s="65" t="s">
        <v>639</v>
      </c>
      <c r="I124" s="65">
        <v>643</v>
      </c>
      <c r="J124" s="66">
        <v>0</v>
      </c>
      <c r="K124" s="67">
        <v>0</v>
      </c>
      <c r="L124" s="67">
        <v>0</v>
      </c>
      <c r="M124" s="68">
        <v>0</v>
      </c>
      <c r="N124" s="69">
        <v>0</v>
      </c>
      <c r="O124" s="70">
        <v>0</v>
      </c>
      <c r="P124" s="70">
        <v>0</v>
      </c>
      <c r="Q124" s="71">
        <v>0</v>
      </c>
      <c r="R124" s="72">
        <v>0</v>
      </c>
      <c r="S124" s="67">
        <v>0</v>
      </c>
      <c r="T124" s="67">
        <v>0</v>
      </c>
      <c r="U124" s="67">
        <v>0</v>
      </c>
      <c r="V124" s="67">
        <v>0</v>
      </c>
      <c r="W124" s="68">
        <v>0</v>
      </c>
      <c r="X124" s="69">
        <v>0</v>
      </c>
      <c r="Y124" s="73">
        <v>0</v>
      </c>
      <c r="Z124" s="74">
        <v>0</v>
      </c>
      <c r="AA124" s="75"/>
      <c r="AB124" s="76"/>
      <c r="AC124" s="60"/>
      <c r="AD124" s="61"/>
      <c r="AE124" s="61"/>
      <c r="AF124" s="61"/>
      <c r="AG124" s="62"/>
      <c r="AH124" s="63"/>
      <c r="AI124" s="64"/>
    </row>
    <row r="125" spans="1:35" s="45" customFormat="1" ht="26.25" hidden="1" x14ac:dyDescent="0.25">
      <c r="A125" s="65">
        <v>123</v>
      </c>
      <c r="B125" s="65" t="s">
        <v>90</v>
      </c>
      <c r="C125" s="65" t="s">
        <v>413</v>
      </c>
      <c r="D125" s="65" t="s">
        <v>80</v>
      </c>
      <c r="E125" s="65" t="s">
        <v>91</v>
      </c>
      <c r="F125" s="65">
        <v>2</v>
      </c>
      <c r="G125" s="65">
        <v>2.2000000000000002</v>
      </c>
      <c r="H125" s="65" t="s">
        <v>639</v>
      </c>
      <c r="I125" s="65">
        <v>645</v>
      </c>
      <c r="J125" s="66">
        <v>0</v>
      </c>
      <c r="K125" s="67">
        <v>0</v>
      </c>
      <c r="L125" s="67">
        <v>0</v>
      </c>
      <c r="M125" s="68">
        <v>0</v>
      </c>
      <c r="N125" s="69">
        <v>0</v>
      </c>
      <c r="O125" s="70">
        <v>0</v>
      </c>
      <c r="P125" s="70">
        <v>0</v>
      </c>
      <c r="Q125" s="71">
        <v>0</v>
      </c>
      <c r="R125" s="72">
        <v>1</v>
      </c>
      <c r="S125" s="67">
        <v>0</v>
      </c>
      <c r="T125" s="67">
        <v>0</v>
      </c>
      <c r="U125" s="67">
        <v>0</v>
      </c>
      <c r="V125" s="67">
        <v>0</v>
      </c>
      <c r="W125" s="68">
        <v>0</v>
      </c>
      <c r="X125" s="69">
        <v>0</v>
      </c>
      <c r="Y125" s="73">
        <v>0</v>
      </c>
      <c r="Z125" s="74">
        <v>1</v>
      </c>
      <c r="AA125" s="130" t="s">
        <v>1172</v>
      </c>
      <c r="AB125" s="76"/>
      <c r="AC125" s="60"/>
      <c r="AD125" s="61"/>
      <c r="AE125" s="61"/>
      <c r="AF125" s="61"/>
      <c r="AG125" s="62"/>
      <c r="AH125" s="63"/>
      <c r="AI125" s="64"/>
    </row>
    <row r="126" spans="1:35" s="45" customFormat="1" hidden="1" x14ac:dyDescent="0.25">
      <c r="A126" s="65">
        <v>124</v>
      </c>
      <c r="B126" s="65" t="s">
        <v>1159</v>
      </c>
      <c r="C126" s="65" t="s">
        <v>90</v>
      </c>
      <c r="D126" s="65" t="s">
        <v>80</v>
      </c>
      <c r="E126" s="65" t="s">
        <v>91</v>
      </c>
      <c r="F126" s="65">
        <v>2</v>
      </c>
      <c r="G126" s="65">
        <v>2.2000000000000002</v>
      </c>
      <c r="H126" s="65" t="s">
        <v>639</v>
      </c>
      <c r="I126" s="65">
        <v>674</v>
      </c>
      <c r="J126" s="66">
        <v>0</v>
      </c>
      <c r="K126" s="67">
        <v>0</v>
      </c>
      <c r="L126" s="67">
        <v>0</v>
      </c>
      <c r="M126" s="68">
        <v>0</v>
      </c>
      <c r="N126" s="69">
        <v>0</v>
      </c>
      <c r="O126" s="70">
        <v>0</v>
      </c>
      <c r="P126" s="70">
        <v>0</v>
      </c>
      <c r="Q126" s="71">
        <v>0</v>
      </c>
      <c r="R126" s="72">
        <v>0</v>
      </c>
      <c r="S126" s="67">
        <v>0</v>
      </c>
      <c r="T126" s="67">
        <v>0</v>
      </c>
      <c r="U126" s="67">
        <v>0</v>
      </c>
      <c r="V126" s="67">
        <v>0</v>
      </c>
      <c r="W126" s="68">
        <v>0</v>
      </c>
      <c r="X126" s="69">
        <v>0</v>
      </c>
      <c r="Y126" s="73">
        <v>0</v>
      </c>
      <c r="Z126" s="74">
        <v>0</v>
      </c>
      <c r="AA126" s="75"/>
      <c r="AB126" s="76"/>
      <c r="AC126" s="60"/>
      <c r="AD126" s="61"/>
      <c r="AE126" s="61"/>
      <c r="AF126" s="61"/>
      <c r="AG126" s="62"/>
      <c r="AH126" s="63"/>
      <c r="AI126" s="64"/>
    </row>
    <row r="127" spans="1:35" s="45" customFormat="1" hidden="1" x14ac:dyDescent="0.25">
      <c r="A127" s="65">
        <v>125</v>
      </c>
      <c r="B127" s="65" t="s">
        <v>1159</v>
      </c>
      <c r="C127" s="65" t="s">
        <v>90</v>
      </c>
      <c r="D127" s="65" t="s">
        <v>80</v>
      </c>
      <c r="E127" s="65" t="s">
        <v>99</v>
      </c>
      <c r="F127" s="65">
        <v>2</v>
      </c>
      <c r="G127" s="65">
        <v>2.2000000000000002</v>
      </c>
      <c r="H127" s="65" t="s">
        <v>639</v>
      </c>
      <c r="I127" s="65">
        <v>699</v>
      </c>
      <c r="J127" s="66">
        <v>0</v>
      </c>
      <c r="K127" s="67">
        <v>0</v>
      </c>
      <c r="L127" s="67">
        <v>0</v>
      </c>
      <c r="M127" s="68">
        <v>0</v>
      </c>
      <c r="N127" s="69">
        <v>0</v>
      </c>
      <c r="O127" s="70">
        <v>0</v>
      </c>
      <c r="P127" s="70">
        <v>0</v>
      </c>
      <c r="Q127" s="71">
        <v>0</v>
      </c>
      <c r="R127" s="72">
        <v>0</v>
      </c>
      <c r="S127" s="67">
        <v>0</v>
      </c>
      <c r="T127" s="67">
        <v>0</v>
      </c>
      <c r="U127" s="67">
        <v>0</v>
      </c>
      <c r="V127" s="67">
        <v>0</v>
      </c>
      <c r="W127" s="68">
        <v>0</v>
      </c>
      <c r="X127" s="69">
        <v>0</v>
      </c>
      <c r="Y127" s="73">
        <v>0</v>
      </c>
      <c r="Z127" s="74">
        <v>0</v>
      </c>
      <c r="AA127" s="75"/>
      <c r="AB127" s="76"/>
      <c r="AC127" s="60"/>
      <c r="AD127" s="61"/>
      <c r="AE127" s="61"/>
      <c r="AF127" s="61"/>
      <c r="AG127" s="62"/>
      <c r="AH127" s="63"/>
      <c r="AI127" s="64"/>
    </row>
    <row r="128" spans="1:35" s="45" customFormat="1" hidden="1" x14ac:dyDescent="0.25">
      <c r="A128" s="65">
        <v>126</v>
      </c>
      <c r="B128" s="65" t="s">
        <v>1159</v>
      </c>
      <c r="C128" s="65" t="s">
        <v>90</v>
      </c>
      <c r="D128" s="65" t="s">
        <v>80</v>
      </c>
      <c r="E128" s="65" t="s">
        <v>91</v>
      </c>
      <c r="F128" s="65">
        <v>2</v>
      </c>
      <c r="G128" s="65">
        <v>2.2000000000000002</v>
      </c>
      <c r="H128" s="65" t="s">
        <v>1173</v>
      </c>
      <c r="I128" s="65">
        <v>451</v>
      </c>
      <c r="J128" s="66">
        <v>0</v>
      </c>
      <c r="K128" s="67">
        <v>0</v>
      </c>
      <c r="L128" s="67">
        <v>0</v>
      </c>
      <c r="M128" s="68">
        <v>0</v>
      </c>
      <c r="N128" s="69">
        <v>0</v>
      </c>
      <c r="O128" s="70">
        <v>0</v>
      </c>
      <c r="P128" s="70">
        <v>0</v>
      </c>
      <c r="Q128" s="71">
        <v>0</v>
      </c>
      <c r="R128" s="72">
        <v>0</v>
      </c>
      <c r="S128" s="67">
        <v>0</v>
      </c>
      <c r="T128" s="67">
        <v>0</v>
      </c>
      <c r="U128" s="67">
        <v>0</v>
      </c>
      <c r="V128" s="67">
        <v>0</v>
      </c>
      <c r="W128" s="68">
        <v>0</v>
      </c>
      <c r="X128" s="69">
        <v>0</v>
      </c>
      <c r="Y128" s="73">
        <v>0</v>
      </c>
      <c r="Z128" s="74">
        <v>0</v>
      </c>
      <c r="AA128" s="75"/>
      <c r="AB128" s="76"/>
      <c r="AC128" s="60"/>
      <c r="AD128" s="61"/>
      <c r="AE128" s="61"/>
      <c r="AF128" s="61"/>
      <c r="AG128" s="62"/>
      <c r="AH128" s="63"/>
      <c r="AI128" s="64"/>
    </row>
    <row r="129" spans="1:35" s="45" customFormat="1" hidden="1" x14ac:dyDescent="0.25">
      <c r="A129" s="65">
        <v>127</v>
      </c>
      <c r="B129" s="65" t="s">
        <v>1159</v>
      </c>
      <c r="C129" s="65" t="s">
        <v>90</v>
      </c>
      <c r="D129" s="65" t="s">
        <v>80</v>
      </c>
      <c r="E129" s="65" t="s">
        <v>91</v>
      </c>
      <c r="F129" s="65">
        <v>2</v>
      </c>
      <c r="G129" s="65">
        <v>2.2000000000000002</v>
      </c>
      <c r="H129" s="65" t="s">
        <v>1173</v>
      </c>
      <c r="I129" s="65">
        <v>496</v>
      </c>
      <c r="J129" s="66">
        <v>0</v>
      </c>
      <c r="K129" s="67">
        <v>0</v>
      </c>
      <c r="L129" s="67">
        <v>0</v>
      </c>
      <c r="M129" s="68">
        <v>0</v>
      </c>
      <c r="N129" s="69">
        <v>0</v>
      </c>
      <c r="O129" s="70">
        <v>0</v>
      </c>
      <c r="P129" s="70">
        <v>0</v>
      </c>
      <c r="Q129" s="71">
        <v>0</v>
      </c>
      <c r="R129" s="72">
        <v>0</v>
      </c>
      <c r="S129" s="67">
        <v>0</v>
      </c>
      <c r="T129" s="67">
        <v>0</v>
      </c>
      <c r="U129" s="67">
        <v>0</v>
      </c>
      <c r="V129" s="67">
        <v>0</v>
      </c>
      <c r="W129" s="68">
        <v>0</v>
      </c>
      <c r="X129" s="69">
        <v>0</v>
      </c>
      <c r="Y129" s="73">
        <v>0</v>
      </c>
      <c r="Z129" s="74">
        <v>0</v>
      </c>
      <c r="AA129" s="75"/>
      <c r="AB129" s="76"/>
      <c r="AC129" s="60"/>
      <c r="AD129" s="61"/>
      <c r="AE129" s="61"/>
      <c r="AF129" s="61"/>
      <c r="AG129" s="62"/>
      <c r="AH129" s="63"/>
      <c r="AI129" s="64"/>
    </row>
    <row r="130" spans="1:35" s="45" customFormat="1" hidden="1" x14ac:dyDescent="0.25">
      <c r="A130" s="65">
        <v>128</v>
      </c>
      <c r="B130" s="65" t="s">
        <v>1159</v>
      </c>
      <c r="C130" s="65" t="s">
        <v>90</v>
      </c>
      <c r="D130" s="65" t="s">
        <v>80</v>
      </c>
      <c r="E130" s="65" t="s">
        <v>91</v>
      </c>
      <c r="F130" s="65">
        <v>2</v>
      </c>
      <c r="G130" s="65">
        <v>2.2000000000000002</v>
      </c>
      <c r="H130" s="65" t="s">
        <v>1173</v>
      </c>
      <c r="I130" s="65">
        <v>617</v>
      </c>
      <c r="J130" s="66">
        <v>0</v>
      </c>
      <c r="K130" s="67">
        <v>0</v>
      </c>
      <c r="L130" s="67">
        <v>0</v>
      </c>
      <c r="M130" s="68">
        <v>0</v>
      </c>
      <c r="N130" s="69">
        <v>0</v>
      </c>
      <c r="O130" s="70">
        <v>0</v>
      </c>
      <c r="P130" s="70">
        <v>0</v>
      </c>
      <c r="Q130" s="71">
        <v>0</v>
      </c>
      <c r="R130" s="72">
        <v>0</v>
      </c>
      <c r="S130" s="67">
        <v>0</v>
      </c>
      <c r="T130" s="67">
        <v>0</v>
      </c>
      <c r="U130" s="67">
        <v>0</v>
      </c>
      <c r="V130" s="67">
        <v>0</v>
      </c>
      <c r="W130" s="68">
        <v>0</v>
      </c>
      <c r="X130" s="69">
        <v>0</v>
      </c>
      <c r="Y130" s="73">
        <v>0</v>
      </c>
      <c r="Z130" s="74">
        <v>0</v>
      </c>
      <c r="AA130" s="75"/>
      <c r="AB130" s="76"/>
      <c r="AC130" s="60"/>
      <c r="AD130" s="61"/>
      <c r="AE130" s="61"/>
      <c r="AF130" s="61"/>
      <c r="AG130" s="62"/>
      <c r="AH130" s="63"/>
      <c r="AI130" s="64"/>
    </row>
    <row r="131" spans="1:35" s="45" customFormat="1" hidden="1" x14ac:dyDescent="0.25">
      <c r="A131" s="65">
        <v>129</v>
      </c>
      <c r="B131" s="65" t="s">
        <v>1159</v>
      </c>
      <c r="C131" s="65" t="s">
        <v>90</v>
      </c>
      <c r="D131" s="65" t="s">
        <v>80</v>
      </c>
      <c r="E131" s="65" t="s">
        <v>91</v>
      </c>
      <c r="F131" s="65">
        <v>2</v>
      </c>
      <c r="G131" s="65">
        <v>2.2000000000000002</v>
      </c>
      <c r="H131" s="65" t="s">
        <v>1173</v>
      </c>
      <c r="I131" s="65">
        <v>647</v>
      </c>
      <c r="J131" s="66">
        <v>0</v>
      </c>
      <c r="K131" s="67">
        <v>0</v>
      </c>
      <c r="L131" s="67">
        <v>0</v>
      </c>
      <c r="M131" s="68">
        <v>0</v>
      </c>
      <c r="N131" s="69">
        <v>0</v>
      </c>
      <c r="O131" s="70">
        <v>0</v>
      </c>
      <c r="P131" s="70">
        <v>0</v>
      </c>
      <c r="Q131" s="71">
        <v>0</v>
      </c>
      <c r="R131" s="72">
        <v>0</v>
      </c>
      <c r="S131" s="67">
        <v>0</v>
      </c>
      <c r="T131" s="67">
        <v>0</v>
      </c>
      <c r="U131" s="67">
        <v>0</v>
      </c>
      <c r="V131" s="67">
        <v>0</v>
      </c>
      <c r="W131" s="68">
        <v>0</v>
      </c>
      <c r="X131" s="69">
        <v>0</v>
      </c>
      <c r="Y131" s="73">
        <v>0</v>
      </c>
      <c r="Z131" s="74">
        <v>0</v>
      </c>
      <c r="AA131" s="75"/>
      <c r="AB131" s="76"/>
      <c r="AC131" s="60"/>
      <c r="AD131" s="61"/>
      <c r="AE131" s="61"/>
      <c r="AF131" s="61"/>
      <c r="AG131" s="62"/>
      <c r="AH131" s="63"/>
      <c r="AI131" s="64"/>
    </row>
    <row r="132" spans="1:35" s="45" customFormat="1" hidden="1" x14ac:dyDescent="0.25">
      <c r="A132" s="65">
        <v>130</v>
      </c>
      <c r="B132" s="65" t="s">
        <v>1159</v>
      </c>
      <c r="C132" s="65" t="s">
        <v>90</v>
      </c>
      <c r="D132" s="65" t="s">
        <v>80</v>
      </c>
      <c r="E132" s="65" t="s">
        <v>91</v>
      </c>
      <c r="F132" s="65">
        <v>2</v>
      </c>
      <c r="G132" s="65">
        <v>2.2000000000000002</v>
      </c>
      <c r="H132" s="65" t="s">
        <v>1173</v>
      </c>
      <c r="I132" s="65">
        <v>648</v>
      </c>
      <c r="J132" s="66">
        <v>0</v>
      </c>
      <c r="K132" s="67">
        <v>0</v>
      </c>
      <c r="L132" s="67">
        <v>0</v>
      </c>
      <c r="M132" s="68">
        <v>0</v>
      </c>
      <c r="N132" s="69">
        <v>0</v>
      </c>
      <c r="O132" s="70">
        <v>0</v>
      </c>
      <c r="P132" s="70">
        <v>0</v>
      </c>
      <c r="Q132" s="71">
        <v>0</v>
      </c>
      <c r="R132" s="72">
        <v>0</v>
      </c>
      <c r="S132" s="67">
        <v>0</v>
      </c>
      <c r="T132" s="67">
        <v>0</v>
      </c>
      <c r="U132" s="67">
        <v>0</v>
      </c>
      <c r="V132" s="67">
        <v>0</v>
      </c>
      <c r="W132" s="68">
        <v>0</v>
      </c>
      <c r="X132" s="69">
        <v>0</v>
      </c>
      <c r="Y132" s="73">
        <v>0</v>
      </c>
      <c r="Z132" s="74">
        <v>0</v>
      </c>
      <c r="AA132" s="75"/>
      <c r="AB132" s="76"/>
      <c r="AC132" s="60"/>
      <c r="AD132" s="61"/>
      <c r="AE132" s="61"/>
      <c r="AF132" s="61"/>
      <c r="AG132" s="62"/>
      <c r="AH132" s="63"/>
      <c r="AI132" s="64"/>
    </row>
    <row r="133" spans="1:35" s="45" customFormat="1" hidden="1" x14ac:dyDescent="0.25">
      <c r="A133" s="65">
        <v>131</v>
      </c>
      <c r="B133" s="65" t="s">
        <v>1159</v>
      </c>
      <c r="C133" s="65" t="s">
        <v>90</v>
      </c>
      <c r="D133" s="65" t="s">
        <v>80</v>
      </c>
      <c r="E133" s="65" t="s">
        <v>91</v>
      </c>
      <c r="F133" s="65">
        <v>2</v>
      </c>
      <c r="G133" s="65">
        <v>2.2000000000000002</v>
      </c>
      <c r="H133" s="65" t="s">
        <v>1173</v>
      </c>
      <c r="I133" s="65">
        <v>673</v>
      </c>
      <c r="J133" s="66">
        <v>0</v>
      </c>
      <c r="K133" s="67">
        <v>0</v>
      </c>
      <c r="L133" s="67">
        <v>0</v>
      </c>
      <c r="M133" s="68">
        <v>0</v>
      </c>
      <c r="N133" s="69">
        <v>0</v>
      </c>
      <c r="O133" s="70">
        <v>0</v>
      </c>
      <c r="P133" s="70">
        <v>0</v>
      </c>
      <c r="Q133" s="71">
        <v>0</v>
      </c>
      <c r="R133" s="72">
        <v>0</v>
      </c>
      <c r="S133" s="67">
        <v>0</v>
      </c>
      <c r="T133" s="67">
        <v>0</v>
      </c>
      <c r="U133" s="67">
        <v>0</v>
      </c>
      <c r="V133" s="67">
        <v>0</v>
      </c>
      <c r="W133" s="68">
        <v>0</v>
      </c>
      <c r="X133" s="69">
        <v>0</v>
      </c>
      <c r="Y133" s="73">
        <v>0</v>
      </c>
      <c r="Z133" s="74">
        <v>0</v>
      </c>
      <c r="AA133" s="75"/>
      <c r="AB133" s="76"/>
      <c r="AC133" s="60"/>
      <c r="AD133" s="61"/>
      <c r="AE133" s="61"/>
      <c r="AF133" s="61"/>
      <c r="AG133" s="62"/>
      <c r="AH133" s="63"/>
      <c r="AI133" s="64"/>
    </row>
    <row r="134" spans="1:35" s="45" customFormat="1" hidden="1" x14ac:dyDescent="0.25">
      <c r="A134" s="65">
        <v>132</v>
      </c>
      <c r="B134" s="65" t="s">
        <v>1159</v>
      </c>
      <c r="C134" s="65" t="s">
        <v>90</v>
      </c>
      <c r="D134" s="65" t="s">
        <v>80</v>
      </c>
      <c r="E134" s="65" t="s">
        <v>91</v>
      </c>
      <c r="F134" s="65">
        <v>2</v>
      </c>
      <c r="G134" s="65">
        <v>2.2000000000000002</v>
      </c>
      <c r="H134" s="65" t="s">
        <v>1174</v>
      </c>
      <c r="I134" s="65">
        <v>432</v>
      </c>
      <c r="J134" s="66">
        <v>0</v>
      </c>
      <c r="K134" s="67">
        <v>0</v>
      </c>
      <c r="L134" s="67">
        <v>0</v>
      </c>
      <c r="M134" s="68">
        <v>0</v>
      </c>
      <c r="N134" s="69">
        <v>0</v>
      </c>
      <c r="O134" s="70">
        <v>0</v>
      </c>
      <c r="P134" s="70">
        <v>0</v>
      </c>
      <c r="Q134" s="71">
        <v>0</v>
      </c>
      <c r="R134" s="72">
        <v>0</v>
      </c>
      <c r="S134" s="67">
        <v>0</v>
      </c>
      <c r="T134" s="67">
        <v>0</v>
      </c>
      <c r="U134" s="67">
        <v>0</v>
      </c>
      <c r="V134" s="67">
        <v>0</v>
      </c>
      <c r="W134" s="68">
        <v>0</v>
      </c>
      <c r="X134" s="69">
        <v>0</v>
      </c>
      <c r="Y134" s="73">
        <v>0</v>
      </c>
      <c r="Z134" s="74">
        <v>0</v>
      </c>
      <c r="AA134" s="75"/>
      <c r="AB134" s="76"/>
      <c r="AC134" s="60"/>
      <c r="AD134" s="61"/>
      <c r="AE134" s="61"/>
      <c r="AF134" s="61"/>
      <c r="AG134" s="62"/>
      <c r="AH134" s="63"/>
      <c r="AI134" s="64"/>
    </row>
    <row r="135" spans="1:35" s="45" customFormat="1" hidden="1" x14ac:dyDescent="0.25">
      <c r="A135" s="65">
        <v>133</v>
      </c>
      <c r="B135" s="65" t="s">
        <v>1159</v>
      </c>
      <c r="C135" s="65" t="s">
        <v>90</v>
      </c>
      <c r="D135" s="65" t="s">
        <v>80</v>
      </c>
      <c r="E135" s="65" t="s">
        <v>91</v>
      </c>
      <c r="F135" s="65">
        <v>2</v>
      </c>
      <c r="G135" s="65">
        <v>2.2000000000000002</v>
      </c>
      <c r="H135" s="65" t="s">
        <v>1174</v>
      </c>
      <c r="I135" s="65">
        <v>476</v>
      </c>
      <c r="J135" s="66">
        <v>0</v>
      </c>
      <c r="K135" s="67">
        <v>0</v>
      </c>
      <c r="L135" s="67">
        <v>0</v>
      </c>
      <c r="M135" s="68">
        <v>0</v>
      </c>
      <c r="N135" s="69">
        <v>0</v>
      </c>
      <c r="O135" s="70">
        <v>0</v>
      </c>
      <c r="P135" s="70">
        <v>0</v>
      </c>
      <c r="Q135" s="71">
        <v>0</v>
      </c>
      <c r="R135" s="72">
        <v>0</v>
      </c>
      <c r="S135" s="67">
        <v>0</v>
      </c>
      <c r="T135" s="67">
        <v>0</v>
      </c>
      <c r="U135" s="67">
        <v>0</v>
      </c>
      <c r="V135" s="67">
        <v>0</v>
      </c>
      <c r="W135" s="68">
        <v>0</v>
      </c>
      <c r="X135" s="69">
        <v>0</v>
      </c>
      <c r="Y135" s="73">
        <v>0</v>
      </c>
      <c r="Z135" s="74">
        <v>0</v>
      </c>
      <c r="AA135" s="75"/>
      <c r="AB135" s="76"/>
      <c r="AC135" s="60"/>
      <c r="AD135" s="61"/>
      <c r="AE135" s="61"/>
      <c r="AF135" s="61"/>
      <c r="AG135" s="62"/>
      <c r="AH135" s="63"/>
      <c r="AI135" s="64"/>
    </row>
    <row r="136" spans="1:35" s="45" customFormat="1" hidden="1" x14ac:dyDescent="0.25">
      <c r="A136" s="65">
        <v>134</v>
      </c>
      <c r="B136" s="65" t="s">
        <v>1159</v>
      </c>
      <c r="C136" s="65" t="s">
        <v>90</v>
      </c>
      <c r="D136" s="65" t="s">
        <v>80</v>
      </c>
      <c r="E136" s="65" t="s">
        <v>91</v>
      </c>
      <c r="F136" s="65">
        <v>2</v>
      </c>
      <c r="G136" s="65">
        <v>2.2000000000000002</v>
      </c>
      <c r="H136" s="65" t="s">
        <v>1174</v>
      </c>
      <c r="I136" s="65">
        <v>499</v>
      </c>
      <c r="J136" s="66">
        <v>0</v>
      </c>
      <c r="K136" s="67">
        <v>0</v>
      </c>
      <c r="L136" s="67">
        <v>0</v>
      </c>
      <c r="M136" s="68">
        <v>0</v>
      </c>
      <c r="N136" s="69">
        <v>0</v>
      </c>
      <c r="O136" s="70">
        <v>0</v>
      </c>
      <c r="P136" s="70">
        <v>0</v>
      </c>
      <c r="Q136" s="71">
        <v>0</v>
      </c>
      <c r="R136" s="72">
        <v>0</v>
      </c>
      <c r="S136" s="67">
        <v>0</v>
      </c>
      <c r="T136" s="67">
        <v>0</v>
      </c>
      <c r="U136" s="67">
        <v>0</v>
      </c>
      <c r="V136" s="67">
        <v>0</v>
      </c>
      <c r="W136" s="68">
        <v>0</v>
      </c>
      <c r="X136" s="69">
        <v>0</v>
      </c>
      <c r="Y136" s="73">
        <v>0</v>
      </c>
      <c r="Z136" s="74">
        <v>0</v>
      </c>
      <c r="AA136" s="75"/>
      <c r="AB136" s="76"/>
      <c r="AC136" s="60"/>
      <c r="AD136" s="61"/>
      <c r="AE136" s="61"/>
      <c r="AF136" s="61"/>
      <c r="AG136" s="62"/>
      <c r="AH136" s="63"/>
      <c r="AI136" s="64"/>
    </row>
    <row r="137" spans="1:35" s="45" customFormat="1" hidden="1" x14ac:dyDescent="0.25">
      <c r="A137" s="65">
        <v>135</v>
      </c>
      <c r="B137" s="65" t="s">
        <v>1159</v>
      </c>
      <c r="C137" s="65" t="s">
        <v>90</v>
      </c>
      <c r="D137" s="65" t="s">
        <v>80</v>
      </c>
      <c r="E137" s="65" t="s">
        <v>91</v>
      </c>
      <c r="F137" s="65">
        <v>2</v>
      </c>
      <c r="G137" s="65">
        <v>2.2000000000000002</v>
      </c>
      <c r="H137" s="65" t="s">
        <v>1174</v>
      </c>
      <c r="I137" s="65">
        <v>555</v>
      </c>
      <c r="J137" s="66">
        <v>0</v>
      </c>
      <c r="K137" s="67">
        <v>0</v>
      </c>
      <c r="L137" s="67">
        <v>0</v>
      </c>
      <c r="M137" s="68">
        <v>0</v>
      </c>
      <c r="N137" s="69">
        <v>0</v>
      </c>
      <c r="O137" s="70">
        <v>0</v>
      </c>
      <c r="P137" s="70">
        <v>0</v>
      </c>
      <c r="Q137" s="71">
        <v>0</v>
      </c>
      <c r="R137" s="72">
        <v>0</v>
      </c>
      <c r="S137" s="67">
        <v>0</v>
      </c>
      <c r="T137" s="67">
        <v>0</v>
      </c>
      <c r="U137" s="67">
        <v>0</v>
      </c>
      <c r="V137" s="67">
        <v>0</v>
      </c>
      <c r="W137" s="68">
        <v>0</v>
      </c>
      <c r="X137" s="69">
        <v>0</v>
      </c>
      <c r="Y137" s="73">
        <v>0</v>
      </c>
      <c r="Z137" s="74">
        <v>0</v>
      </c>
      <c r="AA137" s="75"/>
      <c r="AB137" s="76"/>
      <c r="AC137" s="60"/>
      <c r="AD137" s="61"/>
      <c r="AE137" s="61"/>
      <c r="AF137" s="61"/>
      <c r="AG137" s="62"/>
      <c r="AH137" s="63"/>
      <c r="AI137" s="64"/>
    </row>
    <row r="138" spans="1:35" s="45" customFormat="1" hidden="1" x14ac:dyDescent="0.25">
      <c r="A138" s="65">
        <v>136</v>
      </c>
      <c r="B138" s="65" t="s">
        <v>1159</v>
      </c>
      <c r="C138" s="65" t="s">
        <v>90</v>
      </c>
      <c r="D138" s="65" t="s">
        <v>80</v>
      </c>
      <c r="E138" s="65" t="s">
        <v>91</v>
      </c>
      <c r="F138" s="65">
        <v>2</v>
      </c>
      <c r="G138" s="65">
        <v>2.2000000000000002</v>
      </c>
      <c r="H138" s="65" t="s">
        <v>1174</v>
      </c>
      <c r="I138" s="65">
        <v>584</v>
      </c>
      <c r="J138" s="66">
        <v>0</v>
      </c>
      <c r="K138" s="67">
        <v>0</v>
      </c>
      <c r="L138" s="67">
        <v>0</v>
      </c>
      <c r="M138" s="68">
        <v>0</v>
      </c>
      <c r="N138" s="69">
        <v>0</v>
      </c>
      <c r="O138" s="70">
        <v>0</v>
      </c>
      <c r="P138" s="70">
        <v>0</v>
      </c>
      <c r="Q138" s="71">
        <v>0</v>
      </c>
      <c r="R138" s="72">
        <v>0</v>
      </c>
      <c r="S138" s="67">
        <v>0</v>
      </c>
      <c r="T138" s="67">
        <v>0</v>
      </c>
      <c r="U138" s="67">
        <v>0</v>
      </c>
      <c r="V138" s="67">
        <v>0</v>
      </c>
      <c r="W138" s="68">
        <v>0</v>
      </c>
      <c r="X138" s="69">
        <v>0</v>
      </c>
      <c r="Y138" s="73">
        <v>0</v>
      </c>
      <c r="Z138" s="74">
        <v>0</v>
      </c>
      <c r="AA138" s="75"/>
      <c r="AB138" s="76"/>
      <c r="AC138" s="60"/>
      <c r="AD138" s="61"/>
      <c r="AE138" s="61"/>
      <c r="AF138" s="61"/>
      <c r="AG138" s="62"/>
      <c r="AH138" s="63"/>
      <c r="AI138" s="64"/>
    </row>
    <row r="139" spans="1:35" s="45" customFormat="1" hidden="1" x14ac:dyDescent="0.25">
      <c r="A139" s="65">
        <v>137</v>
      </c>
      <c r="B139" s="65" t="s">
        <v>1159</v>
      </c>
      <c r="C139" s="65" t="s">
        <v>90</v>
      </c>
      <c r="D139" s="65" t="s">
        <v>80</v>
      </c>
      <c r="E139" s="65" t="s">
        <v>91</v>
      </c>
      <c r="F139" s="65">
        <v>2</v>
      </c>
      <c r="G139" s="65">
        <v>2.2000000000000002</v>
      </c>
      <c r="H139" s="65" t="s">
        <v>1174</v>
      </c>
      <c r="I139" s="65">
        <v>626</v>
      </c>
      <c r="J139" s="66">
        <v>0</v>
      </c>
      <c r="K139" s="67">
        <v>0</v>
      </c>
      <c r="L139" s="67">
        <v>0</v>
      </c>
      <c r="M139" s="68">
        <v>0</v>
      </c>
      <c r="N139" s="69">
        <v>0</v>
      </c>
      <c r="O139" s="70">
        <v>0</v>
      </c>
      <c r="P139" s="70">
        <v>0</v>
      </c>
      <c r="Q139" s="71">
        <v>0</v>
      </c>
      <c r="R139" s="72">
        <v>0</v>
      </c>
      <c r="S139" s="67">
        <v>0</v>
      </c>
      <c r="T139" s="67">
        <v>0</v>
      </c>
      <c r="U139" s="67">
        <v>0</v>
      </c>
      <c r="V139" s="67">
        <v>0</v>
      </c>
      <c r="W139" s="68">
        <v>0</v>
      </c>
      <c r="X139" s="69">
        <v>0</v>
      </c>
      <c r="Y139" s="73">
        <v>0</v>
      </c>
      <c r="Z139" s="74">
        <v>0</v>
      </c>
      <c r="AA139" s="75"/>
      <c r="AB139" s="76"/>
      <c r="AC139" s="60"/>
      <c r="AD139" s="61"/>
      <c r="AE139" s="61"/>
      <c r="AF139" s="61"/>
      <c r="AG139" s="62"/>
      <c r="AH139" s="63"/>
      <c r="AI139" s="64"/>
    </row>
    <row r="140" spans="1:35" s="45" customFormat="1" hidden="1" x14ac:dyDescent="0.25">
      <c r="A140" s="65">
        <v>138</v>
      </c>
      <c r="B140" s="65" t="s">
        <v>1159</v>
      </c>
      <c r="C140" s="65" t="s">
        <v>90</v>
      </c>
      <c r="D140" s="65" t="s">
        <v>80</v>
      </c>
      <c r="E140" s="65" t="s">
        <v>91</v>
      </c>
      <c r="F140" s="65">
        <v>2</v>
      </c>
      <c r="G140" s="65">
        <v>2.2000000000000002</v>
      </c>
      <c r="H140" s="65" t="s">
        <v>1169</v>
      </c>
      <c r="I140" s="65">
        <v>440</v>
      </c>
      <c r="J140" s="66">
        <v>0</v>
      </c>
      <c r="K140" s="67">
        <v>0</v>
      </c>
      <c r="L140" s="67">
        <v>0</v>
      </c>
      <c r="M140" s="68">
        <v>0</v>
      </c>
      <c r="N140" s="69">
        <v>0</v>
      </c>
      <c r="O140" s="70">
        <v>0</v>
      </c>
      <c r="P140" s="70">
        <v>0</v>
      </c>
      <c r="Q140" s="71">
        <v>0</v>
      </c>
      <c r="R140" s="72">
        <v>0</v>
      </c>
      <c r="S140" s="67">
        <v>0</v>
      </c>
      <c r="T140" s="67">
        <v>0</v>
      </c>
      <c r="U140" s="67">
        <v>0</v>
      </c>
      <c r="V140" s="67">
        <v>0</v>
      </c>
      <c r="W140" s="68">
        <v>0</v>
      </c>
      <c r="X140" s="69">
        <v>0</v>
      </c>
      <c r="Y140" s="73">
        <v>0</v>
      </c>
      <c r="Z140" s="74">
        <v>0</v>
      </c>
      <c r="AA140" s="75"/>
      <c r="AB140" s="76"/>
      <c r="AC140" s="60"/>
      <c r="AD140" s="61"/>
      <c r="AE140" s="61"/>
      <c r="AF140" s="61"/>
      <c r="AG140" s="62"/>
      <c r="AH140" s="63"/>
      <c r="AI140" s="64"/>
    </row>
    <row r="141" spans="1:35" s="45" customFormat="1" hidden="1" x14ac:dyDescent="0.25">
      <c r="A141" s="65">
        <v>139</v>
      </c>
      <c r="B141" s="65" t="s">
        <v>1159</v>
      </c>
      <c r="C141" s="65" t="s">
        <v>90</v>
      </c>
      <c r="D141" s="65" t="s">
        <v>80</v>
      </c>
      <c r="E141" s="65" t="s">
        <v>91</v>
      </c>
      <c r="F141" s="65">
        <v>2</v>
      </c>
      <c r="G141" s="65">
        <v>2.2000000000000002</v>
      </c>
      <c r="H141" s="65" t="s">
        <v>1169</v>
      </c>
      <c r="I141" s="65">
        <v>455</v>
      </c>
      <c r="J141" s="66">
        <v>0</v>
      </c>
      <c r="K141" s="67">
        <v>0</v>
      </c>
      <c r="L141" s="67">
        <v>0</v>
      </c>
      <c r="M141" s="68">
        <v>0</v>
      </c>
      <c r="N141" s="69">
        <v>0</v>
      </c>
      <c r="O141" s="70">
        <v>0</v>
      </c>
      <c r="P141" s="70">
        <v>0</v>
      </c>
      <c r="Q141" s="71">
        <v>0</v>
      </c>
      <c r="R141" s="72">
        <v>0</v>
      </c>
      <c r="S141" s="67">
        <v>0</v>
      </c>
      <c r="T141" s="67">
        <v>0</v>
      </c>
      <c r="U141" s="67">
        <v>0</v>
      </c>
      <c r="V141" s="67">
        <v>0</v>
      </c>
      <c r="W141" s="68">
        <v>0</v>
      </c>
      <c r="X141" s="69">
        <v>0</v>
      </c>
      <c r="Y141" s="73">
        <v>0</v>
      </c>
      <c r="Z141" s="74">
        <v>0</v>
      </c>
      <c r="AA141" s="75"/>
      <c r="AB141" s="76"/>
      <c r="AC141" s="60"/>
      <c r="AD141" s="61"/>
      <c r="AE141" s="61"/>
      <c r="AF141" s="61"/>
      <c r="AG141" s="62"/>
      <c r="AH141" s="63"/>
      <c r="AI141" s="64"/>
    </row>
    <row r="142" spans="1:35" s="45" customFormat="1" hidden="1" x14ac:dyDescent="0.25">
      <c r="A142" s="65">
        <v>140</v>
      </c>
      <c r="B142" s="65" t="s">
        <v>1159</v>
      </c>
      <c r="C142" s="65" t="s">
        <v>90</v>
      </c>
      <c r="D142" s="65" t="s">
        <v>80</v>
      </c>
      <c r="E142" s="65" t="s">
        <v>91</v>
      </c>
      <c r="F142" s="65">
        <v>2</v>
      </c>
      <c r="G142" s="65">
        <v>2.2000000000000002</v>
      </c>
      <c r="H142" s="65" t="s">
        <v>1169</v>
      </c>
      <c r="I142" s="65">
        <v>505</v>
      </c>
      <c r="J142" s="66">
        <v>0</v>
      </c>
      <c r="K142" s="67">
        <v>0</v>
      </c>
      <c r="L142" s="67">
        <v>0</v>
      </c>
      <c r="M142" s="68">
        <v>0</v>
      </c>
      <c r="N142" s="69">
        <v>0</v>
      </c>
      <c r="O142" s="70">
        <v>0</v>
      </c>
      <c r="P142" s="70">
        <v>0</v>
      </c>
      <c r="Q142" s="71">
        <v>0</v>
      </c>
      <c r="R142" s="72">
        <v>0</v>
      </c>
      <c r="S142" s="67">
        <v>0</v>
      </c>
      <c r="T142" s="67">
        <v>0</v>
      </c>
      <c r="U142" s="67">
        <v>0</v>
      </c>
      <c r="V142" s="67">
        <v>0</v>
      </c>
      <c r="W142" s="68">
        <v>0</v>
      </c>
      <c r="X142" s="69">
        <v>0</v>
      </c>
      <c r="Y142" s="73">
        <v>0</v>
      </c>
      <c r="Z142" s="74">
        <v>0</v>
      </c>
      <c r="AA142" s="75"/>
      <c r="AB142" s="76"/>
      <c r="AC142" s="60"/>
      <c r="AD142" s="61"/>
      <c r="AE142" s="61"/>
      <c r="AF142" s="61"/>
      <c r="AG142" s="62"/>
      <c r="AH142" s="63"/>
      <c r="AI142" s="64"/>
    </row>
    <row r="143" spans="1:35" s="45" customFormat="1" hidden="1" x14ac:dyDescent="0.25">
      <c r="A143" s="65">
        <v>141</v>
      </c>
      <c r="B143" s="65" t="s">
        <v>1159</v>
      </c>
      <c r="C143" s="65" t="s">
        <v>90</v>
      </c>
      <c r="D143" s="65" t="s">
        <v>80</v>
      </c>
      <c r="E143" s="65" t="s">
        <v>91</v>
      </c>
      <c r="F143" s="65">
        <v>2</v>
      </c>
      <c r="G143" s="65">
        <v>2.2000000000000002</v>
      </c>
      <c r="H143" s="65" t="s">
        <v>1169</v>
      </c>
      <c r="I143" s="65">
        <v>563</v>
      </c>
      <c r="J143" s="66">
        <v>0</v>
      </c>
      <c r="K143" s="67">
        <v>0</v>
      </c>
      <c r="L143" s="67">
        <v>0</v>
      </c>
      <c r="M143" s="68">
        <v>0</v>
      </c>
      <c r="N143" s="69">
        <v>0</v>
      </c>
      <c r="O143" s="70">
        <v>0</v>
      </c>
      <c r="P143" s="70">
        <v>0</v>
      </c>
      <c r="Q143" s="71">
        <v>0</v>
      </c>
      <c r="R143" s="72">
        <v>0</v>
      </c>
      <c r="S143" s="67">
        <v>0</v>
      </c>
      <c r="T143" s="67">
        <v>0</v>
      </c>
      <c r="U143" s="67">
        <v>0</v>
      </c>
      <c r="V143" s="67">
        <v>0</v>
      </c>
      <c r="W143" s="68">
        <v>0</v>
      </c>
      <c r="X143" s="69">
        <v>0</v>
      </c>
      <c r="Y143" s="73">
        <v>0</v>
      </c>
      <c r="Z143" s="74">
        <v>0</v>
      </c>
      <c r="AA143" s="75"/>
      <c r="AB143" s="76"/>
      <c r="AC143" s="60"/>
      <c r="AD143" s="61"/>
      <c r="AE143" s="61"/>
      <c r="AF143" s="61"/>
      <c r="AG143" s="62"/>
      <c r="AH143" s="63"/>
      <c r="AI143" s="64"/>
    </row>
    <row r="144" spans="1:35" s="45" customFormat="1" hidden="1" x14ac:dyDescent="0.25">
      <c r="A144" s="65">
        <v>142</v>
      </c>
      <c r="B144" s="65" t="s">
        <v>1159</v>
      </c>
      <c r="C144" s="65" t="s">
        <v>90</v>
      </c>
      <c r="D144" s="65" t="s">
        <v>80</v>
      </c>
      <c r="E144" s="65" t="s">
        <v>91</v>
      </c>
      <c r="F144" s="65">
        <v>2</v>
      </c>
      <c r="G144" s="65">
        <v>2.2000000000000002</v>
      </c>
      <c r="H144" s="65" t="s">
        <v>1169</v>
      </c>
      <c r="I144" s="65">
        <v>586</v>
      </c>
      <c r="J144" s="66">
        <v>0</v>
      </c>
      <c r="K144" s="67">
        <v>0</v>
      </c>
      <c r="L144" s="67">
        <v>0</v>
      </c>
      <c r="M144" s="68">
        <v>0</v>
      </c>
      <c r="N144" s="69">
        <v>0</v>
      </c>
      <c r="O144" s="70">
        <v>0</v>
      </c>
      <c r="P144" s="70">
        <v>0</v>
      </c>
      <c r="Q144" s="71">
        <v>0</v>
      </c>
      <c r="R144" s="72">
        <v>0</v>
      </c>
      <c r="S144" s="67">
        <v>0</v>
      </c>
      <c r="T144" s="67">
        <v>0</v>
      </c>
      <c r="U144" s="67">
        <v>0</v>
      </c>
      <c r="V144" s="67">
        <v>0</v>
      </c>
      <c r="W144" s="68">
        <v>0</v>
      </c>
      <c r="X144" s="69">
        <v>0</v>
      </c>
      <c r="Y144" s="73">
        <v>0</v>
      </c>
      <c r="Z144" s="74">
        <v>0</v>
      </c>
      <c r="AA144" s="75"/>
      <c r="AB144" s="76"/>
      <c r="AC144" s="60"/>
      <c r="AD144" s="61"/>
      <c r="AE144" s="61"/>
      <c r="AF144" s="61"/>
      <c r="AG144" s="62"/>
      <c r="AH144" s="63"/>
      <c r="AI144" s="64"/>
    </row>
    <row r="145" spans="1:35" s="45" customFormat="1" hidden="1" x14ac:dyDescent="0.25">
      <c r="A145" s="65">
        <v>143</v>
      </c>
      <c r="B145" s="65" t="s">
        <v>1159</v>
      </c>
      <c r="C145" s="65" t="s">
        <v>90</v>
      </c>
      <c r="D145" s="65" t="s">
        <v>80</v>
      </c>
      <c r="E145" s="65" t="s">
        <v>91</v>
      </c>
      <c r="F145" s="65">
        <v>2</v>
      </c>
      <c r="G145" s="65">
        <v>2.2000000000000002</v>
      </c>
      <c r="H145" s="65" t="s">
        <v>1169</v>
      </c>
      <c r="I145" s="65">
        <v>654</v>
      </c>
      <c r="J145" s="66">
        <v>0</v>
      </c>
      <c r="K145" s="67">
        <v>0</v>
      </c>
      <c r="L145" s="67">
        <v>0</v>
      </c>
      <c r="M145" s="68">
        <v>0</v>
      </c>
      <c r="N145" s="69">
        <v>0</v>
      </c>
      <c r="O145" s="70">
        <v>0</v>
      </c>
      <c r="P145" s="70">
        <v>0</v>
      </c>
      <c r="Q145" s="71">
        <v>0</v>
      </c>
      <c r="R145" s="72">
        <v>0</v>
      </c>
      <c r="S145" s="67">
        <v>0</v>
      </c>
      <c r="T145" s="67">
        <v>0</v>
      </c>
      <c r="U145" s="67">
        <v>0</v>
      </c>
      <c r="V145" s="67">
        <v>0</v>
      </c>
      <c r="W145" s="68">
        <v>0</v>
      </c>
      <c r="X145" s="69">
        <v>0</v>
      </c>
      <c r="Y145" s="73">
        <v>0</v>
      </c>
      <c r="Z145" s="74">
        <v>0</v>
      </c>
      <c r="AA145" s="75"/>
      <c r="AB145" s="76"/>
      <c r="AC145" s="60"/>
      <c r="AD145" s="61"/>
      <c r="AE145" s="61"/>
      <c r="AF145" s="61"/>
      <c r="AG145" s="62"/>
      <c r="AH145" s="63"/>
      <c r="AI145" s="64"/>
    </row>
    <row r="146" spans="1:35" s="45" customFormat="1" hidden="1" x14ac:dyDescent="0.25">
      <c r="A146" s="65">
        <v>144</v>
      </c>
      <c r="B146" s="65" t="s">
        <v>1159</v>
      </c>
      <c r="C146" s="65" t="s">
        <v>90</v>
      </c>
      <c r="D146" s="65" t="s">
        <v>80</v>
      </c>
      <c r="E146" s="65" t="s">
        <v>91</v>
      </c>
      <c r="F146" s="65">
        <v>2</v>
      </c>
      <c r="G146" s="65">
        <v>2.2000000000000002</v>
      </c>
      <c r="H146" s="65" t="s">
        <v>1170</v>
      </c>
      <c r="I146" s="65">
        <v>445</v>
      </c>
      <c r="J146" s="66">
        <v>0</v>
      </c>
      <c r="K146" s="67">
        <v>0</v>
      </c>
      <c r="L146" s="67">
        <v>0</v>
      </c>
      <c r="M146" s="68">
        <v>0</v>
      </c>
      <c r="N146" s="69">
        <v>0</v>
      </c>
      <c r="O146" s="70">
        <v>0</v>
      </c>
      <c r="P146" s="70">
        <v>0</v>
      </c>
      <c r="Q146" s="71">
        <v>0</v>
      </c>
      <c r="R146" s="72">
        <v>0</v>
      </c>
      <c r="S146" s="67">
        <v>0</v>
      </c>
      <c r="T146" s="67">
        <v>0</v>
      </c>
      <c r="U146" s="67">
        <v>0</v>
      </c>
      <c r="V146" s="67">
        <v>0</v>
      </c>
      <c r="W146" s="68">
        <v>0</v>
      </c>
      <c r="X146" s="69">
        <v>0</v>
      </c>
      <c r="Y146" s="73">
        <v>0</v>
      </c>
      <c r="Z146" s="74">
        <v>0</v>
      </c>
      <c r="AA146" s="75"/>
      <c r="AB146" s="76"/>
      <c r="AC146" s="60"/>
      <c r="AD146" s="61"/>
      <c r="AE146" s="61"/>
      <c r="AF146" s="61"/>
      <c r="AG146" s="62"/>
      <c r="AH146" s="63"/>
      <c r="AI146" s="64"/>
    </row>
    <row r="147" spans="1:35" s="45" customFormat="1" ht="39" x14ac:dyDescent="0.25">
      <c r="A147" s="65">
        <v>145</v>
      </c>
      <c r="B147" s="65" t="s">
        <v>1159</v>
      </c>
      <c r="C147" s="65" t="s">
        <v>90</v>
      </c>
      <c r="D147" s="65" t="s">
        <v>80</v>
      </c>
      <c r="E147" s="65" t="s">
        <v>91</v>
      </c>
      <c r="F147" s="65">
        <v>2</v>
      </c>
      <c r="G147" s="65">
        <v>2.2000000000000002</v>
      </c>
      <c r="H147" s="65" t="s">
        <v>1170</v>
      </c>
      <c r="I147" s="65">
        <v>502</v>
      </c>
      <c r="J147" s="66">
        <v>1</v>
      </c>
      <c r="K147" s="67">
        <v>0</v>
      </c>
      <c r="L147" s="67">
        <v>0</v>
      </c>
      <c r="M147" s="68">
        <v>0</v>
      </c>
      <c r="N147" s="69">
        <v>0</v>
      </c>
      <c r="O147" s="70">
        <v>0</v>
      </c>
      <c r="P147" s="70">
        <v>0</v>
      </c>
      <c r="Q147" s="71">
        <v>0</v>
      </c>
      <c r="R147" s="72">
        <v>0</v>
      </c>
      <c r="S147" s="67">
        <v>0</v>
      </c>
      <c r="T147" s="67">
        <v>0</v>
      </c>
      <c r="U147" s="67">
        <v>0</v>
      </c>
      <c r="V147" s="67">
        <v>0</v>
      </c>
      <c r="W147" s="68">
        <v>0</v>
      </c>
      <c r="X147" s="69">
        <v>0</v>
      </c>
      <c r="Y147" s="73">
        <v>0</v>
      </c>
      <c r="Z147" s="74">
        <v>1</v>
      </c>
      <c r="AA147" s="75" t="s">
        <v>1171</v>
      </c>
      <c r="AB147" s="76"/>
      <c r="AC147" s="60"/>
      <c r="AD147" s="61"/>
      <c r="AE147" s="61"/>
      <c r="AF147" s="61"/>
      <c r="AG147" s="62"/>
      <c r="AH147" s="63"/>
      <c r="AI147" s="64"/>
    </row>
    <row r="148" spans="1:35" s="45" customFormat="1" hidden="1" x14ac:dyDescent="0.25">
      <c r="A148" s="65">
        <v>146</v>
      </c>
      <c r="B148" s="65" t="s">
        <v>1159</v>
      </c>
      <c r="C148" s="65" t="s">
        <v>90</v>
      </c>
      <c r="D148" s="65" t="s">
        <v>80</v>
      </c>
      <c r="E148" s="65" t="s">
        <v>91</v>
      </c>
      <c r="F148" s="65">
        <v>2</v>
      </c>
      <c r="G148" s="65">
        <v>2.2000000000000002</v>
      </c>
      <c r="H148" s="65" t="s">
        <v>1170</v>
      </c>
      <c r="I148" s="65">
        <v>568</v>
      </c>
      <c r="J148" s="66">
        <v>0</v>
      </c>
      <c r="K148" s="67">
        <v>0</v>
      </c>
      <c r="L148" s="67">
        <v>0</v>
      </c>
      <c r="M148" s="68">
        <v>0</v>
      </c>
      <c r="N148" s="69">
        <v>0</v>
      </c>
      <c r="O148" s="70">
        <v>0</v>
      </c>
      <c r="P148" s="70">
        <v>0</v>
      </c>
      <c r="Q148" s="71">
        <v>0</v>
      </c>
      <c r="R148" s="72">
        <v>0</v>
      </c>
      <c r="S148" s="67">
        <v>0</v>
      </c>
      <c r="T148" s="67">
        <v>0</v>
      </c>
      <c r="U148" s="67">
        <v>0</v>
      </c>
      <c r="V148" s="67">
        <v>0</v>
      </c>
      <c r="W148" s="68">
        <v>0</v>
      </c>
      <c r="X148" s="69">
        <v>0</v>
      </c>
      <c r="Y148" s="73">
        <v>0</v>
      </c>
      <c r="Z148" s="74">
        <v>0</v>
      </c>
      <c r="AA148" s="75"/>
      <c r="AB148" s="76"/>
      <c r="AC148" s="60"/>
      <c r="AD148" s="61"/>
      <c r="AE148" s="61"/>
      <c r="AF148" s="61"/>
      <c r="AG148" s="62"/>
      <c r="AH148" s="63"/>
      <c r="AI148" s="64"/>
    </row>
    <row r="149" spans="1:35" s="45" customFormat="1" hidden="1" x14ac:dyDescent="0.25">
      <c r="A149" s="65">
        <v>147</v>
      </c>
      <c r="B149" s="65" t="s">
        <v>1159</v>
      </c>
      <c r="C149" s="65" t="s">
        <v>90</v>
      </c>
      <c r="D149" s="65" t="s">
        <v>80</v>
      </c>
      <c r="E149" s="65" t="s">
        <v>99</v>
      </c>
      <c r="F149" s="65">
        <v>2</v>
      </c>
      <c r="G149" s="65">
        <v>2.2000000000000002</v>
      </c>
      <c r="H149" s="65" t="s">
        <v>1170</v>
      </c>
      <c r="I149" s="65">
        <v>589</v>
      </c>
      <c r="J149" s="66">
        <v>0</v>
      </c>
      <c r="K149" s="67">
        <v>0</v>
      </c>
      <c r="L149" s="67">
        <v>0</v>
      </c>
      <c r="M149" s="68">
        <v>0</v>
      </c>
      <c r="N149" s="69">
        <v>0</v>
      </c>
      <c r="O149" s="70">
        <v>0</v>
      </c>
      <c r="P149" s="70">
        <v>0</v>
      </c>
      <c r="Q149" s="71">
        <v>0</v>
      </c>
      <c r="R149" s="72">
        <v>0</v>
      </c>
      <c r="S149" s="67">
        <v>0</v>
      </c>
      <c r="T149" s="67">
        <v>0</v>
      </c>
      <c r="U149" s="67">
        <v>0</v>
      </c>
      <c r="V149" s="67">
        <v>0</v>
      </c>
      <c r="W149" s="68">
        <v>0</v>
      </c>
      <c r="X149" s="69">
        <v>0</v>
      </c>
      <c r="Y149" s="73">
        <v>0</v>
      </c>
      <c r="Z149" s="74">
        <v>0</v>
      </c>
      <c r="AA149" s="75"/>
      <c r="AB149" s="76"/>
      <c r="AC149" s="60"/>
      <c r="AD149" s="61"/>
      <c r="AE149" s="61"/>
      <c r="AF149" s="61"/>
      <c r="AG149" s="62"/>
      <c r="AH149" s="63"/>
      <c r="AI149" s="64"/>
    </row>
    <row r="150" spans="1:35" s="45" customFormat="1" hidden="1" x14ac:dyDescent="0.25">
      <c r="A150" s="65">
        <v>148</v>
      </c>
      <c r="B150" s="65" t="s">
        <v>1159</v>
      </c>
      <c r="C150" s="65" t="s">
        <v>90</v>
      </c>
      <c r="D150" s="65" t="s">
        <v>80</v>
      </c>
      <c r="E150" s="65" t="s">
        <v>91</v>
      </c>
      <c r="F150" s="65">
        <v>2</v>
      </c>
      <c r="G150" s="65">
        <v>2.2000000000000002</v>
      </c>
      <c r="H150" s="65" t="s">
        <v>1160</v>
      </c>
      <c r="I150" s="65">
        <v>454</v>
      </c>
      <c r="J150" s="66">
        <v>0</v>
      </c>
      <c r="K150" s="67">
        <v>0</v>
      </c>
      <c r="L150" s="67">
        <v>0</v>
      </c>
      <c r="M150" s="68">
        <v>0</v>
      </c>
      <c r="N150" s="69">
        <v>0</v>
      </c>
      <c r="O150" s="70">
        <v>0</v>
      </c>
      <c r="P150" s="70">
        <v>0</v>
      </c>
      <c r="Q150" s="71">
        <v>0</v>
      </c>
      <c r="R150" s="72">
        <v>0</v>
      </c>
      <c r="S150" s="67">
        <v>0</v>
      </c>
      <c r="T150" s="67">
        <v>0</v>
      </c>
      <c r="U150" s="67">
        <v>0</v>
      </c>
      <c r="V150" s="67">
        <v>0</v>
      </c>
      <c r="W150" s="68">
        <v>0</v>
      </c>
      <c r="X150" s="69">
        <v>0</v>
      </c>
      <c r="Y150" s="73">
        <v>0</v>
      </c>
      <c r="Z150" s="74">
        <v>0</v>
      </c>
      <c r="AA150" s="75"/>
      <c r="AB150" s="76"/>
      <c r="AC150" s="60"/>
      <c r="AD150" s="61"/>
      <c r="AE150" s="61"/>
      <c r="AF150" s="61"/>
      <c r="AG150" s="62"/>
      <c r="AH150" s="63"/>
      <c r="AI150" s="64"/>
    </row>
    <row r="151" spans="1:35" s="45" customFormat="1" hidden="1" x14ac:dyDescent="0.25">
      <c r="A151" s="65">
        <v>149</v>
      </c>
      <c r="B151" s="65" t="s">
        <v>1159</v>
      </c>
      <c r="C151" s="65" t="s">
        <v>90</v>
      </c>
      <c r="D151" s="65" t="s">
        <v>80</v>
      </c>
      <c r="E151" s="65" t="s">
        <v>91</v>
      </c>
      <c r="F151" s="65">
        <v>2</v>
      </c>
      <c r="G151" s="65">
        <v>2.2000000000000002</v>
      </c>
      <c r="H151" s="65" t="s">
        <v>1160</v>
      </c>
      <c r="I151" s="65">
        <v>481</v>
      </c>
      <c r="J151" s="66">
        <v>0</v>
      </c>
      <c r="K151" s="67">
        <v>0</v>
      </c>
      <c r="L151" s="67">
        <v>0</v>
      </c>
      <c r="M151" s="68">
        <v>0</v>
      </c>
      <c r="N151" s="69">
        <v>0</v>
      </c>
      <c r="O151" s="70">
        <v>0</v>
      </c>
      <c r="P151" s="70">
        <v>0</v>
      </c>
      <c r="Q151" s="71">
        <v>0</v>
      </c>
      <c r="R151" s="72">
        <v>0</v>
      </c>
      <c r="S151" s="67">
        <v>0</v>
      </c>
      <c r="T151" s="67">
        <v>0</v>
      </c>
      <c r="U151" s="67">
        <v>0</v>
      </c>
      <c r="V151" s="67">
        <v>0</v>
      </c>
      <c r="W151" s="68">
        <v>0</v>
      </c>
      <c r="X151" s="69">
        <v>0</v>
      </c>
      <c r="Y151" s="73">
        <v>0</v>
      </c>
      <c r="Z151" s="74">
        <v>0</v>
      </c>
      <c r="AA151" s="75"/>
      <c r="AB151" s="76"/>
      <c r="AC151" s="60"/>
      <c r="AD151" s="61"/>
      <c r="AE151" s="61"/>
      <c r="AF151" s="61"/>
      <c r="AG151" s="62"/>
      <c r="AH151" s="63"/>
      <c r="AI151" s="64"/>
    </row>
    <row r="152" spans="1:35" s="45" customFormat="1" hidden="1" x14ac:dyDescent="0.25">
      <c r="A152" s="65">
        <v>150</v>
      </c>
      <c r="B152" s="65" t="s">
        <v>1159</v>
      </c>
      <c r="C152" s="65" t="s">
        <v>90</v>
      </c>
      <c r="D152" s="65" t="s">
        <v>80</v>
      </c>
      <c r="E152" s="65" t="s">
        <v>91</v>
      </c>
      <c r="F152" s="65">
        <v>2</v>
      </c>
      <c r="G152" s="65">
        <v>2.2000000000000002</v>
      </c>
      <c r="H152" s="65" t="s">
        <v>1160</v>
      </c>
      <c r="I152" s="65">
        <v>576</v>
      </c>
      <c r="J152" s="66">
        <v>0</v>
      </c>
      <c r="K152" s="67">
        <v>0</v>
      </c>
      <c r="L152" s="67">
        <v>0</v>
      </c>
      <c r="M152" s="68">
        <v>0</v>
      </c>
      <c r="N152" s="69">
        <v>0</v>
      </c>
      <c r="O152" s="70">
        <v>0</v>
      </c>
      <c r="P152" s="70">
        <v>0</v>
      </c>
      <c r="Q152" s="71">
        <v>0</v>
      </c>
      <c r="R152" s="72">
        <v>0</v>
      </c>
      <c r="S152" s="67">
        <v>0</v>
      </c>
      <c r="T152" s="67">
        <v>0</v>
      </c>
      <c r="U152" s="67">
        <v>0</v>
      </c>
      <c r="V152" s="67">
        <v>0</v>
      </c>
      <c r="W152" s="68">
        <v>0</v>
      </c>
      <c r="X152" s="69">
        <v>0</v>
      </c>
      <c r="Y152" s="73">
        <v>0</v>
      </c>
      <c r="Z152" s="74">
        <v>0</v>
      </c>
      <c r="AA152" s="75"/>
      <c r="AB152" s="76"/>
      <c r="AC152" s="60"/>
      <c r="AD152" s="61"/>
      <c r="AE152" s="61"/>
      <c r="AF152" s="61"/>
      <c r="AG152" s="62"/>
      <c r="AH152" s="63"/>
      <c r="AI152" s="64"/>
    </row>
    <row r="153" spans="1:35" s="45" customFormat="1" hidden="1" x14ac:dyDescent="0.25">
      <c r="A153" s="65">
        <v>151</v>
      </c>
      <c r="B153" s="65" t="s">
        <v>1159</v>
      </c>
      <c r="C153" s="65" t="s">
        <v>90</v>
      </c>
      <c r="D153" s="65" t="s">
        <v>80</v>
      </c>
      <c r="E153" s="65" t="s">
        <v>91</v>
      </c>
      <c r="F153" s="65">
        <v>2</v>
      </c>
      <c r="G153" s="65">
        <v>2.2000000000000002</v>
      </c>
      <c r="H153" s="65" t="s">
        <v>1160</v>
      </c>
      <c r="I153" s="65">
        <v>611</v>
      </c>
      <c r="J153" s="66">
        <v>0</v>
      </c>
      <c r="K153" s="67">
        <v>0</v>
      </c>
      <c r="L153" s="67">
        <v>0</v>
      </c>
      <c r="M153" s="68">
        <v>0</v>
      </c>
      <c r="N153" s="69">
        <v>0</v>
      </c>
      <c r="O153" s="70">
        <v>0</v>
      </c>
      <c r="P153" s="70">
        <v>0</v>
      </c>
      <c r="Q153" s="71">
        <v>0</v>
      </c>
      <c r="R153" s="72">
        <v>0</v>
      </c>
      <c r="S153" s="67">
        <v>0</v>
      </c>
      <c r="T153" s="67">
        <v>0</v>
      </c>
      <c r="U153" s="67">
        <v>0</v>
      </c>
      <c r="V153" s="67">
        <v>0</v>
      </c>
      <c r="W153" s="68">
        <v>0</v>
      </c>
      <c r="X153" s="69">
        <v>0</v>
      </c>
      <c r="Y153" s="73">
        <v>0</v>
      </c>
      <c r="Z153" s="74">
        <v>0</v>
      </c>
      <c r="AA153" s="75"/>
      <c r="AB153" s="76"/>
      <c r="AC153" s="60"/>
      <c r="AD153" s="61"/>
      <c r="AE153" s="61"/>
      <c r="AF153" s="61"/>
      <c r="AG153" s="62"/>
      <c r="AH153" s="63"/>
      <c r="AI153" s="64"/>
    </row>
    <row r="154" spans="1:35" s="45" customFormat="1" hidden="1" x14ac:dyDescent="0.25">
      <c r="A154" s="65">
        <v>152</v>
      </c>
      <c r="B154" s="65" t="s">
        <v>1159</v>
      </c>
      <c r="C154" s="65" t="s">
        <v>90</v>
      </c>
      <c r="D154" s="65" t="s">
        <v>80</v>
      </c>
      <c r="E154" s="65" t="s">
        <v>91</v>
      </c>
      <c r="F154" s="65">
        <v>2</v>
      </c>
      <c r="G154" s="65">
        <v>2.2000000000000002</v>
      </c>
      <c r="H154" s="65" t="s">
        <v>1160</v>
      </c>
      <c r="I154" s="65">
        <v>656</v>
      </c>
      <c r="J154" s="66">
        <v>0</v>
      </c>
      <c r="K154" s="67">
        <v>0</v>
      </c>
      <c r="L154" s="67">
        <v>0</v>
      </c>
      <c r="M154" s="68">
        <v>0</v>
      </c>
      <c r="N154" s="69">
        <v>0</v>
      </c>
      <c r="O154" s="70">
        <v>0</v>
      </c>
      <c r="P154" s="70">
        <v>0</v>
      </c>
      <c r="Q154" s="71">
        <v>0</v>
      </c>
      <c r="R154" s="72">
        <v>0</v>
      </c>
      <c r="S154" s="67">
        <v>0</v>
      </c>
      <c r="T154" s="67">
        <v>0</v>
      </c>
      <c r="U154" s="67">
        <v>0</v>
      </c>
      <c r="V154" s="67">
        <v>0</v>
      </c>
      <c r="W154" s="68">
        <v>0</v>
      </c>
      <c r="X154" s="69">
        <v>0</v>
      </c>
      <c r="Y154" s="73">
        <v>0</v>
      </c>
      <c r="Z154" s="74">
        <v>0</v>
      </c>
      <c r="AA154" s="75"/>
      <c r="AB154" s="76"/>
      <c r="AC154" s="60"/>
      <c r="AD154" s="61"/>
      <c r="AE154" s="61"/>
      <c r="AF154" s="61"/>
      <c r="AG154" s="62"/>
      <c r="AH154" s="63"/>
      <c r="AI154" s="64"/>
    </row>
    <row r="155" spans="1:35" s="45" customFormat="1" hidden="1" x14ac:dyDescent="0.25">
      <c r="A155" s="65">
        <v>153</v>
      </c>
      <c r="B155" s="65" t="s">
        <v>1159</v>
      </c>
      <c r="C155" s="65" t="s">
        <v>90</v>
      </c>
      <c r="D155" s="65" t="s">
        <v>80</v>
      </c>
      <c r="E155" s="65" t="s">
        <v>91</v>
      </c>
      <c r="F155" s="65">
        <v>2</v>
      </c>
      <c r="G155" s="65">
        <v>2.2000000000000002</v>
      </c>
      <c r="H155" s="65" t="s">
        <v>1160</v>
      </c>
      <c r="I155" s="65">
        <v>665</v>
      </c>
      <c r="J155" s="66">
        <v>0</v>
      </c>
      <c r="K155" s="67">
        <v>0</v>
      </c>
      <c r="L155" s="67">
        <v>0</v>
      </c>
      <c r="M155" s="68">
        <v>0</v>
      </c>
      <c r="N155" s="69">
        <v>0</v>
      </c>
      <c r="O155" s="70">
        <v>0</v>
      </c>
      <c r="P155" s="70">
        <v>0</v>
      </c>
      <c r="Q155" s="71">
        <v>0</v>
      </c>
      <c r="R155" s="72">
        <v>0</v>
      </c>
      <c r="S155" s="67">
        <v>0</v>
      </c>
      <c r="T155" s="67">
        <v>0</v>
      </c>
      <c r="U155" s="67">
        <v>0</v>
      </c>
      <c r="V155" s="67">
        <v>0</v>
      </c>
      <c r="W155" s="68">
        <v>0</v>
      </c>
      <c r="X155" s="69">
        <v>0</v>
      </c>
      <c r="Y155" s="73">
        <v>0</v>
      </c>
      <c r="Z155" s="74">
        <v>0</v>
      </c>
      <c r="AA155" s="75"/>
      <c r="AB155" s="76"/>
      <c r="AC155" s="60"/>
      <c r="AD155" s="61"/>
      <c r="AE155" s="61"/>
      <c r="AF155" s="61"/>
      <c r="AG155" s="62"/>
      <c r="AH155" s="63"/>
      <c r="AI155" s="64"/>
    </row>
    <row r="156" spans="1:35" s="45" customFormat="1" hidden="1" x14ac:dyDescent="0.25">
      <c r="A156" s="65">
        <v>154</v>
      </c>
      <c r="B156" s="65" t="s">
        <v>1159</v>
      </c>
      <c r="C156" s="65" t="s">
        <v>90</v>
      </c>
      <c r="D156" s="65" t="s">
        <v>80</v>
      </c>
      <c r="E156" s="65" t="s">
        <v>99</v>
      </c>
      <c r="F156" s="65">
        <v>2</v>
      </c>
      <c r="G156" s="65">
        <v>2.2000000000000002</v>
      </c>
      <c r="H156" s="65" t="s">
        <v>1160</v>
      </c>
      <c r="I156" s="65">
        <v>676</v>
      </c>
      <c r="J156" s="66">
        <v>0</v>
      </c>
      <c r="K156" s="67">
        <v>0</v>
      </c>
      <c r="L156" s="67">
        <v>0</v>
      </c>
      <c r="M156" s="68">
        <v>0</v>
      </c>
      <c r="N156" s="69">
        <v>0</v>
      </c>
      <c r="O156" s="70">
        <v>0</v>
      </c>
      <c r="P156" s="70">
        <v>0</v>
      </c>
      <c r="Q156" s="71">
        <v>0</v>
      </c>
      <c r="R156" s="72">
        <v>0</v>
      </c>
      <c r="S156" s="67">
        <v>0</v>
      </c>
      <c r="T156" s="67">
        <v>0</v>
      </c>
      <c r="U156" s="67">
        <v>0</v>
      </c>
      <c r="V156" s="67">
        <v>0</v>
      </c>
      <c r="W156" s="68">
        <v>0</v>
      </c>
      <c r="X156" s="69">
        <v>0</v>
      </c>
      <c r="Y156" s="73">
        <v>0</v>
      </c>
      <c r="Z156" s="74">
        <v>0</v>
      </c>
      <c r="AA156" s="75"/>
      <c r="AB156" s="76"/>
      <c r="AC156" s="60"/>
      <c r="AD156" s="61"/>
      <c r="AE156" s="61"/>
      <c r="AF156" s="61"/>
      <c r="AG156" s="62"/>
      <c r="AH156" s="63"/>
      <c r="AI156" s="64"/>
    </row>
    <row r="157" spans="1:35" s="45" customFormat="1" hidden="1" x14ac:dyDescent="0.25">
      <c r="A157" s="65">
        <v>155</v>
      </c>
      <c r="B157" s="65" t="s">
        <v>1159</v>
      </c>
      <c r="C157" s="65" t="s">
        <v>90</v>
      </c>
      <c r="D157" s="65" t="s">
        <v>80</v>
      </c>
      <c r="E157" s="65" t="s">
        <v>91</v>
      </c>
      <c r="F157" s="65">
        <v>2</v>
      </c>
      <c r="G157" s="65">
        <v>2.2000000000000002</v>
      </c>
      <c r="H157" s="65" t="s">
        <v>1161</v>
      </c>
      <c r="I157" s="65">
        <v>479</v>
      </c>
      <c r="J157" s="66">
        <v>0</v>
      </c>
      <c r="K157" s="67">
        <v>0</v>
      </c>
      <c r="L157" s="67">
        <v>0</v>
      </c>
      <c r="M157" s="68">
        <v>0</v>
      </c>
      <c r="N157" s="69">
        <v>0</v>
      </c>
      <c r="O157" s="70">
        <v>0</v>
      </c>
      <c r="P157" s="70">
        <v>0</v>
      </c>
      <c r="Q157" s="71">
        <v>0</v>
      </c>
      <c r="R157" s="72">
        <v>0</v>
      </c>
      <c r="S157" s="67">
        <v>0</v>
      </c>
      <c r="T157" s="67">
        <v>0</v>
      </c>
      <c r="U157" s="67">
        <v>0</v>
      </c>
      <c r="V157" s="67">
        <v>0</v>
      </c>
      <c r="W157" s="68">
        <v>0</v>
      </c>
      <c r="X157" s="69">
        <v>0</v>
      </c>
      <c r="Y157" s="73">
        <v>0</v>
      </c>
      <c r="Z157" s="74">
        <v>0</v>
      </c>
      <c r="AA157" s="75"/>
      <c r="AB157" s="76"/>
      <c r="AC157" s="60"/>
      <c r="AD157" s="61"/>
      <c r="AE157" s="61"/>
      <c r="AF157" s="61"/>
      <c r="AG157" s="62"/>
      <c r="AH157" s="63"/>
      <c r="AI157" s="64"/>
    </row>
    <row r="158" spans="1:35" s="45" customFormat="1" hidden="1" x14ac:dyDescent="0.25">
      <c r="A158" s="65">
        <v>156</v>
      </c>
      <c r="B158" s="65" t="s">
        <v>104</v>
      </c>
      <c r="C158" s="65" t="s">
        <v>103</v>
      </c>
      <c r="D158" s="65" t="s">
        <v>80</v>
      </c>
      <c r="E158" s="65" t="s">
        <v>91</v>
      </c>
      <c r="F158" s="65">
        <v>2</v>
      </c>
      <c r="G158" s="65">
        <v>2.2000000000000002</v>
      </c>
      <c r="H158" s="65" t="s">
        <v>1161</v>
      </c>
      <c r="I158" s="65">
        <v>545</v>
      </c>
      <c r="J158" s="66">
        <v>0</v>
      </c>
      <c r="K158" s="67">
        <v>0</v>
      </c>
      <c r="L158" s="67">
        <v>0</v>
      </c>
      <c r="M158" s="68">
        <v>0</v>
      </c>
      <c r="N158" s="69">
        <v>0</v>
      </c>
      <c r="O158" s="70">
        <v>0</v>
      </c>
      <c r="P158" s="70">
        <v>0</v>
      </c>
      <c r="Q158" s="71">
        <v>0</v>
      </c>
      <c r="R158" s="72">
        <v>0</v>
      </c>
      <c r="S158" s="67">
        <v>0</v>
      </c>
      <c r="T158" s="67">
        <v>0</v>
      </c>
      <c r="U158" s="67">
        <v>0</v>
      </c>
      <c r="V158" s="67">
        <v>0</v>
      </c>
      <c r="W158" s="68">
        <v>0</v>
      </c>
      <c r="X158" s="69">
        <v>0</v>
      </c>
      <c r="Y158" s="73">
        <v>0</v>
      </c>
      <c r="Z158" s="74">
        <v>0</v>
      </c>
      <c r="AA158" s="75"/>
      <c r="AB158" s="76"/>
      <c r="AC158" s="60"/>
      <c r="AD158" s="61"/>
      <c r="AE158" s="61"/>
      <c r="AF158" s="61"/>
      <c r="AG158" s="62"/>
      <c r="AH158" s="63"/>
      <c r="AI158" s="64"/>
    </row>
    <row r="159" spans="1:35" s="45" customFormat="1" hidden="1" x14ac:dyDescent="0.25">
      <c r="A159" s="65">
        <v>157</v>
      </c>
      <c r="B159" s="65" t="s">
        <v>104</v>
      </c>
      <c r="C159" s="65" t="s">
        <v>103</v>
      </c>
      <c r="D159" s="65" t="s">
        <v>80</v>
      </c>
      <c r="E159" s="65" t="s">
        <v>91</v>
      </c>
      <c r="F159" s="65">
        <v>2</v>
      </c>
      <c r="G159" s="65">
        <v>2.2000000000000002</v>
      </c>
      <c r="H159" s="65" t="s">
        <v>1161</v>
      </c>
      <c r="I159" s="65">
        <v>602</v>
      </c>
      <c r="J159" s="66">
        <v>0</v>
      </c>
      <c r="K159" s="67">
        <v>0</v>
      </c>
      <c r="L159" s="67">
        <v>0</v>
      </c>
      <c r="M159" s="68">
        <v>0</v>
      </c>
      <c r="N159" s="69">
        <v>0</v>
      </c>
      <c r="O159" s="70">
        <v>0</v>
      </c>
      <c r="P159" s="70">
        <v>0</v>
      </c>
      <c r="Q159" s="71">
        <v>0</v>
      </c>
      <c r="R159" s="72">
        <v>0</v>
      </c>
      <c r="S159" s="67">
        <v>0</v>
      </c>
      <c r="T159" s="67">
        <v>0</v>
      </c>
      <c r="U159" s="67">
        <v>0</v>
      </c>
      <c r="V159" s="67">
        <v>0</v>
      </c>
      <c r="W159" s="68">
        <v>0</v>
      </c>
      <c r="X159" s="69">
        <v>0</v>
      </c>
      <c r="Y159" s="73">
        <v>0</v>
      </c>
      <c r="Z159" s="74">
        <v>0</v>
      </c>
      <c r="AA159" s="75"/>
      <c r="AB159" s="76"/>
      <c r="AC159" s="60"/>
      <c r="AD159" s="61"/>
      <c r="AE159" s="61"/>
      <c r="AF159" s="61"/>
      <c r="AG159" s="62"/>
      <c r="AH159" s="63"/>
      <c r="AI159" s="64"/>
    </row>
    <row r="160" spans="1:35" s="45" customFormat="1" hidden="1" x14ac:dyDescent="0.25">
      <c r="A160" s="65">
        <v>158</v>
      </c>
      <c r="B160" s="65" t="s">
        <v>104</v>
      </c>
      <c r="C160" s="65" t="s">
        <v>103</v>
      </c>
      <c r="D160" s="65" t="s">
        <v>80</v>
      </c>
      <c r="E160" s="65" t="s">
        <v>91</v>
      </c>
      <c r="F160" s="65">
        <v>2</v>
      </c>
      <c r="G160" s="65">
        <v>2.2000000000000002</v>
      </c>
      <c r="H160" s="65" t="s">
        <v>1161</v>
      </c>
      <c r="I160" s="65">
        <v>639</v>
      </c>
      <c r="J160" s="66">
        <v>0</v>
      </c>
      <c r="K160" s="67">
        <v>0</v>
      </c>
      <c r="L160" s="67">
        <v>0</v>
      </c>
      <c r="M160" s="68">
        <v>0</v>
      </c>
      <c r="N160" s="69">
        <v>0</v>
      </c>
      <c r="O160" s="70">
        <v>0</v>
      </c>
      <c r="P160" s="70">
        <v>0</v>
      </c>
      <c r="Q160" s="71">
        <v>0</v>
      </c>
      <c r="R160" s="72">
        <v>0</v>
      </c>
      <c r="S160" s="67">
        <v>0</v>
      </c>
      <c r="T160" s="67">
        <v>0</v>
      </c>
      <c r="U160" s="67">
        <v>0</v>
      </c>
      <c r="V160" s="67">
        <v>0</v>
      </c>
      <c r="W160" s="68">
        <v>0</v>
      </c>
      <c r="X160" s="69">
        <v>0</v>
      </c>
      <c r="Y160" s="73">
        <v>0</v>
      </c>
      <c r="Z160" s="74">
        <v>0</v>
      </c>
      <c r="AA160" s="75"/>
      <c r="AB160" s="76"/>
      <c r="AC160" s="60"/>
      <c r="AD160" s="61"/>
      <c r="AE160" s="61"/>
      <c r="AF160" s="61"/>
      <c r="AG160" s="62"/>
      <c r="AH160" s="63"/>
      <c r="AI160" s="64"/>
    </row>
    <row r="161" spans="1:35" s="45" customFormat="1" hidden="1" x14ac:dyDescent="0.25">
      <c r="A161" s="65">
        <v>159</v>
      </c>
      <c r="B161" s="65" t="s">
        <v>104</v>
      </c>
      <c r="C161" s="65" t="s">
        <v>103</v>
      </c>
      <c r="D161" s="65" t="s">
        <v>80</v>
      </c>
      <c r="E161" s="65" t="s">
        <v>91</v>
      </c>
      <c r="F161" s="65">
        <v>2</v>
      </c>
      <c r="G161" s="65">
        <v>2.2000000000000002</v>
      </c>
      <c r="H161" s="65" t="s">
        <v>1161</v>
      </c>
      <c r="I161" s="65">
        <v>658</v>
      </c>
      <c r="J161" s="66">
        <v>0</v>
      </c>
      <c r="K161" s="67">
        <v>0</v>
      </c>
      <c r="L161" s="67">
        <v>0</v>
      </c>
      <c r="M161" s="68">
        <v>0</v>
      </c>
      <c r="N161" s="69">
        <v>0</v>
      </c>
      <c r="O161" s="70">
        <v>0</v>
      </c>
      <c r="P161" s="70">
        <v>0</v>
      </c>
      <c r="Q161" s="71">
        <v>0</v>
      </c>
      <c r="R161" s="72">
        <v>0</v>
      </c>
      <c r="S161" s="67">
        <v>0</v>
      </c>
      <c r="T161" s="67">
        <v>0</v>
      </c>
      <c r="U161" s="67">
        <v>0</v>
      </c>
      <c r="V161" s="67">
        <v>0</v>
      </c>
      <c r="W161" s="68">
        <v>0</v>
      </c>
      <c r="X161" s="69">
        <v>0</v>
      </c>
      <c r="Y161" s="73">
        <v>0</v>
      </c>
      <c r="Z161" s="74">
        <v>0</v>
      </c>
      <c r="AA161" s="75"/>
      <c r="AB161" s="76"/>
      <c r="AC161" s="60"/>
      <c r="AD161" s="61"/>
      <c r="AE161" s="61"/>
      <c r="AF161" s="61"/>
      <c r="AG161" s="62"/>
      <c r="AH161" s="63"/>
      <c r="AI161" s="64"/>
    </row>
    <row r="162" spans="1:35" s="45" customFormat="1" ht="51.75" hidden="1" x14ac:dyDescent="0.25">
      <c r="A162" s="65">
        <v>160</v>
      </c>
      <c r="B162" s="65" t="s">
        <v>104</v>
      </c>
      <c r="C162" s="65" t="s">
        <v>103</v>
      </c>
      <c r="D162" s="65" t="s">
        <v>80</v>
      </c>
      <c r="E162" s="65" t="s">
        <v>91</v>
      </c>
      <c r="F162" s="65">
        <v>2</v>
      </c>
      <c r="G162" s="65">
        <v>2.2000000000000002</v>
      </c>
      <c r="H162" s="65" t="s">
        <v>1161</v>
      </c>
      <c r="I162" s="65">
        <v>672</v>
      </c>
      <c r="J162" s="66">
        <v>0</v>
      </c>
      <c r="K162" s="67">
        <v>0</v>
      </c>
      <c r="L162" s="67">
        <v>0</v>
      </c>
      <c r="M162" s="68">
        <v>0</v>
      </c>
      <c r="N162" s="69">
        <v>0</v>
      </c>
      <c r="O162" s="70">
        <v>1</v>
      </c>
      <c r="P162" s="70">
        <v>0</v>
      </c>
      <c r="Q162" s="71">
        <v>0</v>
      </c>
      <c r="R162" s="72">
        <v>0</v>
      </c>
      <c r="S162" s="67">
        <v>0</v>
      </c>
      <c r="T162" s="67">
        <v>0</v>
      </c>
      <c r="U162" s="67">
        <v>0</v>
      </c>
      <c r="V162" s="67">
        <v>0</v>
      </c>
      <c r="W162" s="68">
        <v>0</v>
      </c>
      <c r="X162" s="69">
        <v>0</v>
      </c>
      <c r="Y162" s="73">
        <v>0</v>
      </c>
      <c r="Z162" s="74">
        <v>1</v>
      </c>
      <c r="AA162" s="75" t="s">
        <v>1163</v>
      </c>
      <c r="AB162" s="76"/>
      <c r="AC162" s="60"/>
      <c r="AD162" s="61"/>
      <c r="AE162" s="61"/>
      <c r="AF162" s="61"/>
      <c r="AG162" s="62"/>
      <c r="AH162" s="63"/>
      <c r="AI162" s="64"/>
    </row>
    <row r="163" spans="1:35" s="45" customFormat="1" hidden="1" x14ac:dyDescent="0.25">
      <c r="A163" s="65">
        <v>161</v>
      </c>
      <c r="B163" s="65" t="s">
        <v>104</v>
      </c>
      <c r="C163" s="65" t="s">
        <v>103</v>
      </c>
      <c r="D163" s="65" t="s">
        <v>80</v>
      </c>
      <c r="E163" s="65" t="s">
        <v>91</v>
      </c>
      <c r="F163" s="65">
        <v>2</v>
      </c>
      <c r="G163" s="65">
        <v>2.2999999999999998</v>
      </c>
      <c r="H163" s="65" t="s">
        <v>1164</v>
      </c>
      <c r="I163" s="65">
        <v>469</v>
      </c>
      <c r="J163" s="66">
        <v>0</v>
      </c>
      <c r="K163" s="67">
        <v>0</v>
      </c>
      <c r="L163" s="67">
        <v>0</v>
      </c>
      <c r="M163" s="68">
        <v>0</v>
      </c>
      <c r="N163" s="69">
        <v>0</v>
      </c>
      <c r="O163" s="70">
        <v>0</v>
      </c>
      <c r="P163" s="70">
        <v>0</v>
      </c>
      <c r="Q163" s="71">
        <v>0</v>
      </c>
      <c r="R163" s="72">
        <v>0</v>
      </c>
      <c r="S163" s="67">
        <v>0</v>
      </c>
      <c r="T163" s="67">
        <v>0</v>
      </c>
      <c r="U163" s="67">
        <v>0</v>
      </c>
      <c r="V163" s="67">
        <v>0</v>
      </c>
      <c r="W163" s="68">
        <v>0</v>
      </c>
      <c r="X163" s="69">
        <v>0</v>
      </c>
      <c r="Y163" s="73">
        <v>0</v>
      </c>
      <c r="Z163" s="74">
        <v>0</v>
      </c>
      <c r="AA163" s="75"/>
      <c r="AB163" s="76"/>
      <c r="AC163" s="60"/>
      <c r="AD163" s="61"/>
      <c r="AE163" s="61"/>
      <c r="AF163" s="61"/>
      <c r="AG163" s="62"/>
      <c r="AH163" s="63"/>
      <c r="AI163" s="64"/>
    </row>
    <row r="164" spans="1:35" s="45" customFormat="1" hidden="1" x14ac:dyDescent="0.25">
      <c r="A164" s="65">
        <v>162</v>
      </c>
      <c r="B164" s="65" t="s">
        <v>104</v>
      </c>
      <c r="C164" s="65" t="s">
        <v>103</v>
      </c>
      <c r="D164" s="65" t="s">
        <v>80</v>
      </c>
      <c r="E164" s="65" t="s">
        <v>91</v>
      </c>
      <c r="F164" s="65">
        <v>2</v>
      </c>
      <c r="G164" s="65">
        <v>2.2999999999999998</v>
      </c>
      <c r="H164" s="65" t="s">
        <v>1164</v>
      </c>
      <c r="I164" s="65">
        <v>541</v>
      </c>
      <c r="J164" s="66">
        <v>0</v>
      </c>
      <c r="K164" s="67">
        <v>0</v>
      </c>
      <c r="L164" s="67">
        <v>0</v>
      </c>
      <c r="M164" s="68">
        <v>0</v>
      </c>
      <c r="N164" s="69">
        <v>0</v>
      </c>
      <c r="O164" s="70">
        <v>0</v>
      </c>
      <c r="P164" s="70">
        <v>0</v>
      </c>
      <c r="Q164" s="71">
        <v>0</v>
      </c>
      <c r="R164" s="72">
        <v>0</v>
      </c>
      <c r="S164" s="67">
        <v>0</v>
      </c>
      <c r="T164" s="67">
        <v>0</v>
      </c>
      <c r="U164" s="67">
        <v>0</v>
      </c>
      <c r="V164" s="67">
        <v>0</v>
      </c>
      <c r="W164" s="68">
        <v>0</v>
      </c>
      <c r="X164" s="69">
        <v>0</v>
      </c>
      <c r="Y164" s="73">
        <v>0</v>
      </c>
      <c r="Z164" s="74">
        <v>0</v>
      </c>
      <c r="AA164" s="75"/>
      <c r="AB164" s="76"/>
      <c r="AC164" s="60"/>
      <c r="AD164" s="61"/>
      <c r="AE164" s="61"/>
      <c r="AF164" s="61"/>
      <c r="AG164" s="62"/>
      <c r="AH164" s="63"/>
      <c r="AI164" s="64"/>
    </row>
    <row r="165" spans="1:35" s="45" customFormat="1" hidden="1" x14ac:dyDescent="0.25">
      <c r="A165" s="65">
        <v>163</v>
      </c>
      <c r="B165" s="65" t="s">
        <v>104</v>
      </c>
      <c r="C165" s="65" t="s">
        <v>103</v>
      </c>
      <c r="D165" s="65" t="s">
        <v>80</v>
      </c>
      <c r="E165" s="65" t="s">
        <v>91</v>
      </c>
      <c r="F165" s="65">
        <v>2</v>
      </c>
      <c r="G165" s="65">
        <v>2.2999999999999998</v>
      </c>
      <c r="H165" s="65" t="s">
        <v>1164</v>
      </c>
      <c r="I165" s="65">
        <v>547</v>
      </c>
      <c r="J165" s="66">
        <v>0</v>
      </c>
      <c r="K165" s="67">
        <v>0</v>
      </c>
      <c r="L165" s="67">
        <v>0</v>
      </c>
      <c r="M165" s="68">
        <v>0</v>
      </c>
      <c r="N165" s="69">
        <v>0</v>
      </c>
      <c r="O165" s="70">
        <v>0</v>
      </c>
      <c r="P165" s="70">
        <v>0</v>
      </c>
      <c r="Q165" s="71">
        <v>0</v>
      </c>
      <c r="R165" s="72">
        <v>0</v>
      </c>
      <c r="S165" s="67">
        <v>0</v>
      </c>
      <c r="T165" s="67">
        <v>0</v>
      </c>
      <c r="U165" s="67">
        <v>0</v>
      </c>
      <c r="V165" s="67">
        <v>0</v>
      </c>
      <c r="W165" s="68">
        <v>0</v>
      </c>
      <c r="X165" s="69">
        <v>0</v>
      </c>
      <c r="Y165" s="73">
        <v>0</v>
      </c>
      <c r="Z165" s="74">
        <v>0</v>
      </c>
      <c r="AA165" s="75"/>
      <c r="AB165" s="76"/>
      <c r="AC165" s="60"/>
      <c r="AD165" s="61"/>
      <c r="AE165" s="61"/>
      <c r="AF165" s="61"/>
      <c r="AG165" s="62"/>
      <c r="AH165" s="63"/>
      <c r="AI165" s="64"/>
    </row>
    <row r="166" spans="1:35" s="45" customFormat="1" ht="26.25" hidden="1" x14ac:dyDescent="0.25">
      <c r="A166" s="65">
        <v>164</v>
      </c>
      <c r="B166" s="65" t="s">
        <v>104</v>
      </c>
      <c r="C166" s="65" t="s">
        <v>103</v>
      </c>
      <c r="D166" s="65" t="s">
        <v>80</v>
      </c>
      <c r="E166" s="65" t="s">
        <v>99</v>
      </c>
      <c r="F166" s="65">
        <v>2</v>
      </c>
      <c r="G166" s="65">
        <v>2.2999999999999998</v>
      </c>
      <c r="H166" s="65" t="s">
        <v>1164</v>
      </c>
      <c r="I166" s="65">
        <v>609</v>
      </c>
      <c r="J166" s="66">
        <v>0</v>
      </c>
      <c r="K166" s="67">
        <v>0</v>
      </c>
      <c r="L166" s="67">
        <v>0</v>
      </c>
      <c r="M166" s="68">
        <v>0</v>
      </c>
      <c r="N166" s="69">
        <v>0</v>
      </c>
      <c r="O166" s="70">
        <v>0</v>
      </c>
      <c r="P166" s="70">
        <v>0</v>
      </c>
      <c r="Q166" s="71">
        <v>0</v>
      </c>
      <c r="R166" s="72">
        <v>0</v>
      </c>
      <c r="S166" s="67">
        <v>0</v>
      </c>
      <c r="T166" s="67">
        <v>0</v>
      </c>
      <c r="U166" s="67">
        <v>1</v>
      </c>
      <c r="V166" s="67">
        <v>0</v>
      </c>
      <c r="W166" s="68">
        <v>0</v>
      </c>
      <c r="X166" s="69">
        <v>0</v>
      </c>
      <c r="Y166" s="73">
        <v>0</v>
      </c>
      <c r="Z166" s="74">
        <v>1</v>
      </c>
      <c r="AA166" s="75" t="s">
        <v>1165</v>
      </c>
      <c r="AB166" s="76"/>
      <c r="AC166" s="60"/>
      <c r="AD166" s="61"/>
      <c r="AE166" s="61"/>
      <c r="AF166" s="61"/>
      <c r="AG166" s="62"/>
      <c r="AH166" s="63"/>
      <c r="AI166" s="64"/>
    </row>
    <row r="167" spans="1:35" s="45" customFormat="1" hidden="1" x14ac:dyDescent="0.25">
      <c r="A167" s="65">
        <v>165</v>
      </c>
      <c r="B167" s="65" t="s">
        <v>104</v>
      </c>
      <c r="C167" s="65" t="s">
        <v>103</v>
      </c>
      <c r="D167" s="65" t="s">
        <v>80</v>
      </c>
      <c r="E167" s="65" t="s">
        <v>91</v>
      </c>
      <c r="F167" s="65">
        <v>2</v>
      </c>
      <c r="G167" s="65">
        <v>2.2999999999999998</v>
      </c>
      <c r="H167" s="65" t="s">
        <v>1166</v>
      </c>
      <c r="I167" s="65">
        <v>448</v>
      </c>
      <c r="J167" s="66">
        <v>0</v>
      </c>
      <c r="K167" s="67">
        <v>0</v>
      </c>
      <c r="L167" s="67">
        <v>0</v>
      </c>
      <c r="M167" s="68">
        <v>0</v>
      </c>
      <c r="N167" s="69">
        <v>0</v>
      </c>
      <c r="O167" s="70">
        <v>0</v>
      </c>
      <c r="P167" s="70">
        <v>0</v>
      </c>
      <c r="Q167" s="71">
        <v>0</v>
      </c>
      <c r="R167" s="72">
        <v>0</v>
      </c>
      <c r="S167" s="67">
        <v>0</v>
      </c>
      <c r="T167" s="67">
        <v>0</v>
      </c>
      <c r="U167" s="67">
        <v>0</v>
      </c>
      <c r="V167" s="67">
        <v>0</v>
      </c>
      <c r="W167" s="68">
        <v>0</v>
      </c>
      <c r="X167" s="69">
        <v>0</v>
      </c>
      <c r="Y167" s="73">
        <v>0</v>
      </c>
      <c r="Z167" s="74">
        <v>0</v>
      </c>
      <c r="AA167" s="75"/>
      <c r="AB167" s="76"/>
      <c r="AC167" s="60"/>
      <c r="AD167" s="61"/>
      <c r="AE167" s="61"/>
      <c r="AF167" s="61"/>
      <c r="AG167" s="62"/>
      <c r="AH167" s="63"/>
      <c r="AI167" s="64"/>
    </row>
    <row r="168" spans="1:35" s="45" customFormat="1" hidden="1" x14ac:dyDescent="0.25">
      <c r="A168" s="65">
        <v>166</v>
      </c>
      <c r="B168" s="65" t="s">
        <v>104</v>
      </c>
      <c r="C168" s="65" t="s">
        <v>103</v>
      </c>
      <c r="D168" s="65" t="s">
        <v>80</v>
      </c>
      <c r="E168" s="65" t="s">
        <v>91</v>
      </c>
      <c r="F168" s="65">
        <v>2</v>
      </c>
      <c r="G168" s="65">
        <v>2.2999999999999998</v>
      </c>
      <c r="H168" s="65" t="s">
        <v>1167</v>
      </c>
      <c r="I168" s="65">
        <v>434</v>
      </c>
      <c r="J168" s="66">
        <v>0</v>
      </c>
      <c r="K168" s="67">
        <v>0</v>
      </c>
      <c r="L168" s="67">
        <v>0</v>
      </c>
      <c r="M168" s="68">
        <v>0</v>
      </c>
      <c r="N168" s="69">
        <v>0</v>
      </c>
      <c r="O168" s="70">
        <v>0</v>
      </c>
      <c r="P168" s="70">
        <v>0</v>
      </c>
      <c r="Q168" s="71">
        <v>0</v>
      </c>
      <c r="R168" s="72">
        <v>0</v>
      </c>
      <c r="S168" s="67">
        <v>0</v>
      </c>
      <c r="T168" s="67">
        <v>0</v>
      </c>
      <c r="U168" s="67">
        <v>0</v>
      </c>
      <c r="V168" s="67">
        <v>0</v>
      </c>
      <c r="W168" s="68">
        <v>0</v>
      </c>
      <c r="X168" s="69">
        <v>0</v>
      </c>
      <c r="Y168" s="73">
        <v>0</v>
      </c>
      <c r="Z168" s="74">
        <v>0</v>
      </c>
      <c r="AA168" s="75"/>
      <c r="AB168" s="76"/>
      <c r="AC168" s="60"/>
      <c r="AD168" s="61"/>
      <c r="AE168" s="61"/>
      <c r="AF168" s="61"/>
      <c r="AG168" s="62"/>
      <c r="AH168" s="63"/>
      <c r="AI168" s="64"/>
    </row>
    <row r="169" spans="1:35" s="45" customFormat="1" hidden="1" x14ac:dyDescent="0.25">
      <c r="A169" s="65">
        <v>167</v>
      </c>
      <c r="B169" s="65" t="s">
        <v>104</v>
      </c>
      <c r="C169" s="65" t="s">
        <v>103</v>
      </c>
      <c r="D169" s="65" t="s">
        <v>80</v>
      </c>
      <c r="E169" s="65" t="s">
        <v>91</v>
      </c>
      <c r="F169" s="65">
        <v>2</v>
      </c>
      <c r="G169" s="65">
        <v>2.2999999999999998</v>
      </c>
      <c r="H169" s="65" t="s">
        <v>1167</v>
      </c>
      <c r="I169" s="65">
        <v>470</v>
      </c>
      <c r="J169" s="66">
        <v>0</v>
      </c>
      <c r="K169" s="67">
        <v>0</v>
      </c>
      <c r="L169" s="67">
        <v>0</v>
      </c>
      <c r="M169" s="68">
        <v>0</v>
      </c>
      <c r="N169" s="69">
        <v>0</v>
      </c>
      <c r="O169" s="70">
        <v>0</v>
      </c>
      <c r="P169" s="70">
        <v>0</v>
      </c>
      <c r="Q169" s="71">
        <v>0</v>
      </c>
      <c r="R169" s="72">
        <v>0</v>
      </c>
      <c r="S169" s="67">
        <v>0</v>
      </c>
      <c r="T169" s="67">
        <v>0</v>
      </c>
      <c r="U169" s="67">
        <v>0</v>
      </c>
      <c r="V169" s="67">
        <v>0</v>
      </c>
      <c r="W169" s="68">
        <v>0</v>
      </c>
      <c r="X169" s="69">
        <v>0</v>
      </c>
      <c r="Y169" s="73">
        <v>0</v>
      </c>
      <c r="Z169" s="74">
        <v>0</v>
      </c>
      <c r="AA169" s="75"/>
      <c r="AB169" s="76"/>
      <c r="AC169" s="60"/>
      <c r="AD169" s="61"/>
      <c r="AE169" s="61"/>
      <c r="AF169" s="61"/>
      <c r="AG169" s="62"/>
      <c r="AH169" s="63"/>
      <c r="AI169" s="64"/>
    </row>
    <row r="170" spans="1:35" s="45" customFormat="1" ht="39" hidden="1" x14ac:dyDescent="0.25">
      <c r="A170" s="65">
        <v>168</v>
      </c>
      <c r="B170" s="65" t="s">
        <v>104</v>
      </c>
      <c r="C170" s="65" t="s">
        <v>103</v>
      </c>
      <c r="D170" s="65" t="s">
        <v>80</v>
      </c>
      <c r="E170" s="65" t="s">
        <v>91</v>
      </c>
      <c r="F170" s="65">
        <v>2</v>
      </c>
      <c r="G170" s="65">
        <v>2.2999999999999998</v>
      </c>
      <c r="H170" s="65" t="s">
        <v>1167</v>
      </c>
      <c r="I170" s="65">
        <v>483</v>
      </c>
      <c r="J170" s="66">
        <v>0</v>
      </c>
      <c r="K170" s="67">
        <v>0</v>
      </c>
      <c r="L170" s="67">
        <v>0</v>
      </c>
      <c r="M170" s="68">
        <v>0</v>
      </c>
      <c r="N170" s="69">
        <v>0</v>
      </c>
      <c r="O170" s="70">
        <v>0</v>
      </c>
      <c r="P170" s="70">
        <v>0</v>
      </c>
      <c r="Q170" s="71">
        <v>0</v>
      </c>
      <c r="R170" s="72">
        <v>0</v>
      </c>
      <c r="S170" s="67">
        <v>0</v>
      </c>
      <c r="T170" s="67">
        <v>0</v>
      </c>
      <c r="U170" s="67">
        <v>1</v>
      </c>
      <c r="V170" s="67">
        <v>0</v>
      </c>
      <c r="W170" s="68">
        <v>0</v>
      </c>
      <c r="X170" s="69">
        <v>0</v>
      </c>
      <c r="Y170" s="73">
        <v>0</v>
      </c>
      <c r="Z170" s="74">
        <v>1</v>
      </c>
      <c r="AA170" s="75" t="s">
        <v>1168</v>
      </c>
      <c r="AB170" s="76"/>
      <c r="AC170" s="60"/>
      <c r="AD170" s="61"/>
      <c r="AE170" s="61"/>
      <c r="AF170" s="61"/>
      <c r="AG170" s="62"/>
      <c r="AH170" s="63"/>
      <c r="AI170" s="64"/>
    </row>
    <row r="171" spans="1:35" s="45" customFormat="1" hidden="1" x14ac:dyDescent="0.25">
      <c r="A171" s="65">
        <v>169</v>
      </c>
      <c r="B171" s="65" t="s">
        <v>104</v>
      </c>
      <c r="C171" s="65" t="s">
        <v>103</v>
      </c>
      <c r="D171" s="65" t="s">
        <v>80</v>
      </c>
      <c r="E171" s="65" t="s">
        <v>91</v>
      </c>
      <c r="F171" s="65">
        <v>2</v>
      </c>
      <c r="G171" s="65">
        <v>2.2999999999999998</v>
      </c>
      <c r="H171" s="65" t="s">
        <v>1167</v>
      </c>
      <c r="I171" s="65">
        <v>554</v>
      </c>
      <c r="J171" s="66">
        <v>0</v>
      </c>
      <c r="K171" s="67">
        <v>0</v>
      </c>
      <c r="L171" s="67">
        <v>0</v>
      </c>
      <c r="M171" s="68">
        <v>0</v>
      </c>
      <c r="N171" s="69">
        <v>0</v>
      </c>
      <c r="O171" s="70">
        <v>0</v>
      </c>
      <c r="P171" s="70">
        <v>0</v>
      </c>
      <c r="Q171" s="71">
        <v>0</v>
      </c>
      <c r="R171" s="72">
        <v>0</v>
      </c>
      <c r="S171" s="67">
        <v>0</v>
      </c>
      <c r="T171" s="67">
        <v>0</v>
      </c>
      <c r="U171" s="67">
        <v>0</v>
      </c>
      <c r="V171" s="67">
        <v>0</v>
      </c>
      <c r="W171" s="68">
        <v>0</v>
      </c>
      <c r="X171" s="69">
        <v>0</v>
      </c>
      <c r="Y171" s="73">
        <v>0</v>
      </c>
      <c r="Z171" s="74">
        <v>0</v>
      </c>
      <c r="AA171" s="75"/>
      <c r="AB171" s="76"/>
      <c r="AC171" s="60"/>
      <c r="AD171" s="61"/>
      <c r="AE171" s="61"/>
      <c r="AF171" s="61"/>
      <c r="AG171" s="62"/>
      <c r="AH171" s="63"/>
      <c r="AI171" s="64"/>
    </row>
    <row r="172" spans="1:35" s="45" customFormat="1" hidden="1" x14ac:dyDescent="0.25">
      <c r="A172" s="65">
        <v>170</v>
      </c>
      <c r="B172" s="65" t="s">
        <v>104</v>
      </c>
      <c r="C172" s="65" t="s">
        <v>103</v>
      </c>
      <c r="D172" s="65" t="s">
        <v>80</v>
      </c>
      <c r="E172" s="65" t="s">
        <v>91</v>
      </c>
      <c r="F172" s="65">
        <v>2</v>
      </c>
      <c r="G172" s="65">
        <v>2.2999999999999998</v>
      </c>
      <c r="H172" s="65" t="s">
        <v>1167</v>
      </c>
      <c r="I172" s="65">
        <v>601</v>
      </c>
      <c r="J172" s="66">
        <v>0</v>
      </c>
      <c r="K172" s="67">
        <v>0</v>
      </c>
      <c r="L172" s="67">
        <v>0</v>
      </c>
      <c r="M172" s="68">
        <v>0</v>
      </c>
      <c r="N172" s="69">
        <v>0</v>
      </c>
      <c r="O172" s="70">
        <v>0</v>
      </c>
      <c r="P172" s="70">
        <v>0</v>
      </c>
      <c r="Q172" s="71">
        <v>0</v>
      </c>
      <c r="R172" s="72">
        <v>0</v>
      </c>
      <c r="S172" s="67">
        <v>0</v>
      </c>
      <c r="T172" s="67">
        <v>0</v>
      </c>
      <c r="U172" s="67">
        <v>0</v>
      </c>
      <c r="V172" s="67">
        <v>0</v>
      </c>
      <c r="W172" s="68">
        <v>0</v>
      </c>
      <c r="X172" s="69">
        <v>0</v>
      </c>
      <c r="Y172" s="73">
        <v>0</v>
      </c>
      <c r="Z172" s="74">
        <v>0</v>
      </c>
      <c r="AA172" s="75"/>
      <c r="AB172" s="76"/>
      <c r="AC172" s="60"/>
      <c r="AD172" s="61"/>
      <c r="AE172" s="61"/>
      <c r="AF172" s="61"/>
      <c r="AG172" s="62"/>
      <c r="AH172" s="63"/>
      <c r="AI172" s="64"/>
    </row>
    <row r="173" spans="1:35" s="45" customFormat="1" hidden="1" x14ac:dyDescent="0.25">
      <c r="A173" s="65">
        <v>171</v>
      </c>
      <c r="B173" s="65" t="s">
        <v>104</v>
      </c>
      <c r="C173" s="65" t="s">
        <v>103</v>
      </c>
      <c r="D173" s="65" t="s">
        <v>80</v>
      </c>
      <c r="E173" s="65" t="s">
        <v>91</v>
      </c>
      <c r="F173" s="65">
        <v>2</v>
      </c>
      <c r="G173" s="65">
        <v>2.2999999999999998</v>
      </c>
      <c r="H173" s="65" t="s">
        <v>1162</v>
      </c>
      <c r="I173" s="65">
        <v>464</v>
      </c>
      <c r="J173" s="66">
        <v>0</v>
      </c>
      <c r="K173" s="67">
        <v>0</v>
      </c>
      <c r="L173" s="67">
        <v>0</v>
      </c>
      <c r="M173" s="68">
        <v>0</v>
      </c>
      <c r="N173" s="69">
        <v>0</v>
      </c>
      <c r="O173" s="70">
        <v>0</v>
      </c>
      <c r="P173" s="70">
        <v>0</v>
      </c>
      <c r="Q173" s="71">
        <v>0</v>
      </c>
      <c r="R173" s="72">
        <v>0</v>
      </c>
      <c r="S173" s="67">
        <v>0</v>
      </c>
      <c r="T173" s="67">
        <v>0</v>
      </c>
      <c r="U173" s="67">
        <v>0</v>
      </c>
      <c r="V173" s="67">
        <v>0</v>
      </c>
      <c r="W173" s="68">
        <v>0</v>
      </c>
      <c r="X173" s="69">
        <v>0</v>
      </c>
      <c r="Y173" s="73">
        <v>0</v>
      </c>
      <c r="Z173" s="74">
        <v>0</v>
      </c>
      <c r="AA173" s="75"/>
      <c r="AB173" s="76"/>
      <c r="AC173" s="60"/>
      <c r="AD173" s="61"/>
      <c r="AE173" s="61"/>
      <c r="AF173" s="61"/>
      <c r="AG173" s="62"/>
      <c r="AH173" s="63"/>
      <c r="AI173" s="64"/>
    </row>
    <row r="174" spans="1:35" s="45" customFormat="1" hidden="1" x14ac:dyDescent="0.25">
      <c r="A174" s="65">
        <v>172</v>
      </c>
      <c r="B174" s="65" t="s">
        <v>104</v>
      </c>
      <c r="C174" s="65" t="s">
        <v>103</v>
      </c>
      <c r="D174" s="65" t="s">
        <v>80</v>
      </c>
      <c r="E174" s="65" t="s">
        <v>91</v>
      </c>
      <c r="F174" s="65">
        <v>2</v>
      </c>
      <c r="G174" s="65">
        <v>2.2999999999999998</v>
      </c>
      <c r="H174" s="65" t="s">
        <v>1162</v>
      </c>
      <c r="I174" s="65">
        <v>533</v>
      </c>
      <c r="J174" s="66">
        <v>0</v>
      </c>
      <c r="K174" s="67">
        <v>0</v>
      </c>
      <c r="L174" s="67">
        <v>0</v>
      </c>
      <c r="M174" s="68">
        <v>0</v>
      </c>
      <c r="N174" s="69">
        <v>0</v>
      </c>
      <c r="O174" s="70">
        <v>0</v>
      </c>
      <c r="P174" s="70">
        <v>0</v>
      </c>
      <c r="Q174" s="71">
        <v>0</v>
      </c>
      <c r="R174" s="72">
        <v>0</v>
      </c>
      <c r="S174" s="67">
        <v>0</v>
      </c>
      <c r="T174" s="67">
        <v>0</v>
      </c>
      <c r="U174" s="67">
        <v>0</v>
      </c>
      <c r="V174" s="67">
        <v>0</v>
      </c>
      <c r="W174" s="68">
        <v>0</v>
      </c>
      <c r="X174" s="69">
        <v>0</v>
      </c>
      <c r="Y174" s="73">
        <v>0</v>
      </c>
      <c r="Z174" s="74">
        <v>0</v>
      </c>
      <c r="AA174" s="75"/>
      <c r="AB174" s="76"/>
      <c r="AC174" s="60"/>
      <c r="AD174" s="61"/>
      <c r="AE174" s="61"/>
      <c r="AF174" s="61"/>
      <c r="AG174" s="62"/>
      <c r="AH174" s="63"/>
      <c r="AI174" s="64"/>
    </row>
    <row r="175" spans="1:35" s="45" customFormat="1" hidden="1" x14ac:dyDescent="0.25">
      <c r="A175" s="65">
        <v>173</v>
      </c>
      <c r="B175" s="65" t="s">
        <v>104</v>
      </c>
      <c r="C175" s="65" t="s">
        <v>103</v>
      </c>
      <c r="D175" s="65" t="s">
        <v>80</v>
      </c>
      <c r="E175" s="65" t="s">
        <v>91</v>
      </c>
      <c r="F175" s="65">
        <v>2</v>
      </c>
      <c r="G175" s="65">
        <v>2.2999999999999998</v>
      </c>
      <c r="H175" s="65" t="s">
        <v>1162</v>
      </c>
      <c r="I175" s="65">
        <v>556</v>
      </c>
      <c r="J175" s="66">
        <v>0</v>
      </c>
      <c r="K175" s="67">
        <v>0</v>
      </c>
      <c r="L175" s="67">
        <v>0</v>
      </c>
      <c r="M175" s="68">
        <v>0</v>
      </c>
      <c r="N175" s="69">
        <v>0</v>
      </c>
      <c r="O175" s="70">
        <v>0</v>
      </c>
      <c r="P175" s="70">
        <v>0</v>
      </c>
      <c r="Q175" s="71">
        <v>0</v>
      </c>
      <c r="R175" s="72">
        <v>0</v>
      </c>
      <c r="S175" s="67">
        <v>0</v>
      </c>
      <c r="T175" s="67">
        <v>0</v>
      </c>
      <c r="U175" s="67">
        <v>0</v>
      </c>
      <c r="V175" s="67">
        <v>0</v>
      </c>
      <c r="W175" s="68">
        <v>0</v>
      </c>
      <c r="X175" s="69">
        <v>0</v>
      </c>
      <c r="Y175" s="73">
        <v>0</v>
      </c>
      <c r="Z175" s="74">
        <v>0</v>
      </c>
      <c r="AA175" s="75"/>
      <c r="AB175" s="76"/>
      <c r="AC175" s="60"/>
      <c r="AD175" s="61"/>
      <c r="AE175" s="61"/>
      <c r="AF175" s="61"/>
      <c r="AG175" s="62"/>
      <c r="AH175" s="63"/>
      <c r="AI175" s="64"/>
    </row>
    <row r="176" spans="1:35" s="45" customFormat="1" ht="51.75" x14ac:dyDescent="0.25">
      <c r="A176" s="65">
        <v>174</v>
      </c>
      <c r="B176" s="65" t="s">
        <v>451</v>
      </c>
      <c r="C176" s="65" t="s">
        <v>90</v>
      </c>
      <c r="D176" s="65" t="s">
        <v>80</v>
      </c>
      <c r="E176" s="65" t="s">
        <v>91</v>
      </c>
      <c r="F176" s="65">
        <v>2</v>
      </c>
      <c r="G176" s="65">
        <v>2.2999999999999998</v>
      </c>
      <c r="H176" s="65" t="s">
        <v>1274</v>
      </c>
      <c r="I176" s="65">
        <v>438</v>
      </c>
      <c r="J176" s="66">
        <v>1</v>
      </c>
      <c r="K176" s="67">
        <v>0</v>
      </c>
      <c r="L176" s="67">
        <v>0</v>
      </c>
      <c r="M176" s="68">
        <v>0</v>
      </c>
      <c r="N176" s="69">
        <v>0</v>
      </c>
      <c r="O176" s="70">
        <v>0</v>
      </c>
      <c r="P176" s="70">
        <v>0</v>
      </c>
      <c r="Q176" s="71">
        <v>0</v>
      </c>
      <c r="R176" s="72">
        <v>0</v>
      </c>
      <c r="S176" s="67">
        <v>0</v>
      </c>
      <c r="T176" s="67">
        <v>0</v>
      </c>
      <c r="U176" s="67">
        <v>0</v>
      </c>
      <c r="V176" s="67">
        <v>0</v>
      </c>
      <c r="W176" s="68">
        <v>0</v>
      </c>
      <c r="X176" s="69">
        <v>0</v>
      </c>
      <c r="Y176" s="73">
        <v>0</v>
      </c>
      <c r="Z176" s="74">
        <v>1</v>
      </c>
      <c r="AA176" s="121" t="s">
        <v>1275</v>
      </c>
      <c r="AB176" s="76"/>
      <c r="AC176" s="60"/>
      <c r="AD176" s="61"/>
      <c r="AE176" s="61"/>
      <c r="AF176" s="61"/>
      <c r="AG176" s="62"/>
      <c r="AH176" s="63"/>
      <c r="AI176" s="64"/>
    </row>
    <row r="177" spans="1:35" s="45" customFormat="1" hidden="1" x14ac:dyDescent="0.25">
      <c r="A177" s="65">
        <v>175</v>
      </c>
      <c r="B177" s="65" t="s">
        <v>451</v>
      </c>
      <c r="C177" s="65" t="s">
        <v>90</v>
      </c>
      <c r="D177" s="65" t="s">
        <v>80</v>
      </c>
      <c r="E177" s="65" t="s">
        <v>91</v>
      </c>
      <c r="F177" s="65">
        <v>2</v>
      </c>
      <c r="G177" s="65">
        <v>2.2999999999999998</v>
      </c>
      <c r="H177" s="65" t="s">
        <v>1274</v>
      </c>
      <c r="I177" s="65">
        <v>462</v>
      </c>
      <c r="J177" s="66">
        <v>0</v>
      </c>
      <c r="K177" s="67">
        <v>0</v>
      </c>
      <c r="L177" s="67">
        <v>0</v>
      </c>
      <c r="M177" s="68">
        <v>0</v>
      </c>
      <c r="N177" s="69">
        <v>0</v>
      </c>
      <c r="O177" s="70">
        <v>0</v>
      </c>
      <c r="P177" s="70">
        <v>0</v>
      </c>
      <c r="Q177" s="71">
        <v>1</v>
      </c>
      <c r="R177" s="72">
        <v>0</v>
      </c>
      <c r="S177" s="67">
        <v>0</v>
      </c>
      <c r="T177" s="67">
        <v>0</v>
      </c>
      <c r="U177" s="67">
        <v>0</v>
      </c>
      <c r="V177" s="67">
        <v>0</v>
      </c>
      <c r="W177" s="68">
        <v>0</v>
      </c>
      <c r="X177" s="69">
        <v>0</v>
      </c>
      <c r="Y177" s="73">
        <v>0</v>
      </c>
      <c r="Z177" s="74">
        <v>1</v>
      </c>
      <c r="AA177" s="75" t="s">
        <v>1279</v>
      </c>
      <c r="AB177" s="76"/>
      <c r="AC177" s="60"/>
      <c r="AD177" s="61"/>
      <c r="AE177" s="61"/>
      <c r="AF177" s="61"/>
      <c r="AG177" s="62"/>
      <c r="AH177" s="63"/>
      <c r="AI177" s="64"/>
    </row>
    <row r="178" spans="1:35" s="45" customFormat="1" hidden="1" x14ac:dyDescent="0.25">
      <c r="A178" s="65">
        <v>176</v>
      </c>
      <c r="B178" s="65" t="s">
        <v>451</v>
      </c>
      <c r="C178" s="65" t="s">
        <v>90</v>
      </c>
      <c r="D178" s="65" t="s">
        <v>80</v>
      </c>
      <c r="E178" s="65" t="s">
        <v>91</v>
      </c>
      <c r="F178" s="65">
        <v>2</v>
      </c>
      <c r="G178" s="65">
        <v>2.2999999999999998</v>
      </c>
      <c r="H178" s="65" t="s">
        <v>1274</v>
      </c>
      <c r="I178" s="65">
        <v>544</v>
      </c>
      <c r="J178" s="66">
        <v>0</v>
      </c>
      <c r="K178" s="67">
        <v>0</v>
      </c>
      <c r="L178" s="67">
        <v>0</v>
      </c>
      <c r="M178" s="68">
        <v>0</v>
      </c>
      <c r="N178" s="69">
        <v>0</v>
      </c>
      <c r="O178" s="70">
        <v>0</v>
      </c>
      <c r="P178" s="70">
        <v>0</v>
      </c>
      <c r="Q178" s="71">
        <v>0</v>
      </c>
      <c r="R178" s="72">
        <v>0</v>
      </c>
      <c r="S178" s="67">
        <v>0</v>
      </c>
      <c r="T178" s="67">
        <v>0</v>
      </c>
      <c r="U178" s="67">
        <v>0</v>
      </c>
      <c r="V178" s="67">
        <v>0</v>
      </c>
      <c r="W178" s="68">
        <v>0</v>
      </c>
      <c r="X178" s="69">
        <v>0</v>
      </c>
      <c r="Y178" s="73">
        <v>0</v>
      </c>
      <c r="Z178" s="74">
        <v>0</v>
      </c>
      <c r="AA178" s="75"/>
      <c r="AB178" s="76"/>
      <c r="AC178" s="60"/>
      <c r="AD178" s="61"/>
      <c r="AE178" s="61"/>
      <c r="AF178" s="61"/>
      <c r="AG178" s="62"/>
      <c r="AH178" s="63"/>
      <c r="AI178" s="64"/>
    </row>
    <row r="179" spans="1:35" s="45" customFormat="1" hidden="1" x14ac:dyDescent="0.25">
      <c r="A179" s="65">
        <v>177</v>
      </c>
      <c r="B179" s="65" t="s">
        <v>451</v>
      </c>
      <c r="C179" s="65" t="s">
        <v>90</v>
      </c>
      <c r="D179" s="65" t="s">
        <v>80</v>
      </c>
      <c r="E179" s="65" t="s">
        <v>91</v>
      </c>
      <c r="F179" s="65">
        <v>2</v>
      </c>
      <c r="G179" s="65">
        <v>2.2999999999999998</v>
      </c>
      <c r="H179" s="65" t="s">
        <v>1274</v>
      </c>
      <c r="I179" s="65">
        <v>550</v>
      </c>
      <c r="J179" s="66">
        <v>0</v>
      </c>
      <c r="K179" s="67">
        <v>0</v>
      </c>
      <c r="L179" s="67">
        <v>0</v>
      </c>
      <c r="M179" s="68">
        <v>0</v>
      </c>
      <c r="N179" s="69">
        <v>0</v>
      </c>
      <c r="O179" s="70">
        <v>0</v>
      </c>
      <c r="P179" s="70">
        <v>0</v>
      </c>
      <c r="Q179" s="71">
        <v>0</v>
      </c>
      <c r="R179" s="72">
        <v>0</v>
      </c>
      <c r="S179" s="67">
        <v>0</v>
      </c>
      <c r="T179" s="67">
        <v>0</v>
      </c>
      <c r="U179" s="67">
        <v>0</v>
      </c>
      <c r="V179" s="67">
        <v>0</v>
      </c>
      <c r="W179" s="68">
        <v>0</v>
      </c>
      <c r="X179" s="69">
        <v>0</v>
      </c>
      <c r="Y179" s="73">
        <v>0</v>
      </c>
      <c r="Z179" s="74">
        <v>0</v>
      </c>
      <c r="AA179" s="75"/>
      <c r="AB179" s="76"/>
      <c r="AC179" s="60"/>
      <c r="AD179" s="61"/>
      <c r="AE179" s="61"/>
      <c r="AF179" s="61"/>
      <c r="AG179" s="62"/>
      <c r="AH179" s="63"/>
      <c r="AI179" s="64"/>
    </row>
    <row r="180" spans="1:35" s="45" customFormat="1" hidden="1" x14ac:dyDescent="0.25">
      <c r="A180" s="65">
        <v>178</v>
      </c>
      <c r="B180" s="65" t="s">
        <v>451</v>
      </c>
      <c r="C180" s="65" t="s">
        <v>90</v>
      </c>
      <c r="D180" s="65" t="s">
        <v>80</v>
      </c>
      <c r="E180" s="65" t="s">
        <v>91</v>
      </c>
      <c r="F180" s="65">
        <v>2</v>
      </c>
      <c r="G180" s="65">
        <v>2.2999999999999998</v>
      </c>
      <c r="H180" s="65" t="s">
        <v>1274</v>
      </c>
      <c r="I180" s="65">
        <v>628</v>
      </c>
      <c r="J180" s="66">
        <v>0</v>
      </c>
      <c r="K180" s="67">
        <v>0</v>
      </c>
      <c r="L180" s="67">
        <v>0</v>
      </c>
      <c r="M180" s="68">
        <v>0</v>
      </c>
      <c r="N180" s="69">
        <v>0</v>
      </c>
      <c r="O180" s="70">
        <v>0</v>
      </c>
      <c r="P180" s="70">
        <v>0</v>
      </c>
      <c r="Q180" s="71">
        <v>0</v>
      </c>
      <c r="R180" s="72">
        <v>0</v>
      </c>
      <c r="S180" s="67">
        <v>0</v>
      </c>
      <c r="T180" s="67">
        <v>0</v>
      </c>
      <c r="U180" s="67">
        <v>0</v>
      </c>
      <c r="V180" s="67">
        <v>0</v>
      </c>
      <c r="W180" s="68">
        <v>0</v>
      </c>
      <c r="X180" s="69">
        <v>0</v>
      </c>
      <c r="Y180" s="73">
        <v>0</v>
      </c>
      <c r="Z180" s="74">
        <v>0</v>
      </c>
      <c r="AA180" s="75"/>
      <c r="AB180" s="76"/>
      <c r="AC180" s="60"/>
      <c r="AD180" s="61"/>
      <c r="AE180" s="61"/>
      <c r="AF180" s="61"/>
      <c r="AG180" s="62"/>
      <c r="AH180" s="63"/>
      <c r="AI180" s="64"/>
    </row>
    <row r="181" spans="1:35" s="45" customFormat="1" hidden="1" x14ac:dyDescent="0.25">
      <c r="A181" s="65">
        <v>179</v>
      </c>
      <c r="B181" s="65" t="s">
        <v>451</v>
      </c>
      <c r="C181" s="65" t="s">
        <v>90</v>
      </c>
      <c r="D181" s="65" t="s">
        <v>80</v>
      </c>
      <c r="E181" s="65" t="s">
        <v>91</v>
      </c>
      <c r="F181" s="65">
        <v>2</v>
      </c>
      <c r="G181" s="65">
        <v>2.2999999999999998</v>
      </c>
      <c r="H181" s="65" t="s">
        <v>1274</v>
      </c>
      <c r="I181" s="65">
        <v>640</v>
      </c>
      <c r="J181" s="66">
        <v>0</v>
      </c>
      <c r="K181" s="67">
        <v>0</v>
      </c>
      <c r="L181" s="67">
        <v>0</v>
      </c>
      <c r="M181" s="68">
        <v>0</v>
      </c>
      <c r="N181" s="69">
        <v>0</v>
      </c>
      <c r="O181" s="70">
        <v>0</v>
      </c>
      <c r="P181" s="70">
        <v>0</v>
      </c>
      <c r="Q181" s="71">
        <v>0</v>
      </c>
      <c r="R181" s="72">
        <v>0</v>
      </c>
      <c r="S181" s="67">
        <v>0</v>
      </c>
      <c r="T181" s="67">
        <v>0</v>
      </c>
      <c r="U181" s="67">
        <v>0</v>
      </c>
      <c r="V181" s="67">
        <v>0</v>
      </c>
      <c r="W181" s="68">
        <v>0</v>
      </c>
      <c r="X181" s="69">
        <v>0</v>
      </c>
      <c r="Y181" s="73">
        <v>0</v>
      </c>
      <c r="Z181" s="74">
        <v>0</v>
      </c>
      <c r="AA181" s="75"/>
      <c r="AB181" s="76"/>
      <c r="AC181" s="60"/>
      <c r="AD181" s="61"/>
      <c r="AE181" s="61"/>
      <c r="AF181" s="61"/>
      <c r="AG181" s="62"/>
      <c r="AH181" s="63"/>
      <c r="AI181" s="64"/>
    </row>
    <row r="182" spans="1:35" s="45" customFormat="1" hidden="1" x14ac:dyDescent="0.25">
      <c r="A182" s="65">
        <v>180</v>
      </c>
      <c r="B182" s="65" t="s">
        <v>451</v>
      </c>
      <c r="C182" s="65" t="s">
        <v>90</v>
      </c>
      <c r="D182" s="65" t="s">
        <v>80</v>
      </c>
      <c r="E182" s="65" t="s">
        <v>91</v>
      </c>
      <c r="F182" s="65">
        <v>2</v>
      </c>
      <c r="G182" s="65">
        <v>2.2999999999999998</v>
      </c>
      <c r="H182" s="65" t="s">
        <v>1337</v>
      </c>
      <c r="I182" s="65">
        <v>640</v>
      </c>
      <c r="J182" s="66">
        <v>0</v>
      </c>
      <c r="K182" s="67">
        <v>0</v>
      </c>
      <c r="L182" s="67">
        <v>0</v>
      </c>
      <c r="M182" s="68">
        <v>0</v>
      </c>
      <c r="N182" s="69">
        <v>0</v>
      </c>
      <c r="O182" s="70">
        <v>0</v>
      </c>
      <c r="P182" s="70">
        <v>0</v>
      </c>
      <c r="Q182" s="71">
        <v>0</v>
      </c>
      <c r="R182" s="72">
        <v>0</v>
      </c>
      <c r="S182" s="67">
        <v>0</v>
      </c>
      <c r="T182" s="67">
        <v>0</v>
      </c>
      <c r="U182" s="67">
        <v>0</v>
      </c>
      <c r="V182" s="67">
        <v>0</v>
      </c>
      <c r="W182" s="68">
        <v>0</v>
      </c>
      <c r="X182" s="69">
        <v>0</v>
      </c>
      <c r="Y182" s="73">
        <v>0</v>
      </c>
      <c r="Z182" s="74">
        <v>0</v>
      </c>
      <c r="AA182" s="75"/>
      <c r="AB182" s="76"/>
      <c r="AC182" s="60"/>
      <c r="AD182" s="61"/>
      <c r="AE182" s="61"/>
      <c r="AF182" s="61"/>
      <c r="AG182" s="62"/>
      <c r="AH182" s="63"/>
      <c r="AI182" s="64"/>
    </row>
    <row r="183" spans="1:35" s="45" customFormat="1" hidden="1" x14ac:dyDescent="0.25">
      <c r="A183" s="65">
        <v>181</v>
      </c>
      <c r="B183" s="65" t="s">
        <v>451</v>
      </c>
      <c r="C183" s="65" t="s">
        <v>90</v>
      </c>
      <c r="D183" s="65" t="s">
        <v>80</v>
      </c>
      <c r="E183" s="65" t="s">
        <v>91</v>
      </c>
      <c r="F183" s="65">
        <v>2</v>
      </c>
      <c r="G183" s="65">
        <v>2.2999999999999998</v>
      </c>
      <c r="H183" s="65" t="s">
        <v>1337</v>
      </c>
      <c r="I183" s="65">
        <v>551</v>
      </c>
      <c r="J183" s="66">
        <v>0</v>
      </c>
      <c r="K183" s="67">
        <v>0</v>
      </c>
      <c r="L183" s="67">
        <v>0</v>
      </c>
      <c r="M183" s="68">
        <v>0</v>
      </c>
      <c r="N183" s="69">
        <v>0</v>
      </c>
      <c r="O183" s="70">
        <v>0</v>
      </c>
      <c r="P183" s="70">
        <v>0</v>
      </c>
      <c r="Q183" s="71">
        <v>0</v>
      </c>
      <c r="R183" s="72">
        <v>0</v>
      </c>
      <c r="S183" s="67">
        <v>0</v>
      </c>
      <c r="T183" s="67">
        <v>0</v>
      </c>
      <c r="U183" s="67">
        <v>0</v>
      </c>
      <c r="V183" s="67">
        <v>0</v>
      </c>
      <c r="W183" s="68">
        <v>0</v>
      </c>
      <c r="X183" s="69">
        <v>0</v>
      </c>
      <c r="Y183" s="73">
        <v>0</v>
      </c>
      <c r="Z183" s="74">
        <v>0</v>
      </c>
      <c r="AA183" s="75"/>
      <c r="AB183" s="76"/>
      <c r="AC183" s="60"/>
      <c r="AD183" s="61"/>
      <c r="AE183" s="61"/>
      <c r="AF183" s="61"/>
      <c r="AG183" s="62"/>
      <c r="AH183" s="63"/>
      <c r="AI183" s="64"/>
    </row>
    <row r="184" spans="1:35" s="45" customFormat="1" hidden="1" x14ac:dyDescent="0.25">
      <c r="A184" s="65">
        <v>182</v>
      </c>
      <c r="B184" s="65" t="s">
        <v>451</v>
      </c>
      <c r="C184" s="65" t="s">
        <v>90</v>
      </c>
      <c r="D184" s="65" t="s">
        <v>80</v>
      </c>
      <c r="E184" s="65" t="s">
        <v>91</v>
      </c>
      <c r="F184" s="65">
        <v>2</v>
      </c>
      <c r="G184" s="65">
        <v>2.2999999999999998</v>
      </c>
      <c r="H184" s="65" t="s">
        <v>1337</v>
      </c>
      <c r="I184" s="65">
        <v>558</v>
      </c>
      <c r="J184" s="66">
        <v>0</v>
      </c>
      <c r="K184" s="67">
        <v>0</v>
      </c>
      <c r="L184" s="67">
        <v>0</v>
      </c>
      <c r="M184" s="68">
        <v>0</v>
      </c>
      <c r="N184" s="69">
        <v>0</v>
      </c>
      <c r="O184" s="70">
        <v>0</v>
      </c>
      <c r="P184" s="70">
        <v>0</v>
      </c>
      <c r="Q184" s="71">
        <v>0</v>
      </c>
      <c r="R184" s="72">
        <v>0</v>
      </c>
      <c r="S184" s="67">
        <v>0</v>
      </c>
      <c r="T184" s="67">
        <v>0</v>
      </c>
      <c r="U184" s="67">
        <v>0</v>
      </c>
      <c r="V184" s="67">
        <v>0</v>
      </c>
      <c r="W184" s="68">
        <v>0</v>
      </c>
      <c r="X184" s="69">
        <v>0</v>
      </c>
      <c r="Y184" s="73">
        <v>0</v>
      </c>
      <c r="Z184" s="74">
        <v>0</v>
      </c>
      <c r="AA184" s="75"/>
      <c r="AB184" s="76"/>
      <c r="AC184" s="60"/>
      <c r="AD184" s="61"/>
      <c r="AE184" s="61"/>
      <c r="AF184" s="61"/>
      <c r="AG184" s="62"/>
      <c r="AH184" s="63"/>
      <c r="AI184" s="64"/>
    </row>
    <row r="185" spans="1:35" s="45" customFormat="1" hidden="1" x14ac:dyDescent="0.25">
      <c r="A185" s="65">
        <v>183</v>
      </c>
      <c r="B185" s="65" t="s">
        <v>451</v>
      </c>
      <c r="C185" s="65" t="s">
        <v>90</v>
      </c>
      <c r="D185" s="65" t="s">
        <v>80</v>
      </c>
      <c r="E185" s="65" t="s">
        <v>91</v>
      </c>
      <c r="F185" s="65">
        <v>2</v>
      </c>
      <c r="G185" s="65">
        <v>2.2999999999999998</v>
      </c>
      <c r="H185" s="65" t="s">
        <v>1337</v>
      </c>
      <c r="I185" s="65">
        <v>644</v>
      </c>
      <c r="J185" s="66">
        <v>0</v>
      </c>
      <c r="K185" s="67">
        <v>0</v>
      </c>
      <c r="L185" s="67">
        <v>0</v>
      </c>
      <c r="M185" s="68">
        <v>0</v>
      </c>
      <c r="N185" s="69">
        <v>0</v>
      </c>
      <c r="O185" s="70">
        <v>0</v>
      </c>
      <c r="P185" s="70">
        <v>0</v>
      </c>
      <c r="Q185" s="71">
        <v>0</v>
      </c>
      <c r="R185" s="72">
        <v>0</v>
      </c>
      <c r="S185" s="67">
        <v>0</v>
      </c>
      <c r="T185" s="67">
        <v>0</v>
      </c>
      <c r="U185" s="67">
        <v>0</v>
      </c>
      <c r="V185" s="67">
        <v>0</v>
      </c>
      <c r="W185" s="68">
        <v>0</v>
      </c>
      <c r="X185" s="69">
        <v>0</v>
      </c>
      <c r="Y185" s="73">
        <v>0</v>
      </c>
      <c r="Z185" s="74">
        <v>0</v>
      </c>
      <c r="AA185" s="75"/>
      <c r="AB185" s="76"/>
      <c r="AC185" s="60"/>
      <c r="AD185" s="61"/>
      <c r="AE185" s="61"/>
      <c r="AF185" s="61"/>
      <c r="AG185" s="62"/>
      <c r="AH185" s="63"/>
      <c r="AI185" s="64"/>
    </row>
    <row r="186" spans="1:35" s="45" customFormat="1" hidden="1" x14ac:dyDescent="0.25">
      <c r="A186" s="65">
        <v>184</v>
      </c>
      <c r="B186" s="65" t="s">
        <v>451</v>
      </c>
      <c r="C186" s="65" t="s">
        <v>90</v>
      </c>
      <c r="D186" s="65" t="s">
        <v>80</v>
      </c>
      <c r="E186" s="65" t="s">
        <v>91</v>
      </c>
      <c r="F186" s="65">
        <v>2</v>
      </c>
      <c r="G186" s="65">
        <v>2.2999999999999998</v>
      </c>
      <c r="H186" s="65" t="s">
        <v>1337</v>
      </c>
      <c r="I186" s="65">
        <v>646</v>
      </c>
      <c r="J186" s="66">
        <v>0</v>
      </c>
      <c r="K186" s="67">
        <v>0</v>
      </c>
      <c r="L186" s="67">
        <v>0</v>
      </c>
      <c r="M186" s="68">
        <v>0</v>
      </c>
      <c r="N186" s="69">
        <v>0</v>
      </c>
      <c r="O186" s="70">
        <v>0</v>
      </c>
      <c r="P186" s="70">
        <v>0</v>
      </c>
      <c r="Q186" s="71">
        <v>0</v>
      </c>
      <c r="R186" s="72">
        <v>0</v>
      </c>
      <c r="S186" s="67">
        <v>0</v>
      </c>
      <c r="T186" s="67">
        <v>0</v>
      </c>
      <c r="U186" s="67">
        <v>0</v>
      </c>
      <c r="V186" s="67">
        <v>0</v>
      </c>
      <c r="W186" s="68">
        <v>0</v>
      </c>
      <c r="X186" s="69">
        <v>0</v>
      </c>
      <c r="Y186" s="73">
        <v>0</v>
      </c>
      <c r="Z186" s="74">
        <v>0</v>
      </c>
      <c r="AA186" s="75"/>
      <c r="AB186" s="76"/>
      <c r="AC186" s="60"/>
      <c r="AD186" s="61"/>
      <c r="AE186" s="61"/>
      <c r="AF186" s="61"/>
      <c r="AG186" s="62"/>
      <c r="AH186" s="63"/>
      <c r="AI186" s="64"/>
    </row>
    <row r="187" spans="1:35" s="45" customFormat="1" hidden="1" x14ac:dyDescent="0.25">
      <c r="A187" s="65">
        <v>185</v>
      </c>
      <c r="B187" s="65" t="s">
        <v>451</v>
      </c>
      <c r="C187" s="65" t="s">
        <v>90</v>
      </c>
      <c r="D187" s="65" t="s">
        <v>80</v>
      </c>
      <c r="E187" s="65" t="s">
        <v>91</v>
      </c>
      <c r="F187" s="65">
        <v>2</v>
      </c>
      <c r="G187" s="65">
        <v>2.2999999999999998</v>
      </c>
      <c r="H187" s="65" t="s">
        <v>1337</v>
      </c>
      <c r="I187" s="65">
        <v>677</v>
      </c>
      <c r="J187" s="66">
        <v>0</v>
      </c>
      <c r="K187" s="67">
        <v>0</v>
      </c>
      <c r="L187" s="67">
        <v>0</v>
      </c>
      <c r="M187" s="68">
        <v>0</v>
      </c>
      <c r="N187" s="69">
        <v>0</v>
      </c>
      <c r="O187" s="70">
        <v>0</v>
      </c>
      <c r="P187" s="70">
        <v>0</v>
      </c>
      <c r="Q187" s="71">
        <v>0</v>
      </c>
      <c r="R187" s="72">
        <v>0</v>
      </c>
      <c r="S187" s="67">
        <v>0</v>
      </c>
      <c r="T187" s="67">
        <v>0</v>
      </c>
      <c r="U187" s="67">
        <v>0</v>
      </c>
      <c r="V187" s="67">
        <v>0</v>
      </c>
      <c r="W187" s="68">
        <v>0</v>
      </c>
      <c r="X187" s="69">
        <v>0</v>
      </c>
      <c r="Y187" s="73">
        <v>0</v>
      </c>
      <c r="Z187" s="74">
        <v>0</v>
      </c>
      <c r="AA187" s="75"/>
      <c r="AB187" s="76"/>
      <c r="AC187" s="60"/>
      <c r="AD187" s="61"/>
      <c r="AE187" s="61"/>
      <c r="AF187" s="61"/>
      <c r="AG187" s="62"/>
      <c r="AH187" s="63"/>
      <c r="AI187" s="64"/>
    </row>
    <row r="188" spans="1:35" s="45" customFormat="1" hidden="1" x14ac:dyDescent="0.25">
      <c r="A188" s="65">
        <v>186</v>
      </c>
      <c r="B188" s="65" t="s">
        <v>451</v>
      </c>
      <c r="C188" s="65" t="s">
        <v>90</v>
      </c>
      <c r="D188" s="65" t="s">
        <v>80</v>
      </c>
      <c r="E188" s="65" t="s">
        <v>91</v>
      </c>
      <c r="F188" s="65">
        <v>2</v>
      </c>
      <c r="G188" s="65">
        <v>2.2999999999999998</v>
      </c>
      <c r="H188" s="65" t="s">
        <v>1338</v>
      </c>
      <c r="I188" s="65">
        <v>444</v>
      </c>
      <c r="J188" s="66">
        <v>0</v>
      </c>
      <c r="K188" s="67">
        <v>0</v>
      </c>
      <c r="L188" s="67">
        <v>0</v>
      </c>
      <c r="M188" s="68">
        <v>0</v>
      </c>
      <c r="N188" s="69">
        <v>0</v>
      </c>
      <c r="O188" s="70">
        <v>0</v>
      </c>
      <c r="P188" s="70">
        <v>0</v>
      </c>
      <c r="Q188" s="71">
        <v>0</v>
      </c>
      <c r="R188" s="72">
        <v>0</v>
      </c>
      <c r="S188" s="67">
        <v>0</v>
      </c>
      <c r="T188" s="67">
        <v>0</v>
      </c>
      <c r="U188" s="67">
        <v>0</v>
      </c>
      <c r="V188" s="67">
        <v>0</v>
      </c>
      <c r="W188" s="68">
        <v>0</v>
      </c>
      <c r="X188" s="69">
        <v>0</v>
      </c>
      <c r="Y188" s="73">
        <v>0</v>
      </c>
      <c r="Z188" s="74">
        <v>0</v>
      </c>
      <c r="AA188" s="75"/>
      <c r="AB188" s="76"/>
      <c r="AC188" s="60"/>
      <c r="AD188" s="61"/>
      <c r="AE188" s="61"/>
      <c r="AF188" s="61"/>
      <c r="AG188" s="62"/>
      <c r="AH188" s="63"/>
      <c r="AI188" s="64"/>
    </row>
    <row r="189" spans="1:35" s="45" customFormat="1" hidden="1" x14ac:dyDescent="0.25">
      <c r="A189" s="65">
        <v>187</v>
      </c>
      <c r="B189" s="65" t="s">
        <v>451</v>
      </c>
      <c r="C189" s="65" t="s">
        <v>90</v>
      </c>
      <c r="D189" s="65" t="s">
        <v>80</v>
      </c>
      <c r="E189" s="65" t="s">
        <v>91</v>
      </c>
      <c r="F189" s="65">
        <v>2</v>
      </c>
      <c r="G189" s="65">
        <v>2.2999999999999998</v>
      </c>
      <c r="H189" s="65" t="s">
        <v>1338</v>
      </c>
      <c r="I189" s="65">
        <v>530</v>
      </c>
      <c r="J189" s="66">
        <v>0</v>
      </c>
      <c r="K189" s="67">
        <v>0</v>
      </c>
      <c r="L189" s="67">
        <v>0</v>
      </c>
      <c r="M189" s="68">
        <v>0</v>
      </c>
      <c r="N189" s="69">
        <v>0</v>
      </c>
      <c r="O189" s="70">
        <v>0</v>
      </c>
      <c r="P189" s="70">
        <v>0</v>
      </c>
      <c r="Q189" s="71">
        <v>0</v>
      </c>
      <c r="R189" s="72">
        <v>0</v>
      </c>
      <c r="S189" s="67">
        <v>0</v>
      </c>
      <c r="T189" s="67">
        <v>0</v>
      </c>
      <c r="U189" s="67">
        <v>0</v>
      </c>
      <c r="V189" s="67">
        <v>0</v>
      </c>
      <c r="W189" s="68">
        <v>0</v>
      </c>
      <c r="X189" s="69">
        <v>0</v>
      </c>
      <c r="Y189" s="73">
        <v>0</v>
      </c>
      <c r="Z189" s="74">
        <v>0</v>
      </c>
      <c r="AA189" s="75"/>
      <c r="AB189" s="76"/>
      <c r="AC189" s="60"/>
      <c r="AD189" s="61"/>
      <c r="AE189" s="61"/>
      <c r="AF189" s="61"/>
      <c r="AG189" s="62"/>
      <c r="AH189" s="63"/>
      <c r="AI189" s="64"/>
    </row>
    <row r="190" spans="1:35" s="45" customFormat="1" ht="39" hidden="1" x14ac:dyDescent="0.25">
      <c r="A190" s="65">
        <v>188</v>
      </c>
      <c r="B190" s="65" t="s">
        <v>451</v>
      </c>
      <c r="C190" s="65" t="s">
        <v>90</v>
      </c>
      <c r="D190" s="65" t="s">
        <v>80</v>
      </c>
      <c r="E190" s="65" t="s">
        <v>91</v>
      </c>
      <c r="F190" s="65">
        <v>2</v>
      </c>
      <c r="G190" s="65">
        <v>2.2999999999999998</v>
      </c>
      <c r="H190" s="65" t="s">
        <v>1338</v>
      </c>
      <c r="I190" s="65">
        <v>571</v>
      </c>
      <c r="J190" s="66">
        <v>0</v>
      </c>
      <c r="K190" s="67">
        <v>0</v>
      </c>
      <c r="L190" s="67">
        <v>0</v>
      </c>
      <c r="M190" s="68">
        <v>0</v>
      </c>
      <c r="N190" s="69">
        <v>1</v>
      </c>
      <c r="O190" s="70">
        <v>0</v>
      </c>
      <c r="P190" s="70">
        <v>0</v>
      </c>
      <c r="Q190" s="71">
        <v>0</v>
      </c>
      <c r="R190" s="72">
        <v>0</v>
      </c>
      <c r="S190" s="67">
        <v>0</v>
      </c>
      <c r="T190" s="67">
        <v>0</v>
      </c>
      <c r="U190" s="67">
        <v>0</v>
      </c>
      <c r="V190" s="67">
        <v>0</v>
      </c>
      <c r="W190" s="68">
        <v>0</v>
      </c>
      <c r="X190" s="69">
        <v>0</v>
      </c>
      <c r="Y190" s="73">
        <v>0</v>
      </c>
      <c r="Z190" s="74">
        <v>1</v>
      </c>
      <c r="AA190" s="82" t="s">
        <v>1452</v>
      </c>
      <c r="AB190" s="76"/>
      <c r="AC190" s="60"/>
      <c r="AD190" s="61"/>
      <c r="AE190" s="61"/>
      <c r="AF190" s="61"/>
      <c r="AG190" s="62"/>
      <c r="AH190" s="63"/>
      <c r="AI190" s="64"/>
    </row>
    <row r="191" spans="1:35" s="45" customFormat="1" hidden="1" x14ac:dyDescent="0.25">
      <c r="A191" s="65">
        <v>189</v>
      </c>
      <c r="B191" s="65" t="s">
        <v>451</v>
      </c>
      <c r="C191" s="65" t="s">
        <v>90</v>
      </c>
      <c r="D191" s="65" t="s">
        <v>80</v>
      </c>
      <c r="E191" s="65" t="s">
        <v>91</v>
      </c>
      <c r="F191" s="65">
        <v>2</v>
      </c>
      <c r="G191" s="65">
        <v>2.2999999999999998</v>
      </c>
      <c r="H191" s="65" t="s">
        <v>1338</v>
      </c>
      <c r="I191" s="65">
        <v>622</v>
      </c>
      <c r="J191" s="66">
        <v>0</v>
      </c>
      <c r="K191" s="67">
        <v>0</v>
      </c>
      <c r="L191" s="67">
        <v>0</v>
      </c>
      <c r="M191" s="68">
        <v>0</v>
      </c>
      <c r="N191" s="69">
        <v>0</v>
      </c>
      <c r="O191" s="70">
        <v>0</v>
      </c>
      <c r="P191" s="70">
        <v>0</v>
      </c>
      <c r="Q191" s="71">
        <v>0</v>
      </c>
      <c r="R191" s="72">
        <v>0</v>
      </c>
      <c r="S191" s="67">
        <v>0</v>
      </c>
      <c r="T191" s="67">
        <v>0</v>
      </c>
      <c r="U191" s="67">
        <v>0</v>
      </c>
      <c r="V191" s="67">
        <v>0</v>
      </c>
      <c r="W191" s="68">
        <v>0</v>
      </c>
      <c r="X191" s="69">
        <v>0</v>
      </c>
      <c r="Y191" s="73">
        <v>0</v>
      </c>
      <c r="Z191" s="74">
        <v>0</v>
      </c>
      <c r="AA191" s="75"/>
      <c r="AB191" s="76"/>
      <c r="AC191" s="60"/>
      <c r="AD191" s="61"/>
      <c r="AE191" s="61"/>
      <c r="AF191" s="61"/>
      <c r="AG191" s="62"/>
      <c r="AH191" s="63"/>
      <c r="AI191" s="64"/>
    </row>
    <row r="192" spans="1:35" s="45" customFormat="1" hidden="1" x14ac:dyDescent="0.25">
      <c r="A192" s="65">
        <v>190</v>
      </c>
      <c r="B192" s="65" t="s">
        <v>451</v>
      </c>
      <c r="C192" s="65" t="s">
        <v>90</v>
      </c>
      <c r="D192" s="65" t="s">
        <v>80</v>
      </c>
      <c r="E192" s="65" t="s">
        <v>91</v>
      </c>
      <c r="F192" s="65">
        <v>2</v>
      </c>
      <c r="G192" s="65">
        <v>2.2999999999999998</v>
      </c>
      <c r="H192" s="65" t="s">
        <v>1338</v>
      </c>
      <c r="I192" s="65">
        <v>659</v>
      </c>
      <c r="J192" s="66">
        <v>0</v>
      </c>
      <c r="K192" s="67">
        <v>0</v>
      </c>
      <c r="L192" s="67">
        <v>0</v>
      </c>
      <c r="M192" s="68">
        <v>0</v>
      </c>
      <c r="N192" s="69">
        <v>0</v>
      </c>
      <c r="O192" s="70">
        <v>0</v>
      </c>
      <c r="P192" s="70">
        <v>0</v>
      </c>
      <c r="Q192" s="71">
        <v>0</v>
      </c>
      <c r="R192" s="72">
        <v>0</v>
      </c>
      <c r="S192" s="67">
        <v>0</v>
      </c>
      <c r="T192" s="67">
        <v>0</v>
      </c>
      <c r="U192" s="67">
        <v>0</v>
      </c>
      <c r="V192" s="67">
        <v>0</v>
      </c>
      <c r="W192" s="68">
        <v>0</v>
      </c>
      <c r="X192" s="69">
        <v>0</v>
      </c>
      <c r="Y192" s="73">
        <v>0</v>
      </c>
      <c r="Z192" s="74">
        <v>0</v>
      </c>
      <c r="AA192" s="75"/>
      <c r="AB192" s="76"/>
      <c r="AC192" s="60"/>
      <c r="AD192" s="61"/>
      <c r="AE192" s="61"/>
      <c r="AF192" s="61"/>
      <c r="AG192" s="62"/>
      <c r="AH192" s="63"/>
      <c r="AI192" s="64"/>
    </row>
    <row r="193" spans="1:35" s="45" customFormat="1" hidden="1" x14ac:dyDescent="0.25">
      <c r="A193" s="65">
        <v>191</v>
      </c>
      <c r="B193" s="65" t="s">
        <v>451</v>
      </c>
      <c r="C193" s="65" t="s">
        <v>90</v>
      </c>
      <c r="D193" s="65" t="s">
        <v>80</v>
      </c>
      <c r="E193" s="65" t="s">
        <v>91</v>
      </c>
      <c r="F193" s="65">
        <v>2</v>
      </c>
      <c r="G193" s="65">
        <v>2.2999999999999998</v>
      </c>
      <c r="H193" s="65" t="s">
        <v>1338</v>
      </c>
      <c r="I193" s="65">
        <v>660</v>
      </c>
      <c r="J193" s="66">
        <v>0</v>
      </c>
      <c r="K193" s="67">
        <v>0</v>
      </c>
      <c r="L193" s="67">
        <v>0</v>
      </c>
      <c r="M193" s="68">
        <v>0</v>
      </c>
      <c r="N193" s="69">
        <v>0</v>
      </c>
      <c r="O193" s="70">
        <v>0</v>
      </c>
      <c r="P193" s="70">
        <v>0</v>
      </c>
      <c r="Q193" s="71">
        <v>0</v>
      </c>
      <c r="R193" s="72">
        <v>0</v>
      </c>
      <c r="S193" s="67">
        <v>0</v>
      </c>
      <c r="T193" s="67">
        <v>0</v>
      </c>
      <c r="U193" s="67">
        <v>0</v>
      </c>
      <c r="V193" s="67">
        <v>0</v>
      </c>
      <c r="W193" s="68">
        <v>0</v>
      </c>
      <c r="X193" s="69">
        <v>0</v>
      </c>
      <c r="Y193" s="73">
        <v>0</v>
      </c>
      <c r="Z193" s="74">
        <v>0</v>
      </c>
      <c r="AA193" s="75"/>
      <c r="AB193" s="76"/>
      <c r="AC193" s="60"/>
      <c r="AD193" s="61"/>
      <c r="AE193" s="61"/>
      <c r="AF193" s="61"/>
      <c r="AG193" s="62"/>
      <c r="AH193" s="63"/>
      <c r="AI193" s="64"/>
    </row>
    <row r="194" spans="1:35" s="45" customFormat="1" hidden="1" x14ac:dyDescent="0.25">
      <c r="A194" s="65">
        <v>192</v>
      </c>
      <c r="B194" s="65" t="s">
        <v>451</v>
      </c>
      <c r="C194" s="65" t="s">
        <v>90</v>
      </c>
      <c r="D194" s="65" t="s">
        <v>80</v>
      </c>
      <c r="E194" s="65" t="s">
        <v>99</v>
      </c>
      <c r="F194" s="65">
        <v>2</v>
      </c>
      <c r="G194" s="65">
        <v>2.2999999999999998</v>
      </c>
      <c r="H194" s="65" t="s">
        <v>1338</v>
      </c>
      <c r="I194" s="65">
        <v>686</v>
      </c>
      <c r="J194" s="66">
        <v>0</v>
      </c>
      <c r="K194" s="67">
        <v>0</v>
      </c>
      <c r="L194" s="67">
        <v>0</v>
      </c>
      <c r="M194" s="68">
        <v>0</v>
      </c>
      <c r="N194" s="69">
        <v>0</v>
      </c>
      <c r="O194" s="70">
        <v>0</v>
      </c>
      <c r="P194" s="70">
        <v>0</v>
      </c>
      <c r="Q194" s="71">
        <v>0</v>
      </c>
      <c r="R194" s="72">
        <v>0</v>
      </c>
      <c r="S194" s="67">
        <v>0</v>
      </c>
      <c r="T194" s="67">
        <v>0</v>
      </c>
      <c r="U194" s="67">
        <v>0</v>
      </c>
      <c r="V194" s="67">
        <v>0</v>
      </c>
      <c r="W194" s="68">
        <v>0</v>
      </c>
      <c r="X194" s="69">
        <v>0</v>
      </c>
      <c r="Y194" s="73">
        <v>0</v>
      </c>
      <c r="Z194" s="74">
        <v>0</v>
      </c>
      <c r="AA194" s="75"/>
      <c r="AB194" s="76"/>
      <c r="AC194" s="60"/>
      <c r="AD194" s="61"/>
      <c r="AE194" s="61"/>
      <c r="AF194" s="61"/>
      <c r="AG194" s="62"/>
      <c r="AH194" s="63"/>
      <c r="AI194" s="64"/>
    </row>
    <row r="195" spans="1:35" s="45" customFormat="1" hidden="1" x14ac:dyDescent="0.25">
      <c r="A195" s="65">
        <v>193</v>
      </c>
      <c r="B195" s="65" t="s">
        <v>451</v>
      </c>
      <c r="C195" s="65" t="s">
        <v>90</v>
      </c>
      <c r="D195" s="65" t="s">
        <v>80</v>
      </c>
      <c r="E195" s="65" t="s">
        <v>91</v>
      </c>
      <c r="F195" s="65">
        <v>2</v>
      </c>
      <c r="G195" s="65">
        <v>2.4</v>
      </c>
      <c r="H195" s="65" t="s">
        <v>1339</v>
      </c>
      <c r="I195" s="65">
        <v>436</v>
      </c>
      <c r="J195" s="66">
        <v>0</v>
      </c>
      <c r="K195" s="67">
        <v>0</v>
      </c>
      <c r="L195" s="67">
        <v>0</v>
      </c>
      <c r="M195" s="68">
        <v>0</v>
      </c>
      <c r="N195" s="69">
        <v>0</v>
      </c>
      <c r="O195" s="70">
        <v>0</v>
      </c>
      <c r="P195" s="70">
        <v>0</v>
      </c>
      <c r="Q195" s="71">
        <v>0</v>
      </c>
      <c r="R195" s="72">
        <v>0</v>
      </c>
      <c r="S195" s="67">
        <v>0</v>
      </c>
      <c r="T195" s="67">
        <v>0</v>
      </c>
      <c r="U195" s="67">
        <v>0</v>
      </c>
      <c r="V195" s="67">
        <v>0</v>
      </c>
      <c r="W195" s="68">
        <v>0</v>
      </c>
      <c r="X195" s="69">
        <v>0</v>
      </c>
      <c r="Y195" s="73">
        <v>0</v>
      </c>
      <c r="Z195" s="74">
        <v>0</v>
      </c>
      <c r="AA195" s="75"/>
      <c r="AB195" s="76"/>
      <c r="AC195" s="60"/>
      <c r="AD195" s="61"/>
      <c r="AE195" s="61"/>
      <c r="AF195" s="61"/>
      <c r="AG195" s="62"/>
      <c r="AH195" s="63"/>
      <c r="AI195" s="64"/>
    </row>
    <row r="196" spans="1:35" s="45" customFormat="1" hidden="1" x14ac:dyDescent="0.25">
      <c r="A196" s="65">
        <v>194</v>
      </c>
      <c r="B196" s="65" t="s">
        <v>451</v>
      </c>
      <c r="C196" s="65" t="s">
        <v>90</v>
      </c>
      <c r="D196" s="65" t="s">
        <v>80</v>
      </c>
      <c r="E196" s="65" t="s">
        <v>91</v>
      </c>
      <c r="F196" s="65">
        <v>2</v>
      </c>
      <c r="G196" s="65">
        <v>2.4</v>
      </c>
      <c r="H196" s="65" t="s">
        <v>1339</v>
      </c>
      <c r="I196" s="65">
        <v>453</v>
      </c>
      <c r="J196" s="66">
        <v>0</v>
      </c>
      <c r="K196" s="67">
        <v>0</v>
      </c>
      <c r="L196" s="67">
        <v>0</v>
      </c>
      <c r="M196" s="68">
        <v>0</v>
      </c>
      <c r="N196" s="69">
        <v>0</v>
      </c>
      <c r="O196" s="70">
        <v>0</v>
      </c>
      <c r="P196" s="70">
        <v>0</v>
      </c>
      <c r="Q196" s="71">
        <v>0</v>
      </c>
      <c r="R196" s="72">
        <v>0</v>
      </c>
      <c r="S196" s="67">
        <v>0</v>
      </c>
      <c r="T196" s="67">
        <v>0</v>
      </c>
      <c r="U196" s="67">
        <v>0</v>
      </c>
      <c r="V196" s="67">
        <v>0</v>
      </c>
      <c r="W196" s="68">
        <v>0</v>
      </c>
      <c r="X196" s="69">
        <v>0</v>
      </c>
      <c r="Y196" s="73">
        <v>0</v>
      </c>
      <c r="Z196" s="74">
        <v>0</v>
      </c>
      <c r="AA196" s="75"/>
      <c r="AB196" s="76"/>
      <c r="AC196" s="60"/>
      <c r="AD196" s="61"/>
      <c r="AE196" s="61"/>
      <c r="AF196" s="61"/>
      <c r="AG196" s="62"/>
      <c r="AH196" s="63"/>
      <c r="AI196" s="64"/>
    </row>
    <row r="197" spans="1:35" s="45" customFormat="1" hidden="1" x14ac:dyDescent="0.25">
      <c r="A197" s="65">
        <v>195</v>
      </c>
      <c r="B197" s="65" t="s">
        <v>451</v>
      </c>
      <c r="C197" s="65" t="s">
        <v>90</v>
      </c>
      <c r="D197" s="65" t="s">
        <v>80</v>
      </c>
      <c r="E197" s="65" t="s">
        <v>91</v>
      </c>
      <c r="F197" s="65">
        <v>2</v>
      </c>
      <c r="G197" s="65">
        <v>2.4</v>
      </c>
      <c r="H197" s="65" t="s">
        <v>1339</v>
      </c>
      <c r="I197" s="65">
        <v>465</v>
      </c>
      <c r="J197" s="66">
        <v>0</v>
      </c>
      <c r="K197" s="67">
        <v>0</v>
      </c>
      <c r="L197" s="67">
        <v>0</v>
      </c>
      <c r="M197" s="68">
        <v>0</v>
      </c>
      <c r="N197" s="69">
        <v>0</v>
      </c>
      <c r="O197" s="70">
        <v>0</v>
      </c>
      <c r="P197" s="70">
        <v>0</v>
      </c>
      <c r="Q197" s="71">
        <v>0</v>
      </c>
      <c r="R197" s="72">
        <v>0</v>
      </c>
      <c r="S197" s="67">
        <v>0</v>
      </c>
      <c r="T197" s="67">
        <v>0</v>
      </c>
      <c r="U197" s="67">
        <v>0</v>
      </c>
      <c r="V197" s="67">
        <v>0</v>
      </c>
      <c r="W197" s="68">
        <v>0</v>
      </c>
      <c r="X197" s="69">
        <v>0</v>
      </c>
      <c r="Y197" s="73">
        <v>0</v>
      </c>
      <c r="Z197" s="74">
        <v>0</v>
      </c>
      <c r="AA197" s="75"/>
      <c r="AB197" s="76"/>
      <c r="AC197" s="60"/>
      <c r="AD197" s="61"/>
      <c r="AE197" s="61"/>
      <c r="AF197" s="61"/>
      <c r="AG197" s="62"/>
      <c r="AH197" s="63"/>
      <c r="AI197" s="64"/>
    </row>
    <row r="198" spans="1:35" s="45" customFormat="1" hidden="1" x14ac:dyDescent="0.25">
      <c r="A198" s="65">
        <v>196</v>
      </c>
      <c r="B198" s="65" t="s">
        <v>451</v>
      </c>
      <c r="C198" s="65" t="s">
        <v>90</v>
      </c>
      <c r="D198" s="65" t="s">
        <v>80</v>
      </c>
      <c r="E198" s="65" t="s">
        <v>99</v>
      </c>
      <c r="F198" s="65">
        <v>2</v>
      </c>
      <c r="G198" s="65">
        <v>2.4</v>
      </c>
      <c r="H198" s="65" t="s">
        <v>1339</v>
      </c>
      <c r="I198" s="65">
        <v>484</v>
      </c>
      <c r="J198" s="66">
        <v>0</v>
      </c>
      <c r="K198" s="67">
        <v>0</v>
      </c>
      <c r="L198" s="67">
        <v>0</v>
      </c>
      <c r="M198" s="68">
        <v>0</v>
      </c>
      <c r="N198" s="69">
        <v>0</v>
      </c>
      <c r="O198" s="70">
        <v>0</v>
      </c>
      <c r="P198" s="70">
        <v>0</v>
      </c>
      <c r="Q198" s="71">
        <v>0</v>
      </c>
      <c r="R198" s="72">
        <v>0</v>
      </c>
      <c r="S198" s="67">
        <v>0</v>
      </c>
      <c r="T198" s="67">
        <v>0</v>
      </c>
      <c r="U198" s="67">
        <v>0</v>
      </c>
      <c r="V198" s="67">
        <v>0</v>
      </c>
      <c r="W198" s="68">
        <v>0</v>
      </c>
      <c r="X198" s="69">
        <v>0</v>
      </c>
      <c r="Y198" s="73">
        <v>0</v>
      </c>
      <c r="Z198" s="74">
        <v>0</v>
      </c>
      <c r="AA198" s="75"/>
      <c r="AB198" s="76"/>
      <c r="AC198" s="60"/>
      <c r="AD198" s="61"/>
      <c r="AE198" s="61"/>
      <c r="AF198" s="61"/>
      <c r="AG198" s="62"/>
      <c r="AH198" s="63"/>
      <c r="AI198" s="64"/>
    </row>
    <row r="199" spans="1:35" s="45" customFormat="1" ht="64.5" hidden="1" x14ac:dyDescent="0.25">
      <c r="A199" s="65">
        <v>197</v>
      </c>
      <c r="B199" s="65" t="s">
        <v>451</v>
      </c>
      <c r="C199" s="65" t="s">
        <v>90</v>
      </c>
      <c r="D199" s="65" t="s">
        <v>80</v>
      </c>
      <c r="E199" s="65" t="s">
        <v>91</v>
      </c>
      <c r="F199" s="65">
        <v>2</v>
      </c>
      <c r="G199" s="65">
        <v>2.1</v>
      </c>
      <c r="H199" s="65" t="s">
        <v>1389</v>
      </c>
      <c r="I199" s="65">
        <v>437</v>
      </c>
      <c r="J199" s="66">
        <v>0</v>
      </c>
      <c r="K199" s="67">
        <v>0</v>
      </c>
      <c r="L199" s="67">
        <v>0</v>
      </c>
      <c r="M199" s="68">
        <v>0</v>
      </c>
      <c r="N199" s="69">
        <v>0</v>
      </c>
      <c r="O199" s="70">
        <v>0</v>
      </c>
      <c r="P199" s="70">
        <v>0</v>
      </c>
      <c r="Q199" s="71">
        <v>0</v>
      </c>
      <c r="R199" s="72">
        <v>0</v>
      </c>
      <c r="S199" s="67">
        <v>0</v>
      </c>
      <c r="T199" s="67">
        <v>0</v>
      </c>
      <c r="U199" s="67">
        <v>1</v>
      </c>
      <c r="V199" s="67">
        <v>0</v>
      </c>
      <c r="W199" s="68">
        <v>0</v>
      </c>
      <c r="X199" s="69">
        <v>0</v>
      </c>
      <c r="Y199" s="73">
        <v>0</v>
      </c>
      <c r="Z199" s="74">
        <v>1</v>
      </c>
      <c r="AA199" s="82" t="s">
        <v>1453</v>
      </c>
      <c r="AB199" s="122" t="s">
        <v>1489</v>
      </c>
      <c r="AC199" s="60"/>
      <c r="AD199" s="61"/>
      <c r="AE199" s="61"/>
      <c r="AF199" s="61"/>
      <c r="AG199" s="62"/>
      <c r="AH199" s="63"/>
      <c r="AI199" s="64"/>
    </row>
    <row r="200" spans="1:35" s="45" customFormat="1" ht="64.5" hidden="1" x14ac:dyDescent="0.25">
      <c r="A200" s="65">
        <v>198</v>
      </c>
      <c r="B200" s="65" t="s">
        <v>451</v>
      </c>
      <c r="C200" s="65" t="s">
        <v>90</v>
      </c>
      <c r="D200" s="65" t="s">
        <v>80</v>
      </c>
      <c r="E200" s="65" t="s">
        <v>91</v>
      </c>
      <c r="F200" s="65">
        <v>2</v>
      </c>
      <c r="G200" s="65">
        <v>2.4</v>
      </c>
      <c r="H200" s="65" t="s">
        <v>1389</v>
      </c>
      <c r="I200" s="65">
        <v>548</v>
      </c>
      <c r="J200" s="66">
        <v>0</v>
      </c>
      <c r="K200" s="67">
        <v>0</v>
      </c>
      <c r="L200" s="67">
        <v>0</v>
      </c>
      <c r="M200" s="68">
        <v>0</v>
      </c>
      <c r="N200" s="69">
        <v>0</v>
      </c>
      <c r="O200" s="70">
        <v>0</v>
      </c>
      <c r="P200" s="70">
        <v>0</v>
      </c>
      <c r="Q200" s="71">
        <v>0</v>
      </c>
      <c r="R200" s="72">
        <v>0</v>
      </c>
      <c r="S200" s="67">
        <v>0</v>
      </c>
      <c r="T200" s="67">
        <v>0</v>
      </c>
      <c r="U200" s="67">
        <v>0</v>
      </c>
      <c r="V200" s="67">
        <v>0</v>
      </c>
      <c r="W200" s="68">
        <v>0</v>
      </c>
      <c r="X200" s="69">
        <v>0</v>
      </c>
      <c r="Y200" s="73">
        <v>0</v>
      </c>
      <c r="Z200" s="74">
        <v>0</v>
      </c>
      <c r="AA200" s="75"/>
      <c r="AB200" s="122" t="s">
        <v>1489</v>
      </c>
      <c r="AC200" s="60"/>
      <c r="AD200" s="61"/>
      <c r="AE200" s="61"/>
      <c r="AF200" s="61"/>
      <c r="AG200" s="62"/>
      <c r="AH200" s="63"/>
      <c r="AI200" s="64"/>
    </row>
    <row r="201" spans="1:35" s="45" customFormat="1" ht="64.5" hidden="1" x14ac:dyDescent="0.25">
      <c r="A201" s="65">
        <v>199</v>
      </c>
      <c r="B201" s="65" t="s">
        <v>451</v>
      </c>
      <c r="C201" s="65" t="s">
        <v>90</v>
      </c>
      <c r="D201" s="65" t="s">
        <v>80</v>
      </c>
      <c r="E201" s="65" t="s">
        <v>91</v>
      </c>
      <c r="F201" s="65">
        <v>2</v>
      </c>
      <c r="G201" s="65">
        <v>2.4</v>
      </c>
      <c r="H201" s="65" t="s">
        <v>1389</v>
      </c>
      <c r="I201" s="65">
        <v>591</v>
      </c>
      <c r="J201" s="66">
        <v>0</v>
      </c>
      <c r="K201" s="67">
        <v>0</v>
      </c>
      <c r="L201" s="67">
        <v>0</v>
      </c>
      <c r="M201" s="68">
        <v>0</v>
      </c>
      <c r="N201" s="69">
        <v>0</v>
      </c>
      <c r="O201" s="70">
        <v>0</v>
      </c>
      <c r="P201" s="70">
        <v>0</v>
      </c>
      <c r="Q201" s="71">
        <v>0</v>
      </c>
      <c r="R201" s="72">
        <v>0</v>
      </c>
      <c r="S201" s="67">
        <v>0</v>
      </c>
      <c r="T201" s="67">
        <v>0</v>
      </c>
      <c r="U201" s="67">
        <v>0</v>
      </c>
      <c r="V201" s="67">
        <v>0</v>
      </c>
      <c r="W201" s="68">
        <v>0</v>
      </c>
      <c r="X201" s="69">
        <v>0</v>
      </c>
      <c r="Y201" s="73">
        <v>0</v>
      </c>
      <c r="Z201" s="74">
        <v>0</v>
      </c>
      <c r="AA201" s="75"/>
      <c r="AB201" s="122" t="s">
        <v>1489</v>
      </c>
      <c r="AC201" s="60"/>
      <c r="AD201" s="61"/>
      <c r="AE201" s="61"/>
      <c r="AF201" s="61"/>
      <c r="AG201" s="62"/>
      <c r="AH201" s="63"/>
      <c r="AI201" s="64"/>
    </row>
    <row r="202" spans="1:35" s="45" customFormat="1" ht="64.5" hidden="1" x14ac:dyDescent="0.25">
      <c r="A202" s="65">
        <v>200</v>
      </c>
      <c r="B202" s="65" t="s">
        <v>451</v>
      </c>
      <c r="C202" s="65" t="s">
        <v>90</v>
      </c>
      <c r="D202" s="65" t="s">
        <v>80</v>
      </c>
      <c r="E202" s="65" t="s">
        <v>91</v>
      </c>
      <c r="F202" s="65">
        <v>2</v>
      </c>
      <c r="G202" s="65">
        <v>2.4</v>
      </c>
      <c r="H202" s="65" t="s">
        <v>1389</v>
      </c>
      <c r="I202" s="65">
        <v>595</v>
      </c>
      <c r="J202" s="66">
        <v>0</v>
      </c>
      <c r="K202" s="67">
        <v>0</v>
      </c>
      <c r="L202" s="67">
        <v>0</v>
      </c>
      <c r="M202" s="68">
        <v>0</v>
      </c>
      <c r="N202" s="69">
        <v>0</v>
      </c>
      <c r="O202" s="70">
        <v>0</v>
      </c>
      <c r="P202" s="70">
        <v>0</v>
      </c>
      <c r="Q202" s="71">
        <v>0</v>
      </c>
      <c r="R202" s="72">
        <v>0</v>
      </c>
      <c r="S202" s="67">
        <v>0</v>
      </c>
      <c r="T202" s="67">
        <v>0</v>
      </c>
      <c r="U202" s="67">
        <v>0</v>
      </c>
      <c r="V202" s="67">
        <v>0</v>
      </c>
      <c r="W202" s="68">
        <v>0</v>
      </c>
      <c r="X202" s="69">
        <v>0</v>
      </c>
      <c r="Y202" s="73">
        <v>0</v>
      </c>
      <c r="Z202" s="74">
        <v>0</v>
      </c>
      <c r="AA202" s="75"/>
      <c r="AB202" s="122" t="s">
        <v>1489</v>
      </c>
      <c r="AC202" s="60"/>
      <c r="AD202" s="61"/>
      <c r="AE202" s="61"/>
      <c r="AF202" s="61"/>
      <c r="AG202" s="62"/>
      <c r="AH202" s="63"/>
      <c r="AI202" s="64"/>
    </row>
    <row r="203" spans="1:35" s="45" customFormat="1" ht="39" hidden="1" x14ac:dyDescent="0.25">
      <c r="A203" s="65">
        <v>201</v>
      </c>
      <c r="B203" s="65" t="s">
        <v>451</v>
      </c>
      <c r="C203" s="65" t="s">
        <v>90</v>
      </c>
      <c r="D203" s="65" t="s">
        <v>80</v>
      </c>
      <c r="E203" s="65" t="s">
        <v>91</v>
      </c>
      <c r="F203" s="65">
        <v>2</v>
      </c>
      <c r="G203" s="65">
        <v>2.4</v>
      </c>
      <c r="H203" s="65" t="s">
        <v>1390</v>
      </c>
      <c r="I203" s="65">
        <v>459</v>
      </c>
      <c r="J203" s="66">
        <v>0</v>
      </c>
      <c r="K203" s="67">
        <v>0</v>
      </c>
      <c r="L203" s="67">
        <v>0</v>
      </c>
      <c r="M203" s="68">
        <v>0</v>
      </c>
      <c r="N203" s="69">
        <v>0</v>
      </c>
      <c r="O203" s="70">
        <v>1</v>
      </c>
      <c r="P203" s="70">
        <v>0</v>
      </c>
      <c r="Q203" s="71">
        <v>0</v>
      </c>
      <c r="R203" s="72">
        <v>0</v>
      </c>
      <c r="S203" s="67">
        <v>0</v>
      </c>
      <c r="T203" s="67">
        <v>0</v>
      </c>
      <c r="U203" s="67">
        <v>0</v>
      </c>
      <c r="V203" s="67">
        <v>0</v>
      </c>
      <c r="W203" s="68">
        <v>0</v>
      </c>
      <c r="X203" s="69">
        <v>0</v>
      </c>
      <c r="Y203" s="73">
        <v>0</v>
      </c>
      <c r="Z203" s="74">
        <v>1</v>
      </c>
      <c r="AA203" s="75" t="s">
        <v>1392</v>
      </c>
      <c r="AB203" s="76"/>
      <c r="AC203" s="60"/>
      <c r="AD203" s="61"/>
      <c r="AE203" s="61"/>
      <c r="AF203" s="61"/>
      <c r="AG203" s="62"/>
      <c r="AH203" s="63"/>
      <c r="AI203" s="64"/>
    </row>
    <row r="204" spans="1:35" s="45" customFormat="1" ht="26.25" hidden="1" x14ac:dyDescent="0.25">
      <c r="A204" s="65">
        <v>202</v>
      </c>
      <c r="B204" s="65" t="s">
        <v>451</v>
      </c>
      <c r="C204" s="65" t="s">
        <v>90</v>
      </c>
      <c r="D204" s="65" t="s">
        <v>80</v>
      </c>
      <c r="E204" s="65" t="s">
        <v>91</v>
      </c>
      <c r="F204" s="65">
        <v>2</v>
      </c>
      <c r="G204" s="65">
        <v>2.4</v>
      </c>
      <c r="H204" s="65" t="s">
        <v>1390</v>
      </c>
      <c r="I204" s="65">
        <v>557</v>
      </c>
      <c r="J204" s="66">
        <v>0</v>
      </c>
      <c r="K204" s="67">
        <v>0</v>
      </c>
      <c r="L204" s="67">
        <v>0</v>
      </c>
      <c r="M204" s="68">
        <v>0</v>
      </c>
      <c r="N204" s="69">
        <v>0</v>
      </c>
      <c r="O204" s="70">
        <v>0</v>
      </c>
      <c r="P204" s="70">
        <v>0</v>
      </c>
      <c r="Q204" s="71">
        <v>0</v>
      </c>
      <c r="R204" s="72">
        <v>1</v>
      </c>
      <c r="S204" s="67">
        <v>0</v>
      </c>
      <c r="T204" s="67">
        <v>0</v>
      </c>
      <c r="U204" s="67">
        <v>0</v>
      </c>
      <c r="V204" s="67">
        <v>0</v>
      </c>
      <c r="W204" s="68">
        <v>0</v>
      </c>
      <c r="X204" s="69">
        <v>0</v>
      </c>
      <c r="Y204" s="73">
        <v>0</v>
      </c>
      <c r="Z204" s="74">
        <v>1</v>
      </c>
      <c r="AA204" s="121" t="s">
        <v>1454</v>
      </c>
      <c r="AB204" s="76"/>
      <c r="AC204" s="60"/>
      <c r="AD204" s="61"/>
      <c r="AE204" s="61"/>
      <c r="AF204" s="61"/>
      <c r="AG204" s="62"/>
      <c r="AH204" s="63"/>
      <c r="AI204" s="64"/>
    </row>
    <row r="205" spans="1:35" s="45" customFormat="1" ht="26.25" hidden="1" x14ac:dyDescent="0.25">
      <c r="A205" s="65">
        <v>203</v>
      </c>
      <c r="B205" s="65" t="s">
        <v>451</v>
      </c>
      <c r="C205" s="65" t="s">
        <v>90</v>
      </c>
      <c r="D205" s="65" t="s">
        <v>80</v>
      </c>
      <c r="E205" s="65" t="s">
        <v>91</v>
      </c>
      <c r="F205" s="65">
        <v>2</v>
      </c>
      <c r="G205" s="65">
        <v>2.4</v>
      </c>
      <c r="H205" s="65" t="s">
        <v>1390</v>
      </c>
      <c r="I205" s="65">
        <v>562</v>
      </c>
      <c r="J205" s="66">
        <v>0</v>
      </c>
      <c r="K205" s="67">
        <v>0</v>
      </c>
      <c r="L205" s="67">
        <v>0</v>
      </c>
      <c r="M205" s="68">
        <v>0</v>
      </c>
      <c r="N205" s="69">
        <v>0</v>
      </c>
      <c r="O205" s="70">
        <v>1</v>
      </c>
      <c r="P205" s="70">
        <v>0</v>
      </c>
      <c r="Q205" s="71">
        <v>0</v>
      </c>
      <c r="R205" s="72">
        <v>0</v>
      </c>
      <c r="S205" s="67">
        <v>0</v>
      </c>
      <c r="T205" s="67">
        <v>0</v>
      </c>
      <c r="U205" s="67">
        <v>0</v>
      </c>
      <c r="V205" s="67">
        <v>0</v>
      </c>
      <c r="W205" s="68">
        <v>0</v>
      </c>
      <c r="X205" s="69">
        <v>0</v>
      </c>
      <c r="Y205" s="73">
        <v>0</v>
      </c>
      <c r="Z205" s="74">
        <v>1</v>
      </c>
      <c r="AA205" s="75" t="s">
        <v>1391</v>
      </c>
      <c r="AB205" s="76"/>
      <c r="AC205" s="60"/>
      <c r="AD205" s="61"/>
      <c r="AE205" s="61"/>
      <c r="AF205" s="61"/>
      <c r="AG205" s="62"/>
      <c r="AH205" s="63"/>
      <c r="AI205" s="64"/>
    </row>
    <row r="206" spans="1:35" s="45" customFormat="1" hidden="1" x14ac:dyDescent="0.25">
      <c r="A206" s="65">
        <v>204</v>
      </c>
      <c r="B206" s="65" t="s">
        <v>451</v>
      </c>
      <c r="C206" s="65" t="s">
        <v>90</v>
      </c>
      <c r="D206" s="65" t="s">
        <v>80</v>
      </c>
      <c r="E206" s="65" t="s">
        <v>99</v>
      </c>
      <c r="F206" s="65">
        <v>2</v>
      </c>
      <c r="G206" s="65">
        <v>2.4</v>
      </c>
      <c r="H206" s="65" t="s">
        <v>1390</v>
      </c>
      <c r="I206" s="65">
        <v>608</v>
      </c>
      <c r="J206" s="66">
        <v>0</v>
      </c>
      <c r="K206" s="67">
        <v>0</v>
      </c>
      <c r="L206" s="67">
        <v>0</v>
      </c>
      <c r="M206" s="68">
        <v>0</v>
      </c>
      <c r="N206" s="69">
        <v>0</v>
      </c>
      <c r="O206" s="70">
        <v>0</v>
      </c>
      <c r="P206" s="70">
        <v>0</v>
      </c>
      <c r="Q206" s="71">
        <v>0</v>
      </c>
      <c r="R206" s="72">
        <v>0</v>
      </c>
      <c r="S206" s="67">
        <v>0</v>
      </c>
      <c r="T206" s="67">
        <v>0</v>
      </c>
      <c r="U206" s="67">
        <v>0</v>
      </c>
      <c r="V206" s="67">
        <v>0</v>
      </c>
      <c r="W206" s="68">
        <v>0</v>
      </c>
      <c r="X206" s="69">
        <v>0</v>
      </c>
      <c r="Y206" s="73">
        <v>0</v>
      </c>
      <c r="Z206" s="74">
        <v>0</v>
      </c>
      <c r="AA206" s="75"/>
      <c r="AB206" s="76"/>
      <c r="AC206" s="60"/>
      <c r="AD206" s="61"/>
      <c r="AE206" s="61"/>
      <c r="AF206" s="61"/>
      <c r="AG206" s="62"/>
      <c r="AH206" s="63"/>
      <c r="AI206" s="64"/>
    </row>
    <row r="207" spans="1:35" s="45" customFormat="1" ht="16.5" hidden="1" thickBot="1" x14ac:dyDescent="0.3">
      <c r="A207" s="84"/>
      <c r="B207" s="84"/>
      <c r="C207" s="84"/>
      <c r="D207" s="84"/>
      <c r="E207" s="84"/>
      <c r="F207" s="84"/>
      <c r="G207" s="84"/>
      <c r="H207" s="84"/>
      <c r="I207" s="84">
        <f>COUNTA(I3:I206)</f>
        <v>204</v>
      </c>
      <c r="J207" s="85">
        <f t="shared" ref="J207:Z207" si="0">SUM(J3:J206)</f>
        <v>10</v>
      </c>
      <c r="K207" s="86">
        <f t="shared" si="0"/>
        <v>16</v>
      </c>
      <c r="L207" s="86">
        <f t="shared" si="0"/>
        <v>0</v>
      </c>
      <c r="M207" s="87">
        <f t="shared" si="0"/>
        <v>0</v>
      </c>
      <c r="N207" s="85">
        <f t="shared" si="0"/>
        <v>5</v>
      </c>
      <c r="O207" s="86">
        <f t="shared" si="0"/>
        <v>5</v>
      </c>
      <c r="P207" s="86">
        <f t="shared" si="0"/>
        <v>0</v>
      </c>
      <c r="Q207" s="87">
        <f t="shared" si="0"/>
        <v>3</v>
      </c>
      <c r="R207" s="85">
        <f t="shared" si="0"/>
        <v>6</v>
      </c>
      <c r="S207" s="86">
        <f t="shared" si="0"/>
        <v>5</v>
      </c>
      <c r="T207" s="86">
        <f t="shared" si="0"/>
        <v>1</v>
      </c>
      <c r="U207" s="86">
        <f t="shared" si="0"/>
        <v>10</v>
      </c>
      <c r="V207" s="86">
        <f t="shared" si="0"/>
        <v>1</v>
      </c>
      <c r="W207" s="87">
        <f t="shared" si="0"/>
        <v>0</v>
      </c>
      <c r="X207" s="85">
        <f t="shared" si="0"/>
        <v>0</v>
      </c>
      <c r="Y207" s="88">
        <f t="shared" si="0"/>
        <v>0</v>
      </c>
      <c r="Z207" s="89">
        <f t="shared" si="0"/>
        <v>52</v>
      </c>
      <c r="AA207" s="90">
        <f>COUNTA(AA3:AA206)</f>
        <v>52</v>
      </c>
      <c r="AB207" s="90">
        <f>COUNTA(AB3:AB206)</f>
        <v>4</v>
      </c>
      <c r="AC207" s="91">
        <f>COUNTA(AC3:AC206)</f>
        <v>0</v>
      </c>
      <c r="AD207" s="92">
        <f>SUM(AD3:AD206)</f>
        <v>0</v>
      </c>
      <c r="AE207" s="92">
        <f>SUM(AE3:AE206)</f>
        <v>0</v>
      </c>
      <c r="AF207" s="92">
        <f>SUM(AF3:AF206)</f>
        <v>0</v>
      </c>
      <c r="AG207" s="93">
        <f>COUNTA(AG3:AG206)</f>
        <v>0</v>
      </c>
      <c r="AH207" s="92">
        <f>SUM(AH3:AH206)</f>
        <v>0</v>
      </c>
      <c r="AI207" s="94">
        <f>COUNTA(AI3:AI206)</f>
        <v>0</v>
      </c>
    </row>
  </sheetData>
  <autoFilter ref="A2:AI207">
    <filterColumn colId="9">
      <filters>
        <filter val="1"/>
      </filters>
    </filterColumn>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31" fitToHeight="0" orientation="landscape" horizontalDpi="1200" verticalDpi="1200" r:id="rId1"/>
  <headerFooter>
    <oddHeader>&amp;C&amp;"Arial,Normal"&amp;14Revisión técnica de los instrumentos de opción múltiple del proceso de Ingreso Educación Básica. Secundaria
Ciclo escolar 2018-2019.</oddHeader>
    <oddFooter xml:space="preserve">&amp;L&amp;12Siglas y firma del revisor 1               &amp;C&amp;"Arial,Negrita"&amp;12&amp;A&amp;R&amp;12Siglas y firma del revisor 2  </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filterMode="1">
    <pageSetUpPr fitToPage="1"/>
  </sheetPr>
  <dimension ref="A1:AI206"/>
  <sheetViews>
    <sheetView zoomScaleNormal="100" workbookViewId="0">
      <pane ySplit="2" topLeftCell="A201" activePane="bottomLeft" state="frozen"/>
      <selection activeCell="M22" sqref="M22"/>
      <selection pane="bottomLeft" activeCell="H215" sqref="H215"/>
    </sheetView>
  </sheetViews>
  <sheetFormatPr baseColWidth="10" defaultRowHeight="15" x14ac:dyDescent="0.2"/>
  <cols>
    <col min="1" max="1" width="7" style="95" customWidth="1"/>
    <col min="2" max="3" width="11.42578125" style="95" hidden="1" customWidth="1"/>
    <col min="4" max="4" width="43.140625" style="95" bestFit="1" customWidth="1"/>
    <col min="5" max="5" width="11.42578125" style="95" hidden="1" customWidth="1"/>
    <col min="6" max="7" width="11.42578125" style="95" customWidth="1"/>
    <col min="8" max="8" width="27.140625" style="95" customWidth="1"/>
    <col min="9" max="26" width="11.42578125" style="95" hidden="1" customWidth="1"/>
    <col min="27" max="27" width="62.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15.75" hidden="1" x14ac:dyDescent="0.25">
      <c r="A3" s="134">
        <v>1</v>
      </c>
      <c r="B3" s="134" t="s">
        <v>90</v>
      </c>
      <c r="C3" s="134" t="s">
        <v>413</v>
      </c>
      <c r="D3" s="134" t="s">
        <v>414</v>
      </c>
      <c r="E3" s="134" t="s">
        <v>91</v>
      </c>
      <c r="F3" s="134">
        <v>1</v>
      </c>
      <c r="G3" s="134">
        <v>1.1000000000000001</v>
      </c>
      <c r="H3" s="134" t="s">
        <v>415</v>
      </c>
      <c r="I3" s="134">
        <v>543</v>
      </c>
      <c r="J3" s="135">
        <v>0</v>
      </c>
      <c r="K3" s="136">
        <v>0</v>
      </c>
      <c r="L3" s="136">
        <v>0</v>
      </c>
      <c r="M3" s="137">
        <v>0</v>
      </c>
      <c r="N3" s="138">
        <v>0</v>
      </c>
      <c r="O3" s="139">
        <v>0</v>
      </c>
      <c r="P3" s="139">
        <v>0</v>
      </c>
      <c r="Q3" s="140">
        <v>0</v>
      </c>
      <c r="R3" s="141">
        <v>0</v>
      </c>
      <c r="S3" s="136">
        <v>0</v>
      </c>
      <c r="T3" s="136">
        <v>0</v>
      </c>
      <c r="U3" s="136">
        <v>0</v>
      </c>
      <c r="V3" s="136">
        <v>0</v>
      </c>
      <c r="W3" s="137">
        <v>0</v>
      </c>
      <c r="X3" s="142">
        <v>0</v>
      </c>
      <c r="Y3" s="143">
        <v>0</v>
      </c>
      <c r="Z3" s="144">
        <v>0</v>
      </c>
      <c r="AA3" s="201"/>
      <c r="AB3" s="202"/>
      <c r="AC3" s="60"/>
      <c r="AD3" s="61"/>
      <c r="AE3" s="61"/>
      <c r="AF3" s="61"/>
      <c r="AG3" s="62"/>
      <c r="AH3" s="63"/>
      <c r="AI3" s="64"/>
    </row>
    <row r="4" spans="1:35" s="45" customFormat="1" ht="15.75" hidden="1" x14ac:dyDescent="0.25">
      <c r="A4" s="145">
        <v>2</v>
      </c>
      <c r="B4" s="145" t="s">
        <v>90</v>
      </c>
      <c r="C4" s="145" t="s">
        <v>413</v>
      </c>
      <c r="D4" s="145" t="s">
        <v>414</v>
      </c>
      <c r="E4" s="145" t="s">
        <v>91</v>
      </c>
      <c r="F4" s="145">
        <v>1</v>
      </c>
      <c r="G4" s="145">
        <v>1.1000000000000001</v>
      </c>
      <c r="H4" s="145" t="s">
        <v>415</v>
      </c>
      <c r="I4" s="145">
        <v>563</v>
      </c>
      <c r="J4" s="135">
        <v>0</v>
      </c>
      <c r="K4" s="136">
        <v>0</v>
      </c>
      <c r="L4" s="136">
        <v>0</v>
      </c>
      <c r="M4" s="137">
        <v>0</v>
      </c>
      <c r="N4" s="138">
        <v>0</v>
      </c>
      <c r="O4" s="139">
        <v>0</v>
      </c>
      <c r="P4" s="139">
        <v>0</v>
      </c>
      <c r="Q4" s="140">
        <v>0</v>
      </c>
      <c r="R4" s="141">
        <v>0</v>
      </c>
      <c r="S4" s="136">
        <v>0</v>
      </c>
      <c r="T4" s="136">
        <v>0</v>
      </c>
      <c r="U4" s="136">
        <v>0</v>
      </c>
      <c r="V4" s="136">
        <v>0</v>
      </c>
      <c r="W4" s="137">
        <v>0</v>
      </c>
      <c r="X4" s="138">
        <v>0</v>
      </c>
      <c r="Y4" s="146">
        <v>0</v>
      </c>
      <c r="Z4" s="144">
        <v>0</v>
      </c>
      <c r="AA4" s="201"/>
      <c r="AB4" s="203"/>
      <c r="AC4" s="60"/>
      <c r="AD4" s="61"/>
      <c r="AE4" s="61"/>
      <c r="AF4" s="61"/>
      <c r="AG4" s="62"/>
      <c r="AH4" s="63"/>
      <c r="AI4" s="64"/>
    </row>
    <row r="5" spans="1:35" s="45" customFormat="1" ht="15.75" hidden="1" x14ac:dyDescent="0.25">
      <c r="A5" s="145">
        <v>3</v>
      </c>
      <c r="B5" s="145" t="s">
        <v>90</v>
      </c>
      <c r="C5" s="145" t="s">
        <v>413</v>
      </c>
      <c r="D5" s="145" t="s">
        <v>414</v>
      </c>
      <c r="E5" s="145" t="s">
        <v>91</v>
      </c>
      <c r="F5" s="145">
        <v>1</v>
      </c>
      <c r="G5" s="145">
        <v>1.1000000000000001</v>
      </c>
      <c r="H5" s="145" t="s">
        <v>415</v>
      </c>
      <c r="I5" s="145">
        <v>683</v>
      </c>
      <c r="J5" s="135">
        <v>0</v>
      </c>
      <c r="K5" s="136">
        <v>0</v>
      </c>
      <c r="L5" s="136">
        <v>0</v>
      </c>
      <c r="M5" s="137">
        <v>0</v>
      </c>
      <c r="N5" s="138">
        <v>0</v>
      </c>
      <c r="O5" s="139">
        <v>0</v>
      </c>
      <c r="P5" s="139">
        <v>0</v>
      </c>
      <c r="Q5" s="140">
        <v>0</v>
      </c>
      <c r="R5" s="141">
        <v>0</v>
      </c>
      <c r="S5" s="136">
        <v>0</v>
      </c>
      <c r="T5" s="136">
        <v>0</v>
      </c>
      <c r="U5" s="136">
        <v>0</v>
      </c>
      <c r="V5" s="136">
        <v>0</v>
      </c>
      <c r="W5" s="137">
        <v>0</v>
      </c>
      <c r="X5" s="138">
        <v>0</v>
      </c>
      <c r="Y5" s="146">
        <v>0</v>
      </c>
      <c r="Z5" s="144">
        <v>0</v>
      </c>
      <c r="AA5" s="201"/>
      <c r="AB5" s="203"/>
      <c r="AC5" s="60"/>
      <c r="AD5" s="61"/>
      <c r="AE5" s="61"/>
      <c r="AF5" s="61"/>
      <c r="AG5" s="62"/>
      <c r="AH5" s="63"/>
      <c r="AI5" s="64"/>
    </row>
    <row r="6" spans="1:35" s="45" customFormat="1" ht="15.75" hidden="1" x14ac:dyDescent="0.25">
      <c r="A6" s="145">
        <v>4</v>
      </c>
      <c r="B6" s="145" t="s">
        <v>90</v>
      </c>
      <c r="C6" s="145" t="s">
        <v>413</v>
      </c>
      <c r="D6" s="145" t="s">
        <v>414</v>
      </c>
      <c r="E6" s="145" t="s">
        <v>91</v>
      </c>
      <c r="F6" s="145">
        <v>1</v>
      </c>
      <c r="G6" s="145">
        <v>1.1000000000000001</v>
      </c>
      <c r="H6" s="145" t="s">
        <v>415</v>
      </c>
      <c r="I6" s="145">
        <v>689</v>
      </c>
      <c r="J6" s="135">
        <v>0</v>
      </c>
      <c r="K6" s="136">
        <v>0</v>
      </c>
      <c r="L6" s="136">
        <v>0</v>
      </c>
      <c r="M6" s="137">
        <v>0</v>
      </c>
      <c r="N6" s="138">
        <v>0</v>
      </c>
      <c r="O6" s="139">
        <v>0</v>
      </c>
      <c r="P6" s="139">
        <v>0</v>
      </c>
      <c r="Q6" s="140">
        <v>0</v>
      </c>
      <c r="R6" s="141">
        <v>0</v>
      </c>
      <c r="S6" s="136">
        <v>0</v>
      </c>
      <c r="T6" s="136">
        <v>0</v>
      </c>
      <c r="U6" s="136">
        <v>0</v>
      </c>
      <c r="V6" s="136">
        <v>0</v>
      </c>
      <c r="W6" s="137">
        <v>0</v>
      </c>
      <c r="X6" s="138">
        <v>0</v>
      </c>
      <c r="Y6" s="146">
        <v>0</v>
      </c>
      <c r="Z6" s="144">
        <v>0</v>
      </c>
      <c r="AA6" s="201"/>
      <c r="AB6" s="203"/>
      <c r="AC6" s="60"/>
      <c r="AD6" s="61"/>
      <c r="AE6" s="61"/>
      <c r="AF6" s="61"/>
      <c r="AG6" s="62"/>
      <c r="AH6" s="63"/>
      <c r="AI6" s="64"/>
    </row>
    <row r="7" spans="1:35" s="45" customFormat="1" ht="15.75" hidden="1" x14ac:dyDescent="0.25">
      <c r="A7" s="145">
        <v>5</v>
      </c>
      <c r="B7" s="145" t="s">
        <v>90</v>
      </c>
      <c r="C7" s="145" t="s">
        <v>413</v>
      </c>
      <c r="D7" s="145" t="s">
        <v>414</v>
      </c>
      <c r="E7" s="145" t="s">
        <v>91</v>
      </c>
      <c r="F7" s="145">
        <v>1</v>
      </c>
      <c r="G7" s="145">
        <v>1.1000000000000001</v>
      </c>
      <c r="H7" s="145" t="s">
        <v>415</v>
      </c>
      <c r="I7" s="145">
        <v>804</v>
      </c>
      <c r="J7" s="135">
        <v>0</v>
      </c>
      <c r="K7" s="136">
        <v>0</v>
      </c>
      <c r="L7" s="136">
        <v>0</v>
      </c>
      <c r="M7" s="137">
        <v>0</v>
      </c>
      <c r="N7" s="138">
        <v>0</v>
      </c>
      <c r="O7" s="139">
        <v>0</v>
      </c>
      <c r="P7" s="139">
        <v>0</v>
      </c>
      <c r="Q7" s="140">
        <v>0</v>
      </c>
      <c r="R7" s="141">
        <v>0</v>
      </c>
      <c r="S7" s="136">
        <v>0</v>
      </c>
      <c r="T7" s="136">
        <v>0</v>
      </c>
      <c r="U7" s="136">
        <v>0</v>
      </c>
      <c r="V7" s="136">
        <v>0</v>
      </c>
      <c r="W7" s="137">
        <v>0</v>
      </c>
      <c r="X7" s="138">
        <v>0</v>
      </c>
      <c r="Y7" s="146">
        <v>0</v>
      </c>
      <c r="Z7" s="144">
        <v>0</v>
      </c>
      <c r="AA7" s="201"/>
      <c r="AB7" s="203"/>
      <c r="AC7" s="60"/>
      <c r="AD7" s="61"/>
      <c r="AE7" s="61"/>
      <c r="AF7" s="61"/>
      <c r="AG7" s="62"/>
      <c r="AH7" s="63"/>
      <c r="AI7" s="64"/>
    </row>
    <row r="8" spans="1:35" s="45" customFormat="1" ht="47.25" hidden="1" x14ac:dyDescent="0.25">
      <c r="A8" s="145">
        <v>6</v>
      </c>
      <c r="B8" s="145" t="s">
        <v>90</v>
      </c>
      <c r="C8" s="145" t="s">
        <v>413</v>
      </c>
      <c r="D8" s="145" t="s">
        <v>414</v>
      </c>
      <c r="E8" s="145" t="s">
        <v>91</v>
      </c>
      <c r="F8" s="145">
        <v>1</v>
      </c>
      <c r="G8" s="145">
        <v>1.1000000000000001</v>
      </c>
      <c r="H8" s="145" t="s">
        <v>415</v>
      </c>
      <c r="I8" s="145">
        <v>805</v>
      </c>
      <c r="J8" s="135">
        <v>0</v>
      </c>
      <c r="K8" s="136">
        <v>0</v>
      </c>
      <c r="L8" s="136">
        <v>0</v>
      </c>
      <c r="M8" s="137">
        <v>0</v>
      </c>
      <c r="N8" s="138">
        <v>1</v>
      </c>
      <c r="O8" s="139">
        <v>0</v>
      </c>
      <c r="P8" s="139">
        <v>0</v>
      </c>
      <c r="Q8" s="140">
        <v>0</v>
      </c>
      <c r="R8" s="141">
        <v>0</v>
      </c>
      <c r="S8" s="136">
        <v>0</v>
      </c>
      <c r="T8" s="136">
        <v>0</v>
      </c>
      <c r="U8" s="136">
        <v>0</v>
      </c>
      <c r="V8" s="136">
        <v>0</v>
      </c>
      <c r="W8" s="137">
        <v>0</v>
      </c>
      <c r="X8" s="138">
        <v>0</v>
      </c>
      <c r="Y8" s="146">
        <v>0</v>
      </c>
      <c r="Z8" s="144">
        <v>1</v>
      </c>
      <c r="AA8" s="201" t="s">
        <v>416</v>
      </c>
      <c r="AB8" s="203"/>
      <c r="AC8" s="60"/>
      <c r="AD8" s="61"/>
      <c r="AE8" s="61"/>
      <c r="AF8" s="61"/>
      <c r="AG8" s="62"/>
      <c r="AH8" s="63"/>
      <c r="AI8" s="64"/>
    </row>
    <row r="9" spans="1:35" s="45" customFormat="1" ht="15.75" hidden="1" x14ac:dyDescent="0.25">
      <c r="A9" s="145">
        <v>7</v>
      </c>
      <c r="B9" s="145" t="s">
        <v>90</v>
      </c>
      <c r="C9" s="145" t="s">
        <v>413</v>
      </c>
      <c r="D9" s="145" t="s">
        <v>414</v>
      </c>
      <c r="E9" s="145" t="s">
        <v>91</v>
      </c>
      <c r="F9" s="145">
        <v>1</v>
      </c>
      <c r="G9" s="145">
        <v>1.1000000000000001</v>
      </c>
      <c r="H9" s="145" t="s">
        <v>417</v>
      </c>
      <c r="I9" s="145">
        <v>533</v>
      </c>
      <c r="J9" s="135">
        <v>0</v>
      </c>
      <c r="K9" s="136">
        <v>0</v>
      </c>
      <c r="L9" s="136">
        <v>0</v>
      </c>
      <c r="M9" s="137">
        <v>0</v>
      </c>
      <c r="N9" s="138">
        <v>0</v>
      </c>
      <c r="O9" s="139">
        <v>0</v>
      </c>
      <c r="P9" s="139">
        <v>0</v>
      </c>
      <c r="Q9" s="140">
        <v>0</v>
      </c>
      <c r="R9" s="141">
        <v>0</v>
      </c>
      <c r="S9" s="136">
        <v>0</v>
      </c>
      <c r="T9" s="136">
        <v>0</v>
      </c>
      <c r="U9" s="136">
        <v>0</v>
      </c>
      <c r="V9" s="136">
        <v>0</v>
      </c>
      <c r="W9" s="137">
        <v>0</v>
      </c>
      <c r="X9" s="138">
        <v>0</v>
      </c>
      <c r="Y9" s="146">
        <v>0</v>
      </c>
      <c r="Z9" s="144">
        <v>0</v>
      </c>
      <c r="AA9" s="201"/>
      <c r="AB9" s="203"/>
      <c r="AC9" s="60"/>
      <c r="AD9" s="61"/>
      <c r="AE9" s="61"/>
      <c r="AF9" s="61"/>
      <c r="AG9" s="62"/>
      <c r="AH9" s="63"/>
      <c r="AI9" s="64"/>
    </row>
    <row r="10" spans="1:35" s="45" customFormat="1" ht="15.75" hidden="1" x14ac:dyDescent="0.25">
      <c r="A10" s="145">
        <v>8</v>
      </c>
      <c r="B10" s="145" t="s">
        <v>90</v>
      </c>
      <c r="C10" s="145" t="s">
        <v>413</v>
      </c>
      <c r="D10" s="145" t="s">
        <v>414</v>
      </c>
      <c r="E10" s="145" t="s">
        <v>91</v>
      </c>
      <c r="F10" s="145">
        <v>1</v>
      </c>
      <c r="G10" s="145">
        <v>1.1000000000000001</v>
      </c>
      <c r="H10" s="145" t="s">
        <v>417</v>
      </c>
      <c r="I10" s="145">
        <v>570</v>
      </c>
      <c r="J10" s="135">
        <v>0</v>
      </c>
      <c r="K10" s="136">
        <v>0</v>
      </c>
      <c r="L10" s="136">
        <v>0</v>
      </c>
      <c r="M10" s="137">
        <v>0</v>
      </c>
      <c r="N10" s="138">
        <v>0</v>
      </c>
      <c r="O10" s="139">
        <v>0</v>
      </c>
      <c r="P10" s="139">
        <v>0</v>
      </c>
      <c r="Q10" s="140">
        <v>0</v>
      </c>
      <c r="R10" s="141">
        <v>0</v>
      </c>
      <c r="S10" s="136">
        <v>0</v>
      </c>
      <c r="T10" s="136">
        <v>0</v>
      </c>
      <c r="U10" s="136">
        <v>0</v>
      </c>
      <c r="V10" s="136">
        <v>0</v>
      </c>
      <c r="W10" s="137">
        <v>0</v>
      </c>
      <c r="X10" s="138">
        <v>0</v>
      </c>
      <c r="Y10" s="146">
        <v>0</v>
      </c>
      <c r="Z10" s="144">
        <v>0</v>
      </c>
      <c r="AA10" s="201"/>
      <c r="AB10" s="203"/>
      <c r="AC10" s="60"/>
      <c r="AD10" s="61"/>
      <c r="AE10" s="61"/>
      <c r="AF10" s="61"/>
      <c r="AG10" s="62"/>
      <c r="AH10" s="63"/>
      <c r="AI10" s="64"/>
    </row>
    <row r="11" spans="1:35" s="45" customFormat="1" ht="15.75" hidden="1" x14ac:dyDescent="0.25">
      <c r="A11" s="145">
        <v>9</v>
      </c>
      <c r="B11" s="145" t="s">
        <v>90</v>
      </c>
      <c r="C11" s="145" t="s">
        <v>413</v>
      </c>
      <c r="D11" s="145" t="s">
        <v>414</v>
      </c>
      <c r="E11" s="145" t="s">
        <v>91</v>
      </c>
      <c r="F11" s="145">
        <v>1</v>
      </c>
      <c r="G11" s="145">
        <v>1.1000000000000001</v>
      </c>
      <c r="H11" s="145" t="s">
        <v>417</v>
      </c>
      <c r="I11" s="145">
        <v>644</v>
      </c>
      <c r="J11" s="135">
        <v>0</v>
      </c>
      <c r="K11" s="136">
        <v>0</v>
      </c>
      <c r="L11" s="136">
        <v>0</v>
      </c>
      <c r="M11" s="137">
        <v>0</v>
      </c>
      <c r="N11" s="138">
        <v>0</v>
      </c>
      <c r="O11" s="139">
        <v>0</v>
      </c>
      <c r="P11" s="139">
        <v>0</v>
      </c>
      <c r="Q11" s="140">
        <v>0</v>
      </c>
      <c r="R11" s="141">
        <v>0</v>
      </c>
      <c r="S11" s="136">
        <v>0</v>
      </c>
      <c r="T11" s="136">
        <v>0</v>
      </c>
      <c r="U11" s="136">
        <v>0</v>
      </c>
      <c r="V11" s="136">
        <v>0</v>
      </c>
      <c r="W11" s="137">
        <v>0</v>
      </c>
      <c r="X11" s="138">
        <v>0</v>
      </c>
      <c r="Y11" s="146">
        <v>0</v>
      </c>
      <c r="Z11" s="144">
        <v>0</v>
      </c>
      <c r="AA11" s="204"/>
      <c r="AB11" s="203"/>
      <c r="AC11" s="60"/>
      <c r="AD11" s="61"/>
      <c r="AE11" s="61"/>
      <c r="AF11" s="61"/>
      <c r="AG11" s="62"/>
      <c r="AH11" s="63"/>
      <c r="AI11" s="64"/>
    </row>
    <row r="12" spans="1:35" s="45" customFormat="1" ht="15.75" hidden="1" x14ac:dyDescent="0.25">
      <c r="A12" s="145">
        <v>10</v>
      </c>
      <c r="B12" s="145" t="s">
        <v>90</v>
      </c>
      <c r="C12" s="145" t="s">
        <v>413</v>
      </c>
      <c r="D12" s="145" t="s">
        <v>414</v>
      </c>
      <c r="E12" s="145" t="s">
        <v>91</v>
      </c>
      <c r="F12" s="145">
        <v>1</v>
      </c>
      <c r="G12" s="145">
        <v>1.1000000000000001</v>
      </c>
      <c r="H12" s="145" t="s">
        <v>417</v>
      </c>
      <c r="I12" s="145">
        <v>729</v>
      </c>
      <c r="J12" s="135">
        <v>0</v>
      </c>
      <c r="K12" s="136">
        <v>0</v>
      </c>
      <c r="L12" s="136">
        <v>0</v>
      </c>
      <c r="M12" s="137">
        <v>0</v>
      </c>
      <c r="N12" s="138">
        <v>0</v>
      </c>
      <c r="O12" s="139">
        <v>0</v>
      </c>
      <c r="P12" s="139">
        <v>0</v>
      </c>
      <c r="Q12" s="140">
        <v>0</v>
      </c>
      <c r="R12" s="141">
        <v>0</v>
      </c>
      <c r="S12" s="136">
        <v>0</v>
      </c>
      <c r="T12" s="136">
        <v>0</v>
      </c>
      <c r="U12" s="136">
        <v>0</v>
      </c>
      <c r="V12" s="136">
        <v>0</v>
      </c>
      <c r="W12" s="137">
        <v>0</v>
      </c>
      <c r="X12" s="138">
        <v>0</v>
      </c>
      <c r="Y12" s="146">
        <v>0</v>
      </c>
      <c r="Z12" s="144">
        <v>0</v>
      </c>
      <c r="AA12" s="201"/>
      <c r="AB12" s="203"/>
      <c r="AC12" s="60"/>
      <c r="AD12" s="61"/>
      <c r="AE12" s="61"/>
      <c r="AF12" s="61"/>
      <c r="AG12" s="62"/>
      <c r="AH12" s="63"/>
      <c r="AI12" s="64"/>
    </row>
    <row r="13" spans="1:35" s="45" customFormat="1" ht="15.75" hidden="1" x14ac:dyDescent="0.25">
      <c r="A13" s="145">
        <v>11</v>
      </c>
      <c r="B13" s="145" t="s">
        <v>90</v>
      </c>
      <c r="C13" s="145" t="s">
        <v>413</v>
      </c>
      <c r="D13" s="145" t="s">
        <v>414</v>
      </c>
      <c r="E13" s="145" t="s">
        <v>91</v>
      </c>
      <c r="F13" s="145">
        <v>1</v>
      </c>
      <c r="G13" s="145">
        <v>1.1000000000000001</v>
      </c>
      <c r="H13" s="145" t="s">
        <v>417</v>
      </c>
      <c r="I13" s="145">
        <v>806</v>
      </c>
      <c r="J13" s="135">
        <v>0</v>
      </c>
      <c r="K13" s="136">
        <v>0</v>
      </c>
      <c r="L13" s="136">
        <v>0</v>
      </c>
      <c r="M13" s="137">
        <v>0</v>
      </c>
      <c r="N13" s="138">
        <v>0</v>
      </c>
      <c r="O13" s="139">
        <v>0</v>
      </c>
      <c r="P13" s="139">
        <v>0</v>
      </c>
      <c r="Q13" s="140">
        <v>0</v>
      </c>
      <c r="R13" s="141">
        <v>0</v>
      </c>
      <c r="S13" s="136">
        <v>0</v>
      </c>
      <c r="T13" s="136">
        <v>0</v>
      </c>
      <c r="U13" s="136">
        <v>0</v>
      </c>
      <c r="V13" s="136">
        <v>0</v>
      </c>
      <c r="W13" s="137">
        <v>0</v>
      </c>
      <c r="X13" s="138">
        <v>0</v>
      </c>
      <c r="Y13" s="146">
        <v>0</v>
      </c>
      <c r="Z13" s="144">
        <v>0</v>
      </c>
      <c r="AA13" s="201"/>
      <c r="AB13" s="203"/>
      <c r="AC13" s="60"/>
      <c r="AD13" s="61"/>
      <c r="AE13" s="61"/>
      <c r="AF13" s="61"/>
      <c r="AG13" s="62"/>
      <c r="AH13" s="63"/>
      <c r="AI13" s="64"/>
    </row>
    <row r="14" spans="1:35" s="45" customFormat="1" ht="15.75" hidden="1" x14ac:dyDescent="0.25">
      <c r="A14" s="145">
        <v>12</v>
      </c>
      <c r="B14" s="145" t="s">
        <v>90</v>
      </c>
      <c r="C14" s="145" t="s">
        <v>413</v>
      </c>
      <c r="D14" s="145" t="s">
        <v>414</v>
      </c>
      <c r="E14" s="145" t="s">
        <v>91</v>
      </c>
      <c r="F14" s="145">
        <v>1</v>
      </c>
      <c r="G14" s="145">
        <v>1.1000000000000001</v>
      </c>
      <c r="H14" s="145" t="s">
        <v>417</v>
      </c>
      <c r="I14" s="145">
        <v>807</v>
      </c>
      <c r="J14" s="135">
        <v>0</v>
      </c>
      <c r="K14" s="136">
        <v>0</v>
      </c>
      <c r="L14" s="136">
        <v>0</v>
      </c>
      <c r="M14" s="137">
        <v>0</v>
      </c>
      <c r="N14" s="138">
        <v>0</v>
      </c>
      <c r="O14" s="139">
        <v>0</v>
      </c>
      <c r="P14" s="139">
        <v>0</v>
      </c>
      <c r="Q14" s="140">
        <v>0</v>
      </c>
      <c r="R14" s="141">
        <v>0</v>
      </c>
      <c r="S14" s="136">
        <v>0</v>
      </c>
      <c r="T14" s="136">
        <v>0</v>
      </c>
      <c r="U14" s="136">
        <v>0</v>
      </c>
      <c r="V14" s="136">
        <v>0</v>
      </c>
      <c r="W14" s="137">
        <v>0</v>
      </c>
      <c r="X14" s="138">
        <v>0</v>
      </c>
      <c r="Y14" s="146">
        <v>0</v>
      </c>
      <c r="Z14" s="144">
        <v>0</v>
      </c>
      <c r="AA14" s="201"/>
      <c r="AB14" s="203"/>
      <c r="AC14" s="60"/>
      <c r="AD14" s="61"/>
      <c r="AE14" s="61"/>
      <c r="AF14" s="61"/>
      <c r="AG14" s="62"/>
      <c r="AH14" s="63"/>
      <c r="AI14" s="64"/>
    </row>
    <row r="15" spans="1:35" s="45" customFormat="1" ht="15.75" hidden="1" x14ac:dyDescent="0.25">
      <c r="A15" s="145">
        <v>13</v>
      </c>
      <c r="B15" s="145" t="s">
        <v>90</v>
      </c>
      <c r="C15" s="145" t="s">
        <v>413</v>
      </c>
      <c r="D15" s="145" t="s">
        <v>414</v>
      </c>
      <c r="E15" s="145" t="s">
        <v>91</v>
      </c>
      <c r="F15" s="145">
        <v>1</v>
      </c>
      <c r="G15" s="145">
        <v>1.1000000000000001</v>
      </c>
      <c r="H15" s="145" t="s">
        <v>417</v>
      </c>
      <c r="I15" s="145">
        <v>808</v>
      </c>
      <c r="J15" s="135">
        <v>0</v>
      </c>
      <c r="K15" s="136">
        <v>0</v>
      </c>
      <c r="L15" s="136">
        <v>0</v>
      </c>
      <c r="M15" s="137">
        <v>0</v>
      </c>
      <c r="N15" s="138">
        <v>0</v>
      </c>
      <c r="O15" s="139">
        <v>0</v>
      </c>
      <c r="P15" s="139">
        <v>0</v>
      </c>
      <c r="Q15" s="140">
        <v>0</v>
      </c>
      <c r="R15" s="141">
        <v>0</v>
      </c>
      <c r="S15" s="136">
        <v>0</v>
      </c>
      <c r="T15" s="136">
        <v>0</v>
      </c>
      <c r="U15" s="136">
        <v>0</v>
      </c>
      <c r="V15" s="136">
        <v>0</v>
      </c>
      <c r="W15" s="137">
        <v>0</v>
      </c>
      <c r="X15" s="138">
        <v>0</v>
      </c>
      <c r="Y15" s="146">
        <v>0</v>
      </c>
      <c r="Z15" s="144">
        <v>0</v>
      </c>
      <c r="AA15" s="201"/>
      <c r="AB15" s="203"/>
      <c r="AC15" s="60"/>
      <c r="AD15" s="61"/>
      <c r="AE15" s="61"/>
      <c r="AF15" s="61"/>
      <c r="AG15" s="62"/>
      <c r="AH15" s="63"/>
      <c r="AI15" s="64"/>
    </row>
    <row r="16" spans="1:35" s="45" customFormat="1" ht="15.75" hidden="1" x14ac:dyDescent="0.25">
      <c r="A16" s="145">
        <v>14</v>
      </c>
      <c r="B16" s="145" t="s">
        <v>90</v>
      </c>
      <c r="C16" s="145" t="s">
        <v>413</v>
      </c>
      <c r="D16" s="145" t="s">
        <v>414</v>
      </c>
      <c r="E16" s="145" t="s">
        <v>91</v>
      </c>
      <c r="F16" s="145">
        <v>1</v>
      </c>
      <c r="G16" s="145">
        <v>1.1000000000000001</v>
      </c>
      <c r="H16" s="145" t="s">
        <v>418</v>
      </c>
      <c r="I16" s="145">
        <v>554</v>
      </c>
      <c r="J16" s="135">
        <v>0</v>
      </c>
      <c r="K16" s="136">
        <v>0</v>
      </c>
      <c r="L16" s="136">
        <v>0</v>
      </c>
      <c r="M16" s="137">
        <v>0</v>
      </c>
      <c r="N16" s="138">
        <v>0</v>
      </c>
      <c r="O16" s="139">
        <v>0</v>
      </c>
      <c r="P16" s="139">
        <v>0</v>
      </c>
      <c r="Q16" s="140">
        <v>0</v>
      </c>
      <c r="R16" s="141">
        <v>0</v>
      </c>
      <c r="S16" s="136">
        <v>0</v>
      </c>
      <c r="T16" s="136">
        <v>0</v>
      </c>
      <c r="U16" s="136">
        <v>0</v>
      </c>
      <c r="V16" s="136">
        <v>0</v>
      </c>
      <c r="W16" s="137">
        <v>0</v>
      </c>
      <c r="X16" s="138">
        <v>0</v>
      </c>
      <c r="Y16" s="146">
        <v>0</v>
      </c>
      <c r="Z16" s="144">
        <v>0</v>
      </c>
      <c r="AA16" s="201"/>
      <c r="AB16" s="203"/>
      <c r="AC16" s="60"/>
      <c r="AD16" s="61"/>
      <c r="AE16" s="61"/>
      <c r="AF16" s="61"/>
      <c r="AG16" s="62"/>
      <c r="AH16" s="63"/>
      <c r="AI16" s="64"/>
    </row>
    <row r="17" spans="1:35" s="45" customFormat="1" ht="15.75" hidden="1" x14ac:dyDescent="0.25">
      <c r="A17" s="147">
        <v>15</v>
      </c>
      <c r="B17" s="147" t="s">
        <v>90</v>
      </c>
      <c r="C17" s="147" t="s">
        <v>413</v>
      </c>
      <c r="D17" s="147" t="s">
        <v>414</v>
      </c>
      <c r="E17" s="147" t="s">
        <v>91</v>
      </c>
      <c r="F17" s="147">
        <v>1</v>
      </c>
      <c r="G17" s="147">
        <v>1.1000000000000001</v>
      </c>
      <c r="H17" s="147" t="s">
        <v>418</v>
      </c>
      <c r="I17" s="147">
        <v>567</v>
      </c>
      <c r="J17" s="148">
        <v>0</v>
      </c>
      <c r="K17" s="149">
        <v>0</v>
      </c>
      <c r="L17" s="149">
        <v>0</v>
      </c>
      <c r="M17" s="150">
        <v>0</v>
      </c>
      <c r="N17" s="151">
        <v>0</v>
      </c>
      <c r="O17" s="152">
        <v>0</v>
      </c>
      <c r="P17" s="152">
        <v>0</v>
      </c>
      <c r="Q17" s="153">
        <v>0</v>
      </c>
      <c r="R17" s="154">
        <v>0</v>
      </c>
      <c r="S17" s="149">
        <v>0</v>
      </c>
      <c r="T17" s="149">
        <v>0</v>
      </c>
      <c r="U17" s="149">
        <v>0</v>
      </c>
      <c r="V17" s="149">
        <v>0</v>
      </c>
      <c r="W17" s="150">
        <v>0</v>
      </c>
      <c r="X17" s="151">
        <v>0</v>
      </c>
      <c r="Y17" s="155">
        <v>0</v>
      </c>
      <c r="Z17" s="156">
        <v>0</v>
      </c>
      <c r="AA17" s="207"/>
      <c r="AB17" s="208"/>
      <c r="AC17" s="60"/>
      <c r="AD17" s="61"/>
      <c r="AE17" s="61"/>
      <c r="AF17" s="61"/>
      <c r="AG17" s="62"/>
      <c r="AH17" s="63"/>
      <c r="AI17" s="64"/>
    </row>
    <row r="18" spans="1:35" s="45" customFormat="1" ht="15.75" hidden="1" x14ac:dyDescent="0.25">
      <c r="A18" s="147">
        <v>16</v>
      </c>
      <c r="B18" s="147" t="s">
        <v>90</v>
      </c>
      <c r="C18" s="147" t="s">
        <v>413</v>
      </c>
      <c r="D18" s="147" t="s">
        <v>414</v>
      </c>
      <c r="E18" s="147" t="s">
        <v>91</v>
      </c>
      <c r="F18" s="147">
        <v>1</v>
      </c>
      <c r="G18" s="147">
        <v>1.1000000000000001</v>
      </c>
      <c r="H18" s="147" t="s">
        <v>418</v>
      </c>
      <c r="I18" s="147">
        <v>645</v>
      </c>
      <c r="J18" s="148">
        <v>0</v>
      </c>
      <c r="K18" s="149">
        <v>0</v>
      </c>
      <c r="L18" s="149">
        <v>0</v>
      </c>
      <c r="M18" s="150">
        <v>0</v>
      </c>
      <c r="N18" s="151">
        <v>0</v>
      </c>
      <c r="O18" s="152">
        <v>0</v>
      </c>
      <c r="P18" s="152">
        <v>0</v>
      </c>
      <c r="Q18" s="153">
        <v>0</v>
      </c>
      <c r="R18" s="154">
        <v>0</v>
      </c>
      <c r="S18" s="149">
        <v>0</v>
      </c>
      <c r="T18" s="149">
        <v>0</v>
      </c>
      <c r="U18" s="149">
        <v>0</v>
      </c>
      <c r="V18" s="149">
        <v>0</v>
      </c>
      <c r="W18" s="150">
        <v>0</v>
      </c>
      <c r="X18" s="151">
        <v>0</v>
      </c>
      <c r="Y18" s="155">
        <v>0</v>
      </c>
      <c r="Z18" s="156">
        <v>0</v>
      </c>
      <c r="AA18" s="209"/>
      <c r="AB18" s="208"/>
      <c r="AC18" s="60"/>
      <c r="AD18" s="61"/>
      <c r="AE18" s="61"/>
      <c r="AF18" s="61"/>
      <c r="AG18" s="62"/>
      <c r="AH18" s="63"/>
      <c r="AI18" s="64"/>
    </row>
    <row r="19" spans="1:35" s="45" customFormat="1" ht="15.75" hidden="1" x14ac:dyDescent="0.25">
      <c r="A19" s="147">
        <v>17</v>
      </c>
      <c r="B19" s="147" t="s">
        <v>90</v>
      </c>
      <c r="C19" s="147" t="s">
        <v>413</v>
      </c>
      <c r="D19" s="147" t="s">
        <v>414</v>
      </c>
      <c r="E19" s="147" t="s">
        <v>91</v>
      </c>
      <c r="F19" s="147">
        <v>1</v>
      </c>
      <c r="G19" s="147">
        <v>1.1000000000000001</v>
      </c>
      <c r="H19" s="147" t="s">
        <v>418</v>
      </c>
      <c r="I19" s="147">
        <v>647</v>
      </c>
      <c r="J19" s="148">
        <v>0</v>
      </c>
      <c r="K19" s="149">
        <v>0</v>
      </c>
      <c r="L19" s="149">
        <v>0</v>
      </c>
      <c r="M19" s="150">
        <v>0</v>
      </c>
      <c r="N19" s="151">
        <v>0</v>
      </c>
      <c r="O19" s="152">
        <v>0</v>
      </c>
      <c r="P19" s="152">
        <v>0</v>
      </c>
      <c r="Q19" s="153">
        <v>0</v>
      </c>
      <c r="R19" s="154">
        <v>0</v>
      </c>
      <c r="S19" s="149">
        <v>0</v>
      </c>
      <c r="T19" s="149">
        <v>0</v>
      </c>
      <c r="U19" s="149">
        <v>0</v>
      </c>
      <c r="V19" s="157">
        <v>0</v>
      </c>
      <c r="W19" s="150">
        <v>0</v>
      </c>
      <c r="X19" s="151">
        <v>0</v>
      </c>
      <c r="Y19" s="155">
        <v>0</v>
      </c>
      <c r="Z19" s="156">
        <v>0</v>
      </c>
      <c r="AA19" s="207"/>
      <c r="AB19" s="208"/>
      <c r="AC19" s="60"/>
      <c r="AD19" s="61"/>
      <c r="AE19" s="61"/>
      <c r="AF19" s="61"/>
      <c r="AG19" s="62"/>
      <c r="AH19" s="63"/>
      <c r="AI19" s="64"/>
    </row>
    <row r="20" spans="1:35" s="45" customFormat="1" ht="15.75" hidden="1" x14ac:dyDescent="0.25">
      <c r="A20" s="147">
        <v>18</v>
      </c>
      <c r="B20" s="147" t="s">
        <v>90</v>
      </c>
      <c r="C20" s="147" t="s">
        <v>413</v>
      </c>
      <c r="D20" s="147" t="s">
        <v>414</v>
      </c>
      <c r="E20" s="147" t="s">
        <v>91</v>
      </c>
      <c r="F20" s="147">
        <v>1</v>
      </c>
      <c r="G20" s="147">
        <v>1.1000000000000001</v>
      </c>
      <c r="H20" s="147" t="s">
        <v>418</v>
      </c>
      <c r="I20" s="147">
        <v>665</v>
      </c>
      <c r="J20" s="148">
        <v>0</v>
      </c>
      <c r="K20" s="149">
        <v>0</v>
      </c>
      <c r="L20" s="149">
        <v>0</v>
      </c>
      <c r="M20" s="150">
        <v>0</v>
      </c>
      <c r="N20" s="151">
        <v>0</v>
      </c>
      <c r="O20" s="152">
        <v>0</v>
      </c>
      <c r="P20" s="152">
        <v>0</v>
      </c>
      <c r="Q20" s="153">
        <v>0</v>
      </c>
      <c r="R20" s="154">
        <v>0</v>
      </c>
      <c r="S20" s="149">
        <v>0</v>
      </c>
      <c r="T20" s="149">
        <v>0</v>
      </c>
      <c r="U20" s="149">
        <v>0</v>
      </c>
      <c r="V20" s="149">
        <v>0</v>
      </c>
      <c r="W20" s="150">
        <v>0</v>
      </c>
      <c r="X20" s="151">
        <v>0</v>
      </c>
      <c r="Y20" s="155">
        <v>0</v>
      </c>
      <c r="Z20" s="156">
        <v>0</v>
      </c>
      <c r="AA20" s="207"/>
      <c r="AB20" s="208"/>
      <c r="AC20" s="60"/>
      <c r="AD20" s="61"/>
      <c r="AE20" s="61"/>
      <c r="AF20" s="61"/>
      <c r="AG20" s="62"/>
      <c r="AH20" s="63"/>
      <c r="AI20" s="64"/>
    </row>
    <row r="21" spans="1:35" s="45" customFormat="1" ht="15.75" hidden="1" x14ac:dyDescent="0.25">
      <c r="A21" s="147">
        <v>19</v>
      </c>
      <c r="B21" s="147" t="s">
        <v>90</v>
      </c>
      <c r="C21" s="147" t="s">
        <v>413</v>
      </c>
      <c r="D21" s="147" t="s">
        <v>414</v>
      </c>
      <c r="E21" s="147" t="s">
        <v>91</v>
      </c>
      <c r="F21" s="147">
        <v>1</v>
      </c>
      <c r="G21" s="147">
        <v>1.1000000000000001</v>
      </c>
      <c r="H21" s="147" t="s">
        <v>418</v>
      </c>
      <c r="I21" s="147">
        <v>674</v>
      </c>
      <c r="J21" s="148">
        <v>0</v>
      </c>
      <c r="K21" s="149">
        <v>0</v>
      </c>
      <c r="L21" s="149">
        <v>0</v>
      </c>
      <c r="M21" s="150">
        <v>0</v>
      </c>
      <c r="N21" s="151">
        <v>0</v>
      </c>
      <c r="O21" s="152">
        <v>0</v>
      </c>
      <c r="P21" s="152">
        <v>0</v>
      </c>
      <c r="Q21" s="153">
        <v>0</v>
      </c>
      <c r="R21" s="154">
        <v>0</v>
      </c>
      <c r="S21" s="149">
        <v>0</v>
      </c>
      <c r="T21" s="149">
        <v>0</v>
      </c>
      <c r="U21" s="149">
        <v>0</v>
      </c>
      <c r="V21" s="149">
        <v>0</v>
      </c>
      <c r="W21" s="150">
        <v>0</v>
      </c>
      <c r="X21" s="151">
        <v>0</v>
      </c>
      <c r="Y21" s="155">
        <v>0</v>
      </c>
      <c r="Z21" s="156">
        <v>0</v>
      </c>
      <c r="AA21" s="207"/>
      <c r="AB21" s="208"/>
      <c r="AC21" s="77"/>
      <c r="AD21" s="78"/>
      <c r="AE21" s="78"/>
      <c r="AF21" s="78"/>
      <c r="AG21" s="79"/>
      <c r="AH21" s="80"/>
      <c r="AI21" s="81"/>
    </row>
    <row r="22" spans="1:35" s="45" customFormat="1" ht="15.75" hidden="1" x14ac:dyDescent="0.25">
      <c r="A22" s="147">
        <v>20</v>
      </c>
      <c r="B22" s="147" t="s">
        <v>90</v>
      </c>
      <c r="C22" s="147" t="s">
        <v>413</v>
      </c>
      <c r="D22" s="147" t="s">
        <v>414</v>
      </c>
      <c r="E22" s="147" t="s">
        <v>99</v>
      </c>
      <c r="F22" s="147">
        <v>1</v>
      </c>
      <c r="G22" s="147">
        <v>1.1000000000000001</v>
      </c>
      <c r="H22" s="147" t="s">
        <v>418</v>
      </c>
      <c r="I22" s="147">
        <v>682</v>
      </c>
      <c r="J22" s="148">
        <v>0</v>
      </c>
      <c r="K22" s="149">
        <v>0</v>
      </c>
      <c r="L22" s="149">
        <v>0</v>
      </c>
      <c r="M22" s="150">
        <v>0</v>
      </c>
      <c r="N22" s="151">
        <v>0</v>
      </c>
      <c r="O22" s="152">
        <v>0</v>
      </c>
      <c r="P22" s="152">
        <v>0</v>
      </c>
      <c r="Q22" s="153">
        <v>0</v>
      </c>
      <c r="R22" s="154">
        <v>0</v>
      </c>
      <c r="S22" s="149">
        <v>0</v>
      </c>
      <c r="T22" s="149">
        <v>0</v>
      </c>
      <c r="U22" s="149">
        <v>0</v>
      </c>
      <c r="V22" s="149">
        <v>0</v>
      </c>
      <c r="W22" s="150">
        <v>0</v>
      </c>
      <c r="X22" s="151">
        <v>0</v>
      </c>
      <c r="Y22" s="155">
        <v>0</v>
      </c>
      <c r="Z22" s="156">
        <v>0</v>
      </c>
      <c r="AA22" s="207"/>
      <c r="AB22" s="208"/>
      <c r="AC22" s="60"/>
      <c r="AD22" s="61"/>
      <c r="AE22" s="61"/>
      <c r="AF22" s="61"/>
      <c r="AG22" s="62"/>
      <c r="AH22" s="63"/>
      <c r="AI22" s="64"/>
    </row>
    <row r="23" spans="1:35" s="45" customFormat="1" ht="63" x14ac:dyDescent="0.25">
      <c r="A23" s="147">
        <v>60</v>
      </c>
      <c r="B23" s="147" t="s">
        <v>90</v>
      </c>
      <c r="C23" s="147" t="s">
        <v>413</v>
      </c>
      <c r="D23" s="147" t="s">
        <v>414</v>
      </c>
      <c r="E23" s="147" t="s">
        <v>91</v>
      </c>
      <c r="F23" s="147">
        <v>1</v>
      </c>
      <c r="G23" s="147">
        <v>1.2</v>
      </c>
      <c r="H23" s="147" t="s">
        <v>552</v>
      </c>
      <c r="I23" s="147">
        <v>585</v>
      </c>
      <c r="J23" s="148">
        <v>1</v>
      </c>
      <c r="K23" s="149">
        <v>0</v>
      </c>
      <c r="L23" s="149">
        <v>0</v>
      </c>
      <c r="M23" s="150">
        <v>0</v>
      </c>
      <c r="N23" s="151">
        <v>0</v>
      </c>
      <c r="O23" s="152">
        <v>0</v>
      </c>
      <c r="P23" s="152">
        <v>0</v>
      </c>
      <c r="Q23" s="153">
        <v>0</v>
      </c>
      <c r="R23" s="154">
        <v>0</v>
      </c>
      <c r="S23" s="149">
        <v>0</v>
      </c>
      <c r="T23" s="149">
        <v>0</v>
      </c>
      <c r="U23" s="149">
        <v>0</v>
      </c>
      <c r="V23" s="149">
        <v>0</v>
      </c>
      <c r="W23" s="150">
        <v>0</v>
      </c>
      <c r="X23" s="151">
        <v>0</v>
      </c>
      <c r="Y23" s="155">
        <v>0</v>
      </c>
      <c r="Z23" s="156">
        <v>1</v>
      </c>
      <c r="AA23" s="215" t="s">
        <v>725</v>
      </c>
      <c r="AB23" s="208"/>
      <c r="AC23" s="60"/>
      <c r="AD23" s="61"/>
      <c r="AE23" s="61"/>
      <c r="AF23" s="61"/>
      <c r="AG23" s="62"/>
      <c r="AH23" s="63"/>
      <c r="AI23" s="64"/>
    </row>
    <row r="24" spans="1:35" s="45" customFormat="1" ht="31.5" x14ac:dyDescent="0.25">
      <c r="A24" s="147">
        <v>95</v>
      </c>
      <c r="B24" s="147" t="s">
        <v>133</v>
      </c>
      <c r="C24" s="147" t="s">
        <v>134</v>
      </c>
      <c r="D24" s="147" t="s">
        <v>414</v>
      </c>
      <c r="E24" s="147" t="s">
        <v>91</v>
      </c>
      <c r="F24" s="147">
        <v>2</v>
      </c>
      <c r="G24" s="147">
        <v>2.1</v>
      </c>
      <c r="H24" s="147" t="s">
        <v>545</v>
      </c>
      <c r="I24" s="147">
        <v>695</v>
      </c>
      <c r="J24" s="148">
        <v>1</v>
      </c>
      <c r="K24" s="149">
        <v>0</v>
      </c>
      <c r="L24" s="149">
        <v>0</v>
      </c>
      <c r="M24" s="150">
        <v>0</v>
      </c>
      <c r="N24" s="151">
        <v>0</v>
      </c>
      <c r="O24" s="152">
        <v>0</v>
      </c>
      <c r="P24" s="152">
        <v>0</v>
      </c>
      <c r="Q24" s="153">
        <v>0</v>
      </c>
      <c r="R24" s="154">
        <v>0</v>
      </c>
      <c r="S24" s="149">
        <v>0</v>
      </c>
      <c r="T24" s="149">
        <v>0</v>
      </c>
      <c r="U24" s="149">
        <v>0</v>
      </c>
      <c r="V24" s="149">
        <v>0</v>
      </c>
      <c r="W24" s="150">
        <v>0</v>
      </c>
      <c r="X24" s="151">
        <v>0</v>
      </c>
      <c r="Y24" s="155">
        <v>0</v>
      </c>
      <c r="Z24" s="156">
        <v>1</v>
      </c>
      <c r="AA24" s="250" t="s">
        <v>604</v>
      </c>
      <c r="AB24" s="208" t="s">
        <v>546</v>
      </c>
      <c r="AC24" s="60"/>
      <c r="AD24" s="61"/>
      <c r="AE24" s="61"/>
      <c r="AF24" s="61"/>
      <c r="AG24" s="62"/>
      <c r="AH24" s="63"/>
      <c r="AI24" s="64"/>
    </row>
    <row r="25" spans="1:35" s="45" customFormat="1" ht="47.25" x14ac:dyDescent="0.25">
      <c r="A25" s="147">
        <v>100</v>
      </c>
      <c r="B25" s="147" t="s">
        <v>133</v>
      </c>
      <c r="C25" s="147" t="s">
        <v>134</v>
      </c>
      <c r="D25" s="147" t="s">
        <v>414</v>
      </c>
      <c r="E25" s="147" t="s">
        <v>91</v>
      </c>
      <c r="F25" s="147">
        <v>2</v>
      </c>
      <c r="G25" s="147">
        <v>2.1</v>
      </c>
      <c r="H25" s="147" t="s">
        <v>548</v>
      </c>
      <c r="I25" s="147">
        <v>512</v>
      </c>
      <c r="J25" s="148">
        <v>1</v>
      </c>
      <c r="K25" s="149">
        <v>0</v>
      </c>
      <c r="L25" s="149">
        <v>0</v>
      </c>
      <c r="M25" s="150">
        <v>0</v>
      </c>
      <c r="N25" s="151">
        <v>0</v>
      </c>
      <c r="O25" s="152">
        <v>0</v>
      </c>
      <c r="P25" s="152">
        <v>0</v>
      </c>
      <c r="Q25" s="153">
        <v>0</v>
      </c>
      <c r="R25" s="154">
        <v>0</v>
      </c>
      <c r="S25" s="149">
        <v>0</v>
      </c>
      <c r="T25" s="149">
        <v>0</v>
      </c>
      <c r="U25" s="149">
        <v>0</v>
      </c>
      <c r="V25" s="149">
        <v>0</v>
      </c>
      <c r="W25" s="150">
        <v>0</v>
      </c>
      <c r="X25" s="151">
        <v>0</v>
      </c>
      <c r="Y25" s="155">
        <v>0</v>
      </c>
      <c r="Z25" s="156">
        <v>1</v>
      </c>
      <c r="AA25" s="249" t="s">
        <v>607</v>
      </c>
      <c r="AB25" s="208"/>
      <c r="AC25" s="60"/>
      <c r="AD25" s="61"/>
      <c r="AE25" s="61"/>
      <c r="AF25" s="61"/>
      <c r="AG25" s="62"/>
      <c r="AH25" s="63"/>
      <c r="AI25" s="64"/>
    </row>
    <row r="26" spans="1:35" s="45" customFormat="1" ht="15.75" hidden="1" x14ac:dyDescent="0.25">
      <c r="A26" s="147">
        <v>24</v>
      </c>
      <c r="B26" s="147" t="s">
        <v>90</v>
      </c>
      <c r="C26" s="147" t="s">
        <v>413</v>
      </c>
      <c r="D26" s="147" t="s">
        <v>414</v>
      </c>
      <c r="E26" s="147" t="s">
        <v>99</v>
      </c>
      <c r="F26" s="147">
        <v>1</v>
      </c>
      <c r="G26" s="147">
        <v>1.1000000000000001</v>
      </c>
      <c r="H26" s="147" t="s">
        <v>479</v>
      </c>
      <c r="I26" s="147">
        <v>515</v>
      </c>
      <c r="J26" s="148">
        <v>0</v>
      </c>
      <c r="K26" s="149">
        <v>0</v>
      </c>
      <c r="L26" s="149">
        <v>0</v>
      </c>
      <c r="M26" s="150">
        <v>0</v>
      </c>
      <c r="N26" s="151">
        <v>0</v>
      </c>
      <c r="O26" s="152">
        <v>0</v>
      </c>
      <c r="P26" s="152">
        <v>0</v>
      </c>
      <c r="Q26" s="153">
        <v>0</v>
      </c>
      <c r="R26" s="154">
        <v>0</v>
      </c>
      <c r="S26" s="149">
        <v>0</v>
      </c>
      <c r="T26" s="149">
        <v>0</v>
      </c>
      <c r="U26" s="149">
        <v>0</v>
      </c>
      <c r="V26" s="149">
        <v>0</v>
      </c>
      <c r="W26" s="150">
        <v>0</v>
      </c>
      <c r="X26" s="151">
        <v>0</v>
      </c>
      <c r="Y26" s="155">
        <v>0</v>
      </c>
      <c r="Z26" s="156">
        <v>0</v>
      </c>
      <c r="AA26" s="207"/>
      <c r="AB26" s="208"/>
      <c r="AC26" s="77"/>
      <c r="AD26" s="78"/>
      <c r="AE26" s="78"/>
      <c r="AF26" s="78"/>
      <c r="AG26" s="79"/>
      <c r="AH26" s="80"/>
      <c r="AI26" s="81"/>
    </row>
    <row r="27" spans="1:35" s="45" customFormat="1" ht="63" x14ac:dyDescent="0.25">
      <c r="A27" s="147">
        <v>101</v>
      </c>
      <c r="B27" s="147" t="s">
        <v>133</v>
      </c>
      <c r="C27" s="147" t="s">
        <v>134</v>
      </c>
      <c r="D27" s="147" t="s">
        <v>414</v>
      </c>
      <c r="E27" s="147" t="s">
        <v>91</v>
      </c>
      <c r="F27" s="147">
        <v>2</v>
      </c>
      <c r="G27" s="147">
        <v>2.1</v>
      </c>
      <c r="H27" s="147" t="s">
        <v>548</v>
      </c>
      <c r="I27" s="147">
        <v>528</v>
      </c>
      <c r="J27" s="148">
        <v>1</v>
      </c>
      <c r="K27" s="149">
        <v>0</v>
      </c>
      <c r="L27" s="149">
        <v>0</v>
      </c>
      <c r="M27" s="150">
        <v>0</v>
      </c>
      <c r="N27" s="151">
        <v>0</v>
      </c>
      <c r="O27" s="152">
        <v>0</v>
      </c>
      <c r="P27" s="152">
        <v>0</v>
      </c>
      <c r="Q27" s="153">
        <v>0</v>
      </c>
      <c r="R27" s="154">
        <v>0</v>
      </c>
      <c r="S27" s="149">
        <v>0</v>
      </c>
      <c r="T27" s="149">
        <v>0</v>
      </c>
      <c r="U27" s="149">
        <v>0</v>
      </c>
      <c r="V27" s="149">
        <v>0</v>
      </c>
      <c r="W27" s="150">
        <v>0</v>
      </c>
      <c r="X27" s="151">
        <v>0</v>
      </c>
      <c r="Y27" s="155">
        <v>0</v>
      </c>
      <c r="Z27" s="156">
        <v>1</v>
      </c>
      <c r="AA27" s="250" t="s">
        <v>608</v>
      </c>
      <c r="AB27" s="208"/>
      <c r="AC27" s="60"/>
      <c r="AD27" s="61"/>
      <c r="AE27" s="61"/>
      <c r="AF27" s="61"/>
      <c r="AG27" s="62"/>
      <c r="AH27" s="63"/>
      <c r="AI27" s="64"/>
    </row>
    <row r="28" spans="1:35" s="45" customFormat="1" ht="15.75" hidden="1" x14ac:dyDescent="0.25">
      <c r="A28" s="147">
        <v>26</v>
      </c>
      <c r="B28" s="147" t="s">
        <v>90</v>
      </c>
      <c r="C28" s="147" t="s">
        <v>413</v>
      </c>
      <c r="D28" s="147" t="s">
        <v>414</v>
      </c>
      <c r="E28" s="147" t="s">
        <v>91</v>
      </c>
      <c r="F28" s="147">
        <v>1</v>
      </c>
      <c r="G28" s="147">
        <v>1.2</v>
      </c>
      <c r="H28" s="147" t="s">
        <v>480</v>
      </c>
      <c r="I28" s="147">
        <v>541</v>
      </c>
      <c r="J28" s="148">
        <v>0</v>
      </c>
      <c r="K28" s="149">
        <v>0</v>
      </c>
      <c r="L28" s="149">
        <v>0</v>
      </c>
      <c r="M28" s="150">
        <v>0</v>
      </c>
      <c r="N28" s="151">
        <v>0</v>
      </c>
      <c r="O28" s="152">
        <v>0</v>
      </c>
      <c r="P28" s="152">
        <v>0</v>
      </c>
      <c r="Q28" s="153">
        <v>0</v>
      </c>
      <c r="R28" s="154">
        <v>0</v>
      </c>
      <c r="S28" s="149">
        <v>0</v>
      </c>
      <c r="T28" s="149">
        <v>0</v>
      </c>
      <c r="U28" s="149">
        <v>0</v>
      </c>
      <c r="V28" s="149">
        <v>0</v>
      </c>
      <c r="W28" s="150">
        <v>0</v>
      </c>
      <c r="X28" s="151">
        <v>0</v>
      </c>
      <c r="Y28" s="155">
        <v>0</v>
      </c>
      <c r="Z28" s="156">
        <v>0</v>
      </c>
      <c r="AA28" s="207"/>
      <c r="AB28" s="208"/>
      <c r="AC28" s="60"/>
      <c r="AD28" s="61"/>
      <c r="AE28" s="61"/>
      <c r="AF28" s="61"/>
      <c r="AG28" s="62"/>
      <c r="AH28" s="63"/>
      <c r="AI28" s="64"/>
    </row>
    <row r="29" spans="1:35" s="45" customFormat="1" ht="15.75" hidden="1" x14ac:dyDescent="0.25">
      <c r="A29" s="147">
        <v>27</v>
      </c>
      <c r="B29" s="147" t="s">
        <v>90</v>
      </c>
      <c r="C29" s="147" t="s">
        <v>413</v>
      </c>
      <c r="D29" s="147" t="s">
        <v>414</v>
      </c>
      <c r="E29" s="147" t="s">
        <v>91</v>
      </c>
      <c r="F29" s="147">
        <v>1</v>
      </c>
      <c r="G29" s="147">
        <v>1.2</v>
      </c>
      <c r="H29" s="147" t="s">
        <v>480</v>
      </c>
      <c r="I29" s="147">
        <v>579</v>
      </c>
      <c r="J29" s="148">
        <v>0</v>
      </c>
      <c r="K29" s="149">
        <v>0</v>
      </c>
      <c r="L29" s="149">
        <v>0</v>
      </c>
      <c r="M29" s="150">
        <v>0</v>
      </c>
      <c r="N29" s="151">
        <v>0</v>
      </c>
      <c r="O29" s="152">
        <v>0</v>
      </c>
      <c r="P29" s="152">
        <v>0</v>
      </c>
      <c r="Q29" s="153">
        <v>0</v>
      </c>
      <c r="R29" s="154">
        <v>0</v>
      </c>
      <c r="S29" s="149">
        <v>0</v>
      </c>
      <c r="T29" s="149">
        <v>0</v>
      </c>
      <c r="U29" s="149">
        <v>0</v>
      </c>
      <c r="V29" s="149">
        <v>0</v>
      </c>
      <c r="W29" s="150">
        <v>0</v>
      </c>
      <c r="X29" s="151">
        <v>0</v>
      </c>
      <c r="Y29" s="155">
        <v>0</v>
      </c>
      <c r="Z29" s="156">
        <v>0</v>
      </c>
      <c r="AA29" s="207"/>
      <c r="AB29" s="208"/>
      <c r="AC29" s="60"/>
      <c r="AD29" s="61"/>
      <c r="AE29" s="61"/>
      <c r="AF29" s="61"/>
      <c r="AG29" s="62"/>
      <c r="AH29" s="63"/>
      <c r="AI29" s="64"/>
    </row>
    <row r="30" spans="1:35" s="45" customFormat="1" ht="15.75" hidden="1" x14ac:dyDescent="0.25">
      <c r="A30" s="147">
        <v>28</v>
      </c>
      <c r="B30" s="147" t="s">
        <v>90</v>
      </c>
      <c r="C30" s="147" t="s">
        <v>413</v>
      </c>
      <c r="D30" s="147" t="s">
        <v>414</v>
      </c>
      <c r="E30" s="147" t="s">
        <v>91</v>
      </c>
      <c r="F30" s="147">
        <v>1</v>
      </c>
      <c r="G30" s="147">
        <v>1.2</v>
      </c>
      <c r="H30" s="147" t="s">
        <v>480</v>
      </c>
      <c r="I30" s="147">
        <v>620</v>
      </c>
      <c r="J30" s="148">
        <v>0</v>
      </c>
      <c r="K30" s="149">
        <v>0</v>
      </c>
      <c r="L30" s="149">
        <v>0</v>
      </c>
      <c r="M30" s="150">
        <v>0</v>
      </c>
      <c r="N30" s="151">
        <v>0</v>
      </c>
      <c r="O30" s="152">
        <v>0</v>
      </c>
      <c r="P30" s="152">
        <v>0</v>
      </c>
      <c r="Q30" s="153">
        <v>0</v>
      </c>
      <c r="R30" s="154">
        <v>0</v>
      </c>
      <c r="S30" s="149">
        <v>0</v>
      </c>
      <c r="T30" s="149">
        <v>0</v>
      </c>
      <c r="U30" s="149">
        <v>0</v>
      </c>
      <c r="V30" s="149">
        <v>0</v>
      </c>
      <c r="W30" s="150">
        <v>0</v>
      </c>
      <c r="X30" s="151">
        <v>0</v>
      </c>
      <c r="Y30" s="155">
        <v>0</v>
      </c>
      <c r="Z30" s="156">
        <v>0</v>
      </c>
      <c r="AA30" s="210"/>
      <c r="AB30" s="208"/>
      <c r="AC30" s="60"/>
      <c r="AD30" s="61"/>
      <c r="AE30" s="61"/>
      <c r="AF30" s="61"/>
      <c r="AG30" s="62"/>
      <c r="AH30" s="63"/>
      <c r="AI30" s="64"/>
    </row>
    <row r="31" spans="1:35" s="45" customFormat="1" ht="15.75" hidden="1" x14ac:dyDescent="0.25">
      <c r="A31" s="147">
        <v>29</v>
      </c>
      <c r="B31" s="147" t="s">
        <v>90</v>
      </c>
      <c r="C31" s="147" t="s">
        <v>413</v>
      </c>
      <c r="D31" s="147" t="s">
        <v>414</v>
      </c>
      <c r="E31" s="147" t="s">
        <v>91</v>
      </c>
      <c r="F31" s="147">
        <v>1</v>
      </c>
      <c r="G31" s="147">
        <v>1.2</v>
      </c>
      <c r="H31" s="147" t="s">
        <v>480</v>
      </c>
      <c r="I31" s="147">
        <v>667</v>
      </c>
      <c r="J31" s="148">
        <v>0</v>
      </c>
      <c r="K31" s="149">
        <v>0</v>
      </c>
      <c r="L31" s="149">
        <v>0</v>
      </c>
      <c r="M31" s="150">
        <v>0</v>
      </c>
      <c r="N31" s="151">
        <v>0</v>
      </c>
      <c r="O31" s="152">
        <v>0</v>
      </c>
      <c r="P31" s="152">
        <v>0</v>
      </c>
      <c r="Q31" s="153">
        <v>0</v>
      </c>
      <c r="R31" s="154">
        <v>0</v>
      </c>
      <c r="S31" s="149">
        <v>0</v>
      </c>
      <c r="T31" s="149">
        <v>0</v>
      </c>
      <c r="U31" s="149">
        <v>0</v>
      </c>
      <c r="V31" s="149">
        <v>0</v>
      </c>
      <c r="W31" s="150">
        <v>0</v>
      </c>
      <c r="X31" s="151">
        <v>0</v>
      </c>
      <c r="Y31" s="155">
        <v>0</v>
      </c>
      <c r="Z31" s="156">
        <v>0</v>
      </c>
      <c r="AA31" s="207"/>
      <c r="AB31" s="208"/>
      <c r="AC31" s="60"/>
      <c r="AD31" s="61"/>
      <c r="AE31" s="61"/>
      <c r="AF31" s="61"/>
      <c r="AG31" s="62"/>
      <c r="AH31" s="63"/>
      <c r="AI31" s="64"/>
    </row>
    <row r="32" spans="1:35" s="45" customFormat="1" ht="15.75" hidden="1" x14ac:dyDescent="0.25">
      <c r="A32" s="147">
        <v>30</v>
      </c>
      <c r="B32" s="147" t="s">
        <v>90</v>
      </c>
      <c r="C32" s="147" t="s">
        <v>413</v>
      </c>
      <c r="D32" s="147" t="s">
        <v>414</v>
      </c>
      <c r="E32" s="147" t="s">
        <v>91</v>
      </c>
      <c r="F32" s="147">
        <v>1</v>
      </c>
      <c r="G32" s="147">
        <v>1.2</v>
      </c>
      <c r="H32" s="147" t="s">
        <v>480</v>
      </c>
      <c r="I32" s="147">
        <v>685</v>
      </c>
      <c r="J32" s="148">
        <v>0</v>
      </c>
      <c r="K32" s="149">
        <v>0</v>
      </c>
      <c r="L32" s="149">
        <v>0</v>
      </c>
      <c r="M32" s="150">
        <v>0</v>
      </c>
      <c r="N32" s="151">
        <v>0</v>
      </c>
      <c r="O32" s="152">
        <v>0</v>
      </c>
      <c r="P32" s="152">
        <v>0</v>
      </c>
      <c r="Q32" s="153">
        <v>0</v>
      </c>
      <c r="R32" s="154">
        <v>0</v>
      </c>
      <c r="S32" s="149">
        <v>0</v>
      </c>
      <c r="T32" s="149">
        <v>0</v>
      </c>
      <c r="U32" s="149">
        <v>0</v>
      </c>
      <c r="V32" s="149">
        <v>0</v>
      </c>
      <c r="W32" s="150">
        <v>0</v>
      </c>
      <c r="X32" s="151">
        <v>0</v>
      </c>
      <c r="Y32" s="155">
        <v>0</v>
      </c>
      <c r="Z32" s="156">
        <v>0</v>
      </c>
      <c r="AA32" s="207"/>
      <c r="AB32" s="208"/>
      <c r="AC32" s="60"/>
      <c r="AD32" s="61"/>
      <c r="AE32" s="61"/>
      <c r="AF32" s="61"/>
      <c r="AG32" s="62"/>
      <c r="AH32" s="63"/>
      <c r="AI32" s="64"/>
    </row>
    <row r="33" spans="1:35" s="45" customFormat="1" ht="15.75" hidden="1" x14ac:dyDescent="0.25">
      <c r="A33" s="147">
        <v>31</v>
      </c>
      <c r="B33" s="147" t="s">
        <v>90</v>
      </c>
      <c r="C33" s="147" t="s">
        <v>413</v>
      </c>
      <c r="D33" s="147" t="s">
        <v>414</v>
      </c>
      <c r="E33" s="147" t="s">
        <v>91</v>
      </c>
      <c r="F33" s="147">
        <v>1</v>
      </c>
      <c r="G33" s="147">
        <v>1.2</v>
      </c>
      <c r="H33" s="147" t="s">
        <v>504</v>
      </c>
      <c r="I33" s="147">
        <v>574</v>
      </c>
      <c r="J33" s="148">
        <v>0</v>
      </c>
      <c r="K33" s="149">
        <v>0</v>
      </c>
      <c r="L33" s="149">
        <v>0</v>
      </c>
      <c r="M33" s="150">
        <v>0</v>
      </c>
      <c r="N33" s="151">
        <v>0</v>
      </c>
      <c r="O33" s="152">
        <v>0</v>
      </c>
      <c r="P33" s="152">
        <v>0</v>
      </c>
      <c r="Q33" s="153">
        <v>0</v>
      </c>
      <c r="R33" s="154">
        <v>0</v>
      </c>
      <c r="S33" s="149">
        <v>0</v>
      </c>
      <c r="T33" s="149">
        <v>0</v>
      </c>
      <c r="U33" s="149">
        <v>0</v>
      </c>
      <c r="V33" s="149">
        <v>0</v>
      </c>
      <c r="W33" s="150">
        <v>0</v>
      </c>
      <c r="X33" s="151">
        <v>0</v>
      </c>
      <c r="Y33" s="155">
        <v>0</v>
      </c>
      <c r="Z33" s="156">
        <v>0</v>
      </c>
      <c r="AA33" s="207"/>
      <c r="AB33" s="208"/>
      <c r="AC33" s="60"/>
      <c r="AD33" s="61"/>
      <c r="AE33" s="61"/>
      <c r="AF33" s="61"/>
      <c r="AG33" s="62"/>
      <c r="AH33" s="63"/>
      <c r="AI33" s="64"/>
    </row>
    <row r="34" spans="1:35" s="45" customFormat="1" ht="15.75" hidden="1" x14ac:dyDescent="0.25">
      <c r="A34" s="147">
        <v>32</v>
      </c>
      <c r="B34" s="147" t="s">
        <v>90</v>
      </c>
      <c r="C34" s="147" t="s">
        <v>413</v>
      </c>
      <c r="D34" s="147" t="s">
        <v>414</v>
      </c>
      <c r="E34" s="147" t="s">
        <v>91</v>
      </c>
      <c r="F34" s="147">
        <v>1</v>
      </c>
      <c r="G34" s="147">
        <v>1.2</v>
      </c>
      <c r="H34" s="147" t="s">
        <v>504</v>
      </c>
      <c r="I34" s="147">
        <v>640</v>
      </c>
      <c r="J34" s="148">
        <v>0</v>
      </c>
      <c r="K34" s="149">
        <v>0</v>
      </c>
      <c r="L34" s="149">
        <v>0</v>
      </c>
      <c r="M34" s="150">
        <v>0</v>
      </c>
      <c r="N34" s="151">
        <v>0</v>
      </c>
      <c r="O34" s="152">
        <v>0</v>
      </c>
      <c r="P34" s="152">
        <v>0</v>
      </c>
      <c r="Q34" s="153">
        <v>0</v>
      </c>
      <c r="R34" s="154">
        <v>0</v>
      </c>
      <c r="S34" s="149">
        <v>0</v>
      </c>
      <c r="T34" s="149">
        <v>0</v>
      </c>
      <c r="U34" s="149">
        <v>0</v>
      </c>
      <c r="V34" s="149">
        <v>0</v>
      </c>
      <c r="W34" s="150">
        <v>0</v>
      </c>
      <c r="X34" s="151">
        <v>0</v>
      </c>
      <c r="Y34" s="155">
        <v>0</v>
      </c>
      <c r="Z34" s="156">
        <v>0</v>
      </c>
      <c r="AA34" s="207"/>
      <c r="AB34" s="208"/>
      <c r="AC34" s="60"/>
      <c r="AD34" s="61"/>
      <c r="AE34" s="61"/>
      <c r="AF34" s="61"/>
      <c r="AG34" s="62"/>
      <c r="AH34" s="63"/>
      <c r="AI34" s="64"/>
    </row>
    <row r="35" spans="1:35" s="45" customFormat="1" ht="15.75" hidden="1" x14ac:dyDescent="0.25">
      <c r="A35" s="147">
        <v>33</v>
      </c>
      <c r="B35" s="147" t="s">
        <v>90</v>
      </c>
      <c r="C35" s="147" t="s">
        <v>413</v>
      </c>
      <c r="D35" s="147" t="s">
        <v>414</v>
      </c>
      <c r="E35" s="147" t="s">
        <v>91</v>
      </c>
      <c r="F35" s="147">
        <v>1</v>
      </c>
      <c r="G35" s="147">
        <v>1.2</v>
      </c>
      <c r="H35" s="147" t="s">
        <v>504</v>
      </c>
      <c r="I35" s="147">
        <v>642</v>
      </c>
      <c r="J35" s="148">
        <v>0</v>
      </c>
      <c r="K35" s="149">
        <v>0</v>
      </c>
      <c r="L35" s="149">
        <v>0</v>
      </c>
      <c r="M35" s="150">
        <v>0</v>
      </c>
      <c r="N35" s="151">
        <v>0</v>
      </c>
      <c r="O35" s="152">
        <v>0</v>
      </c>
      <c r="P35" s="152">
        <v>0</v>
      </c>
      <c r="Q35" s="153">
        <v>0</v>
      </c>
      <c r="R35" s="154">
        <v>0</v>
      </c>
      <c r="S35" s="149">
        <v>0</v>
      </c>
      <c r="T35" s="149">
        <v>0</v>
      </c>
      <c r="U35" s="149">
        <v>0</v>
      </c>
      <c r="V35" s="149">
        <v>0</v>
      </c>
      <c r="W35" s="150">
        <v>0</v>
      </c>
      <c r="X35" s="151">
        <v>0</v>
      </c>
      <c r="Y35" s="155">
        <v>0</v>
      </c>
      <c r="Z35" s="156">
        <v>0</v>
      </c>
      <c r="AA35" s="207"/>
      <c r="AB35" s="208"/>
      <c r="AC35" s="60"/>
      <c r="AD35" s="61"/>
      <c r="AE35" s="61"/>
      <c r="AF35" s="61"/>
      <c r="AG35" s="62"/>
      <c r="AH35" s="63"/>
      <c r="AI35" s="64"/>
    </row>
    <row r="36" spans="1:35" s="45" customFormat="1" ht="15.75" hidden="1" x14ac:dyDescent="0.25">
      <c r="A36" s="147">
        <v>34</v>
      </c>
      <c r="B36" s="147" t="s">
        <v>90</v>
      </c>
      <c r="C36" s="147" t="s">
        <v>413</v>
      </c>
      <c r="D36" s="147" t="s">
        <v>414</v>
      </c>
      <c r="E36" s="147" t="s">
        <v>91</v>
      </c>
      <c r="F36" s="147">
        <v>1</v>
      </c>
      <c r="G36" s="147">
        <v>1.2</v>
      </c>
      <c r="H36" s="147" t="s">
        <v>504</v>
      </c>
      <c r="I36" s="147">
        <v>648</v>
      </c>
      <c r="J36" s="148">
        <v>0</v>
      </c>
      <c r="K36" s="149">
        <v>0</v>
      </c>
      <c r="L36" s="149">
        <v>0</v>
      </c>
      <c r="M36" s="150">
        <v>0</v>
      </c>
      <c r="N36" s="151">
        <v>0</v>
      </c>
      <c r="O36" s="152">
        <v>0</v>
      </c>
      <c r="P36" s="152">
        <v>0</v>
      </c>
      <c r="Q36" s="153">
        <v>0</v>
      </c>
      <c r="R36" s="154">
        <v>0</v>
      </c>
      <c r="S36" s="149">
        <v>0</v>
      </c>
      <c r="T36" s="149">
        <v>0</v>
      </c>
      <c r="U36" s="149">
        <v>0</v>
      </c>
      <c r="V36" s="149">
        <v>0</v>
      </c>
      <c r="W36" s="150">
        <v>0</v>
      </c>
      <c r="X36" s="151">
        <v>0</v>
      </c>
      <c r="Y36" s="155">
        <v>0</v>
      </c>
      <c r="Z36" s="156">
        <v>0</v>
      </c>
      <c r="AA36" s="207"/>
      <c r="AB36" s="208"/>
      <c r="AC36" s="60"/>
      <c r="AD36" s="61"/>
      <c r="AE36" s="61"/>
      <c r="AF36" s="61"/>
      <c r="AG36" s="62"/>
      <c r="AH36" s="63"/>
      <c r="AI36" s="64"/>
    </row>
    <row r="37" spans="1:35" s="45" customFormat="1" ht="15.75" hidden="1" x14ac:dyDescent="0.25">
      <c r="A37" s="147">
        <v>35</v>
      </c>
      <c r="B37" s="147" t="s">
        <v>90</v>
      </c>
      <c r="C37" s="147" t="s">
        <v>413</v>
      </c>
      <c r="D37" s="147" t="s">
        <v>414</v>
      </c>
      <c r="E37" s="147" t="s">
        <v>91</v>
      </c>
      <c r="F37" s="147">
        <v>1</v>
      </c>
      <c r="G37" s="147">
        <v>1.2</v>
      </c>
      <c r="H37" s="147" t="s">
        <v>504</v>
      </c>
      <c r="I37" s="147">
        <v>653</v>
      </c>
      <c r="J37" s="148">
        <v>0</v>
      </c>
      <c r="K37" s="149">
        <v>0</v>
      </c>
      <c r="L37" s="149">
        <v>0</v>
      </c>
      <c r="M37" s="150">
        <v>0</v>
      </c>
      <c r="N37" s="151">
        <v>0</v>
      </c>
      <c r="O37" s="152">
        <v>0</v>
      </c>
      <c r="P37" s="152">
        <v>0</v>
      </c>
      <c r="Q37" s="153">
        <v>0</v>
      </c>
      <c r="R37" s="154">
        <v>0</v>
      </c>
      <c r="S37" s="149">
        <v>0</v>
      </c>
      <c r="T37" s="149">
        <v>0</v>
      </c>
      <c r="U37" s="149">
        <v>0</v>
      </c>
      <c r="V37" s="149">
        <v>0</v>
      </c>
      <c r="W37" s="150">
        <v>0</v>
      </c>
      <c r="X37" s="151">
        <v>0</v>
      </c>
      <c r="Y37" s="155">
        <v>0</v>
      </c>
      <c r="Z37" s="156">
        <v>0</v>
      </c>
      <c r="AA37" s="207"/>
      <c r="AB37" s="208"/>
      <c r="AC37" s="60"/>
      <c r="AD37" s="61"/>
      <c r="AE37" s="61"/>
      <c r="AF37" s="61"/>
      <c r="AG37" s="62"/>
      <c r="AH37" s="63"/>
      <c r="AI37" s="64"/>
    </row>
    <row r="38" spans="1:35" s="45" customFormat="1" ht="15.75" hidden="1" x14ac:dyDescent="0.25">
      <c r="A38" s="147">
        <v>36</v>
      </c>
      <c r="B38" s="147" t="s">
        <v>90</v>
      </c>
      <c r="C38" s="147" t="s">
        <v>413</v>
      </c>
      <c r="D38" s="147" t="s">
        <v>414</v>
      </c>
      <c r="E38" s="147" t="s">
        <v>91</v>
      </c>
      <c r="F38" s="147">
        <v>1</v>
      </c>
      <c r="G38" s="147">
        <v>1.2</v>
      </c>
      <c r="H38" s="147" t="s">
        <v>504</v>
      </c>
      <c r="I38" s="147">
        <v>686</v>
      </c>
      <c r="J38" s="148">
        <v>0</v>
      </c>
      <c r="K38" s="149">
        <v>0</v>
      </c>
      <c r="L38" s="149">
        <v>0</v>
      </c>
      <c r="M38" s="150">
        <v>0</v>
      </c>
      <c r="N38" s="151">
        <v>0</v>
      </c>
      <c r="O38" s="152">
        <v>0</v>
      </c>
      <c r="P38" s="152">
        <v>0</v>
      </c>
      <c r="Q38" s="153">
        <v>0</v>
      </c>
      <c r="R38" s="154">
        <v>0</v>
      </c>
      <c r="S38" s="149">
        <v>0</v>
      </c>
      <c r="T38" s="149">
        <v>0</v>
      </c>
      <c r="U38" s="149">
        <v>0</v>
      </c>
      <c r="V38" s="149">
        <v>0</v>
      </c>
      <c r="W38" s="150">
        <v>0</v>
      </c>
      <c r="X38" s="151">
        <v>0</v>
      </c>
      <c r="Y38" s="155">
        <v>0</v>
      </c>
      <c r="Z38" s="156">
        <v>0</v>
      </c>
      <c r="AA38" s="207"/>
      <c r="AB38" s="208"/>
      <c r="AC38" s="60"/>
      <c r="AD38" s="61"/>
      <c r="AE38" s="61"/>
      <c r="AF38" s="61"/>
      <c r="AG38" s="62"/>
      <c r="AH38" s="63"/>
      <c r="AI38" s="64"/>
    </row>
    <row r="39" spans="1:35" s="45" customFormat="1" ht="47.25" hidden="1" x14ac:dyDescent="0.25">
      <c r="A39" s="147">
        <v>37</v>
      </c>
      <c r="B39" s="147" t="s">
        <v>90</v>
      </c>
      <c r="C39" s="147" t="s">
        <v>413</v>
      </c>
      <c r="D39" s="147" t="s">
        <v>414</v>
      </c>
      <c r="E39" s="147" t="s">
        <v>99</v>
      </c>
      <c r="F39" s="147">
        <v>1</v>
      </c>
      <c r="G39" s="147">
        <v>1.2</v>
      </c>
      <c r="H39" s="147" t="s">
        <v>504</v>
      </c>
      <c r="I39" s="147">
        <v>764</v>
      </c>
      <c r="J39" s="148">
        <v>0</v>
      </c>
      <c r="K39" s="149">
        <v>0</v>
      </c>
      <c r="L39" s="149">
        <v>0</v>
      </c>
      <c r="M39" s="150">
        <v>0</v>
      </c>
      <c r="N39" s="151">
        <v>1</v>
      </c>
      <c r="O39" s="152">
        <v>0</v>
      </c>
      <c r="P39" s="152">
        <v>0</v>
      </c>
      <c r="Q39" s="153">
        <v>0</v>
      </c>
      <c r="R39" s="154">
        <v>0</v>
      </c>
      <c r="S39" s="149">
        <v>0</v>
      </c>
      <c r="T39" s="149">
        <v>0</v>
      </c>
      <c r="U39" s="149">
        <v>0</v>
      </c>
      <c r="V39" s="149">
        <v>0</v>
      </c>
      <c r="W39" s="150">
        <v>0</v>
      </c>
      <c r="X39" s="151">
        <v>0</v>
      </c>
      <c r="Y39" s="155">
        <v>0</v>
      </c>
      <c r="Z39" s="156">
        <v>1</v>
      </c>
      <c r="AA39" s="215" t="s">
        <v>723</v>
      </c>
      <c r="AB39" s="208"/>
      <c r="AC39" s="60"/>
      <c r="AD39" s="61"/>
      <c r="AE39" s="61"/>
      <c r="AF39" s="61"/>
      <c r="AG39" s="62"/>
      <c r="AH39" s="63"/>
      <c r="AI39" s="64"/>
    </row>
    <row r="40" spans="1:35" s="45" customFormat="1" ht="15.75" hidden="1" x14ac:dyDescent="0.25">
      <c r="A40" s="147">
        <v>38</v>
      </c>
      <c r="B40" s="147" t="s">
        <v>90</v>
      </c>
      <c r="C40" s="147" t="s">
        <v>413</v>
      </c>
      <c r="D40" s="147" t="s">
        <v>414</v>
      </c>
      <c r="E40" s="147" t="s">
        <v>91</v>
      </c>
      <c r="F40" s="147">
        <v>1</v>
      </c>
      <c r="G40" s="147">
        <v>1.2</v>
      </c>
      <c r="H40" s="147" t="s">
        <v>505</v>
      </c>
      <c r="I40" s="147">
        <v>510</v>
      </c>
      <c r="J40" s="148">
        <v>0</v>
      </c>
      <c r="K40" s="149">
        <v>0</v>
      </c>
      <c r="L40" s="149">
        <v>0</v>
      </c>
      <c r="M40" s="150">
        <v>0</v>
      </c>
      <c r="N40" s="151">
        <v>0</v>
      </c>
      <c r="O40" s="152">
        <v>0</v>
      </c>
      <c r="P40" s="152">
        <v>0</v>
      </c>
      <c r="Q40" s="153">
        <v>0</v>
      </c>
      <c r="R40" s="154">
        <v>0</v>
      </c>
      <c r="S40" s="149">
        <v>0</v>
      </c>
      <c r="T40" s="149">
        <v>0</v>
      </c>
      <c r="U40" s="149">
        <v>0</v>
      </c>
      <c r="V40" s="149">
        <v>0</v>
      </c>
      <c r="W40" s="150">
        <v>0</v>
      </c>
      <c r="X40" s="151">
        <v>0</v>
      </c>
      <c r="Y40" s="155">
        <v>0</v>
      </c>
      <c r="Z40" s="156">
        <v>0</v>
      </c>
      <c r="AA40" s="207"/>
      <c r="AB40" s="208"/>
      <c r="AC40" s="60"/>
      <c r="AD40" s="61"/>
      <c r="AE40" s="61"/>
      <c r="AF40" s="61"/>
      <c r="AG40" s="62"/>
      <c r="AH40" s="63"/>
      <c r="AI40" s="64"/>
    </row>
    <row r="41" spans="1:35" s="45" customFormat="1" ht="15.75" hidden="1" x14ac:dyDescent="0.25">
      <c r="A41" s="147">
        <v>39</v>
      </c>
      <c r="B41" s="147" t="s">
        <v>90</v>
      </c>
      <c r="C41" s="147" t="s">
        <v>413</v>
      </c>
      <c r="D41" s="147" t="s">
        <v>414</v>
      </c>
      <c r="E41" s="147" t="s">
        <v>91</v>
      </c>
      <c r="F41" s="147">
        <v>1</v>
      </c>
      <c r="G41" s="147">
        <v>1.2</v>
      </c>
      <c r="H41" s="147" t="s">
        <v>505</v>
      </c>
      <c r="I41" s="147">
        <v>611</v>
      </c>
      <c r="J41" s="148">
        <v>0</v>
      </c>
      <c r="K41" s="149">
        <v>0</v>
      </c>
      <c r="L41" s="149">
        <v>0</v>
      </c>
      <c r="M41" s="150">
        <v>0</v>
      </c>
      <c r="N41" s="151">
        <v>0</v>
      </c>
      <c r="O41" s="152">
        <v>0</v>
      </c>
      <c r="P41" s="152">
        <v>0</v>
      </c>
      <c r="Q41" s="153">
        <v>0</v>
      </c>
      <c r="R41" s="154">
        <v>0</v>
      </c>
      <c r="S41" s="149">
        <v>0</v>
      </c>
      <c r="T41" s="149">
        <v>0</v>
      </c>
      <c r="U41" s="149">
        <v>0</v>
      </c>
      <c r="V41" s="149">
        <v>0</v>
      </c>
      <c r="W41" s="150">
        <v>0</v>
      </c>
      <c r="X41" s="151">
        <v>0</v>
      </c>
      <c r="Y41" s="155">
        <v>0</v>
      </c>
      <c r="Z41" s="156">
        <v>0</v>
      </c>
      <c r="AA41" s="209"/>
      <c r="AB41" s="208"/>
      <c r="AC41" s="60"/>
      <c r="AD41" s="61"/>
      <c r="AE41" s="61"/>
      <c r="AF41" s="61"/>
      <c r="AG41" s="62"/>
      <c r="AH41" s="63"/>
      <c r="AI41" s="64"/>
    </row>
    <row r="42" spans="1:35" s="45" customFormat="1" ht="15.75" hidden="1" x14ac:dyDescent="0.25">
      <c r="A42" s="147">
        <v>40</v>
      </c>
      <c r="B42" s="147" t="s">
        <v>90</v>
      </c>
      <c r="C42" s="147" t="s">
        <v>413</v>
      </c>
      <c r="D42" s="147" t="s">
        <v>414</v>
      </c>
      <c r="E42" s="147" t="s">
        <v>91</v>
      </c>
      <c r="F42" s="147">
        <v>1</v>
      </c>
      <c r="G42" s="147">
        <v>1.2</v>
      </c>
      <c r="H42" s="147" t="s">
        <v>505</v>
      </c>
      <c r="I42" s="147">
        <v>669</v>
      </c>
      <c r="J42" s="148">
        <v>0</v>
      </c>
      <c r="K42" s="149">
        <v>0</v>
      </c>
      <c r="L42" s="149">
        <v>0</v>
      </c>
      <c r="M42" s="150">
        <v>0</v>
      </c>
      <c r="N42" s="151">
        <v>0</v>
      </c>
      <c r="O42" s="152">
        <v>0</v>
      </c>
      <c r="P42" s="152">
        <v>0</v>
      </c>
      <c r="Q42" s="153">
        <v>0</v>
      </c>
      <c r="R42" s="154">
        <v>0</v>
      </c>
      <c r="S42" s="149">
        <v>0</v>
      </c>
      <c r="T42" s="149">
        <v>0</v>
      </c>
      <c r="U42" s="149">
        <v>0</v>
      </c>
      <c r="V42" s="149">
        <v>0</v>
      </c>
      <c r="W42" s="150">
        <v>0</v>
      </c>
      <c r="X42" s="151">
        <v>0</v>
      </c>
      <c r="Y42" s="155">
        <v>0</v>
      </c>
      <c r="Z42" s="156">
        <v>0</v>
      </c>
      <c r="AA42" s="209"/>
      <c r="AB42" s="208"/>
      <c r="AC42" s="60"/>
      <c r="AD42" s="61"/>
      <c r="AE42" s="61"/>
      <c r="AF42" s="61"/>
      <c r="AG42" s="62"/>
      <c r="AH42" s="63"/>
      <c r="AI42" s="64"/>
    </row>
    <row r="43" spans="1:35" s="45" customFormat="1" ht="15.75" hidden="1" x14ac:dyDescent="0.25">
      <c r="A43" s="147">
        <v>41</v>
      </c>
      <c r="B43" s="147" t="s">
        <v>90</v>
      </c>
      <c r="C43" s="147" t="s">
        <v>413</v>
      </c>
      <c r="D43" s="147" t="s">
        <v>414</v>
      </c>
      <c r="E43" s="147" t="s">
        <v>91</v>
      </c>
      <c r="F43" s="147">
        <v>1</v>
      </c>
      <c r="G43" s="147">
        <v>1.2</v>
      </c>
      <c r="H43" s="147" t="s">
        <v>505</v>
      </c>
      <c r="I43" s="147">
        <v>681</v>
      </c>
      <c r="J43" s="148">
        <v>0</v>
      </c>
      <c r="K43" s="149">
        <v>0</v>
      </c>
      <c r="L43" s="149">
        <v>0</v>
      </c>
      <c r="M43" s="150">
        <v>0</v>
      </c>
      <c r="N43" s="151">
        <v>0</v>
      </c>
      <c r="O43" s="152">
        <v>0</v>
      </c>
      <c r="P43" s="152">
        <v>0</v>
      </c>
      <c r="Q43" s="153">
        <v>0</v>
      </c>
      <c r="R43" s="154">
        <v>0</v>
      </c>
      <c r="S43" s="149">
        <v>0</v>
      </c>
      <c r="T43" s="149">
        <v>0</v>
      </c>
      <c r="U43" s="149">
        <v>0</v>
      </c>
      <c r="V43" s="149">
        <v>0</v>
      </c>
      <c r="W43" s="150">
        <v>0</v>
      </c>
      <c r="X43" s="151">
        <v>0</v>
      </c>
      <c r="Y43" s="155">
        <v>0</v>
      </c>
      <c r="Z43" s="156">
        <v>0</v>
      </c>
      <c r="AA43" s="207"/>
      <c r="AB43" s="208"/>
      <c r="AC43" s="60"/>
      <c r="AD43" s="61"/>
      <c r="AE43" s="61"/>
      <c r="AF43" s="61"/>
      <c r="AG43" s="62"/>
      <c r="AH43" s="63"/>
      <c r="AI43" s="64"/>
    </row>
    <row r="44" spans="1:35" s="45" customFormat="1" ht="15.75" hidden="1" x14ac:dyDescent="0.25">
      <c r="A44" s="147">
        <v>42</v>
      </c>
      <c r="B44" s="147" t="s">
        <v>90</v>
      </c>
      <c r="C44" s="147" t="s">
        <v>413</v>
      </c>
      <c r="D44" s="147" t="s">
        <v>414</v>
      </c>
      <c r="E44" s="147" t="s">
        <v>91</v>
      </c>
      <c r="F44" s="147">
        <v>1</v>
      </c>
      <c r="G44" s="147">
        <v>1.2</v>
      </c>
      <c r="H44" s="147" t="s">
        <v>505</v>
      </c>
      <c r="I44" s="147">
        <v>690</v>
      </c>
      <c r="J44" s="148">
        <v>0</v>
      </c>
      <c r="K44" s="149">
        <v>0</v>
      </c>
      <c r="L44" s="149">
        <v>0</v>
      </c>
      <c r="M44" s="150">
        <v>0</v>
      </c>
      <c r="N44" s="151">
        <v>0</v>
      </c>
      <c r="O44" s="152">
        <v>0</v>
      </c>
      <c r="P44" s="152">
        <v>0</v>
      </c>
      <c r="Q44" s="153">
        <v>0</v>
      </c>
      <c r="R44" s="154">
        <v>0</v>
      </c>
      <c r="S44" s="149">
        <v>0</v>
      </c>
      <c r="T44" s="149">
        <v>0</v>
      </c>
      <c r="U44" s="149">
        <v>0</v>
      </c>
      <c r="V44" s="149">
        <v>0</v>
      </c>
      <c r="W44" s="150">
        <v>0</v>
      </c>
      <c r="X44" s="151">
        <v>0</v>
      </c>
      <c r="Y44" s="155">
        <v>0</v>
      </c>
      <c r="Z44" s="156">
        <v>0</v>
      </c>
      <c r="AA44" s="207"/>
      <c r="AB44" s="208"/>
      <c r="AC44" s="60"/>
      <c r="AD44" s="61"/>
      <c r="AE44" s="61"/>
      <c r="AF44" s="61"/>
      <c r="AG44" s="62"/>
      <c r="AH44" s="63"/>
      <c r="AI44" s="64"/>
    </row>
    <row r="45" spans="1:35" s="45" customFormat="1" ht="110.25" x14ac:dyDescent="0.25">
      <c r="A45" s="147">
        <v>107</v>
      </c>
      <c r="B45" s="147" t="s">
        <v>133</v>
      </c>
      <c r="C45" s="147" t="s">
        <v>134</v>
      </c>
      <c r="D45" s="147" t="s">
        <v>414</v>
      </c>
      <c r="E45" s="147" t="s">
        <v>91</v>
      </c>
      <c r="F45" s="147">
        <v>2</v>
      </c>
      <c r="G45" s="147">
        <v>2.1</v>
      </c>
      <c r="H45" s="246" t="s">
        <v>588</v>
      </c>
      <c r="I45" s="147">
        <v>639</v>
      </c>
      <c r="J45" s="148">
        <v>1</v>
      </c>
      <c r="K45" s="149">
        <v>0</v>
      </c>
      <c r="L45" s="149">
        <v>0</v>
      </c>
      <c r="M45" s="150">
        <v>0</v>
      </c>
      <c r="N45" s="151">
        <v>0</v>
      </c>
      <c r="O45" s="152">
        <v>0</v>
      </c>
      <c r="P45" s="152">
        <v>0</v>
      </c>
      <c r="Q45" s="153">
        <v>0</v>
      </c>
      <c r="R45" s="154">
        <v>0</v>
      </c>
      <c r="S45" s="149">
        <v>0</v>
      </c>
      <c r="T45" s="149">
        <v>0</v>
      </c>
      <c r="U45" s="149">
        <v>0</v>
      </c>
      <c r="V45" s="149">
        <v>0</v>
      </c>
      <c r="W45" s="150">
        <v>0</v>
      </c>
      <c r="X45" s="151">
        <v>0</v>
      </c>
      <c r="Y45" s="155">
        <v>0</v>
      </c>
      <c r="Z45" s="156">
        <v>1</v>
      </c>
      <c r="AA45" s="250" t="s">
        <v>592</v>
      </c>
      <c r="AB45" s="208"/>
      <c r="AC45" s="60"/>
      <c r="AD45" s="61"/>
      <c r="AE45" s="61"/>
      <c r="AF45" s="61"/>
      <c r="AG45" s="62"/>
      <c r="AH45" s="63"/>
      <c r="AI45" s="64"/>
    </row>
    <row r="46" spans="1:35" s="45" customFormat="1" ht="15.75" hidden="1" x14ac:dyDescent="0.25">
      <c r="A46" s="147">
        <v>44</v>
      </c>
      <c r="B46" s="147" t="s">
        <v>90</v>
      </c>
      <c r="C46" s="147" t="s">
        <v>413</v>
      </c>
      <c r="D46" s="147" t="s">
        <v>414</v>
      </c>
      <c r="E46" s="147" t="s">
        <v>91</v>
      </c>
      <c r="F46" s="147">
        <v>1</v>
      </c>
      <c r="G46" s="147">
        <v>1.2</v>
      </c>
      <c r="H46" s="147" t="s">
        <v>506</v>
      </c>
      <c r="I46" s="147">
        <v>520</v>
      </c>
      <c r="J46" s="148">
        <v>0</v>
      </c>
      <c r="K46" s="149">
        <v>0</v>
      </c>
      <c r="L46" s="149">
        <v>0</v>
      </c>
      <c r="M46" s="150">
        <v>0</v>
      </c>
      <c r="N46" s="151">
        <v>0</v>
      </c>
      <c r="O46" s="152">
        <v>0</v>
      </c>
      <c r="P46" s="152">
        <v>0</v>
      </c>
      <c r="Q46" s="153">
        <v>0</v>
      </c>
      <c r="R46" s="154">
        <v>0</v>
      </c>
      <c r="S46" s="149">
        <v>0</v>
      </c>
      <c r="T46" s="149">
        <v>0</v>
      </c>
      <c r="U46" s="149">
        <v>0</v>
      </c>
      <c r="V46" s="149">
        <v>0</v>
      </c>
      <c r="W46" s="150">
        <v>0</v>
      </c>
      <c r="X46" s="151">
        <v>0</v>
      </c>
      <c r="Y46" s="155">
        <v>0</v>
      </c>
      <c r="Z46" s="156">
        <v>0</v>
      </c>
      <c r="AA46" s="207"/>
      <c r="AB46" s="208"/>
      <c r="AC46" s="60"/>
      <c r="AD46" s="61"/>
      <c r="AE46" s="61"/>
      <c r="AF46" s="61"/>
      <c r="AG46" s="62"/>
      <c r="AH46" s="63"/>
      <c r="AI46" s="64"/>
    </row>
    <row r="47" spans="1:35" s="45" customFormat="1" ht="15.75" hidden="1" x14ac:dyDescent="0.25">
      <c r="A47" s="147">
        <v>45</v>
      </c>
      <c r="B47" s="147" t="s">
        <v>90</v>
      </c>
      <c r="C47" s="147" t="s">
        <v>413</v>
      </c>
      <c r="D47" s="147" t="s">
        <v>414</v>
      </c>
      <c r="E47" s="147" t="s">
        <v>91</v>
      </c>
      <c r="F47" s="147">
        <v>1</v>
      </c>
      <c r="G47" s="147">
        <v>1.1000000000000001</v>
      </c>
      <c r="H47" s="147" t="s">
        <v>506</v>
      </c>
      <c r="I47" s="147">
        <v>551</v>
      </c>
      <c r="J47" s="148">
        <v>0</v>
      </c>
      <c r="K47" s="149">
        <v>0</v>
      </c>
      <c r="L47" s="149">
        <v>0</v>
      </c>
      <c r="M47" s="150">
        <v>0</v>
      </c>
      <c r="N47" s="151">
        <v>0</v>
      </c>
      <c r="O47" s="152">
        <v>0</v>
      </c>
      <c r="P47" s="152">
        <v>0</v>
      </c>
      <c r="Q47" s="153">
        <v>0</v>
      </c>
      <c r="R47" s="154">
        <v>0</v>
      </c>
      <c r="S47" s="149">
        <v>0</v>
      </c>
      <c r="T47" s="149">
        <v>0</v>
      </c>
      <c r="U47" s="149">
        <v>0</v>
      </c>
      <c r="V47" s="149">
        <v>0</v>
      </c>
      <c r="W47" s="150">
        <v>0</v>
      </c>
      <c r="X47" s="151">
        <v>0</v>
      </c>
      <c r="Y47" s="155">
        <v>0</v>
      </c>
      <c r="Z47" s="156">
        <v>0</v>
      </c>
      <c r="AA47" s="207"/>
      <c r="AB47" s="208"/>
      <c r="AC47" s="60"/>
      <c r="AD47" s="61"/>
      <c r="AE47" s="61"/>
      <c r="AF47" s="61"/>
      <c r="AG47" s="62"/>
      <c r="AH47" s="63"/>
      <c r="AI47" s="64"/>
    </row>
    <row r="48" spans="1:35" s="45" customFormat="1" ht="15.75" hidden="1" x14ac:dyDescent="0.25">
      <c r="A48" s="147">
        <v>46</v>
      </c>
      <c r="B48" s="147" t="s">
        <v>90</v>
      </c>
      <c r="C48" s="147" t="s">
        <v>413</v>
      </c>
      <c r="D48" s="147" t="s">
        <v>414</v>
      </c>
      <c r="E48" s="147" t="s">
        <v>91</v>
      </c>
      <c r="F48" s="147">
        <v>1</v>
      </c>
      <c r="G48" s="147">
        <v>1.2</v>
      </c>
      <c r="H48" s="147" t="s">
        <v>506</v>
      </c>
      <c r="I48" s="147">
        <v>668</v>
      </c>
      <c r="J48" s="148">
        <v>0</v>
      </c>
      <c r="K48" s="149">
        <v>1</v>
      </c>
      <c r="L48" s="149">
        <v>0</v>
      </c>
      <c r="M48" s="150">
        <v>0</v>
      </c>
      <c r="N48" s="151">
        <v>0</v>
      </c>
      <c r="O48" s="152">
        <v>0</v>
      </c>
      <c r="P48" s="152">
        <v>0</v>
      </c>
      <c r="Q48" s="153">
        <v>0</v>
      </c>
      <c r="R48" s="154">
        <v>0</v>
      </c>
      <c r="S48" s="149">
        <v>0</v>
      </c>
      <c r="T48" s="149">
        <v>0</v>
      </c>
      <c r="U48" s="149">
        <v>0</v>
      </c>
      <c r="V48" s="149">
        <v>0</v>
      </c>
      <c r="W48" s="150">
        <v>0</v>
      </c>
      <c r="X48" s="151">
        <v>0</v>
      </c>
      <c r="Y48" s="155">
        <v>0</v>
      </c>
      <c r="Z48" s="156">
        <v>1</v>
      </c>
      <c r="AA48" s="207" t="s">
        <v>201</v>
      </c>
      <c r="AB48" s="208"/>
      <c r="AC48" s="60"/>
      <c r="AD48" s="61"/>
      <c r="AE48" s="61"/>
      <c r="AF48" s="61"/>
      <c r="AG48" s="62"/>
      <c r="AH48" s="63"/>
      <c r="AI48" s="64"/>
    </row>
    <row r="49" spans="1:35" s="45" customFormat="1" ht="15.75" hidden="1" x14ac:dyDescent="0.25">
      <c r="A49" s="147">
        <v>47</v>
      </c>
      <c r="B49" s="147" t="s">
        <v>90</v>
      </c>
      <c r="C49" s="147" t="s">
        <v>413</v>
      </c>
      <c r="D49" s="147" t="s">
        <v>414</v>
      </c>
      <c r="E49" s="147" t="s">
        <v>91</v>
      </c>
      <c r="F49" s="147">
        <v>1</v>
      </c>
      <c r="G49" s="147">
        <v>1.2</v>
      </c>
      <c r="H49" s="147" t="s">
        <v>506</v>
      </c>
      <c r="I49" s="147">
        <v>670</v>
      </c>
      <c r="J49" s="148">
        <v>0</v>
      </c>
      <c r="K49" s="149">
        <v>1</v>
      </c>
      <c r="L49" s="149">
        <v>0</v>
      </c>
      <c r="M49" s="150">
        <v>0</v>
      </c>
      <c r="N49" s="151">
        <v>0</v>
      </c>
      <c r="O49" s="152">
        <v>0</v>
      </c>
      <c r="P49" s="152">
        <v>0</v>
      </c>
      <c r="Q49" s="153">
        <v>0</v>
      </c>
      <c r="R49" s="154">
        <v>0</v>
      </c>
      <c r="S49" s="149">
        <v>0</v>
      </c>
      <c r="T49" s="149">
        <v>0</v>
      </c>
      <c r="U49" s="149">
        <v>0</v>
      </c>
      <c r="V49" s="149">
        <v>0</v>
      </c>
      <c r="W49" s="150">
        <v>0</v>
      </c>
      <c r="X49" s="151">
        <v>0</v>
      </c>
      <c r="Y49" s="155">
        <v>0</v>
      </c>
      <c r="Z49" s="156">
        <v>1</v>
      </c>
      <c r="AA49" s="207" t="s">
        <v>201</v>
      </c>
      <c r="AB49" s="208"/>
      <c r="AC49" s="60"/>
      <c r="AD49" s="61"/>
      <c r="AE49" s="61"/>
      <c r="AF49" s="61"/>
      <c r="AG49" s="62"/>
      <c r="AH49" s="63"/>
      <c r="AI49" s="64"/>
    </row>
    <row r="50" spans="1:35" s="45" customFormat="1" ht="94.5" x14ac:dyDescent="0.25">
      <c r="A50" s="147">
        <v>111</v>
      </c>
      <c r="B50" s="147" t="s">
        <v>133</v>
      </c>
      <c r="C50" s="147" t="s">
        <v>134</v>
      </c>
      <c r="D50" s="147" t="s">
        <v>414</v>
      </c>
      <c r="E50" s="147" t="s">
        <v>91</v>
      </c>
      <c r="F50" s="147">
        <v>2</v>
      </c>
      <c r="G50" s="147">
        <v>2.1</v>
      </c>
      <c r="H50" s="147" t="s">
        <v>588</v>
      </c>
      <c r="I50" s="147">
        <v>768</v>
      </c>
      <c r="J50" s="148">
        <v>1</v>
      </c>
      <c r="K50" s="149">
        <v>0</v>
      </c>
      <c r="L50" s="149">
        <v>0</v>
      </c>
      <c r="M50" s="150">
        <v>0</v>
      </c>
      <c r="N50" s="151">
        <v>0</v>
      </c>
      <c r="O50" s="152">
        <v>0</v>
      </c>
      <c r="P50" s="152">
        <v>0</v>
      </c>
      <c r="Q50" s="153">
        <v>0</v>
      </c>
      <c r="R50" s="154">
        <v>0</v>
      </c>
      <c r="S50" s="149">
        <v>0</v>
      </c>
      <c r="T50" s="149">
        <v>0</v>
      </c>
      <c r="U50" s="149">
        <v>0</v>
      </c>
      <c r="V50" s="149">
        <v>0</v>
      </c>
      <c r="W50" s="150">
        <v>0</v>
      </c>
      <c r="X50" s="151">
        <v>0</v>
      </c>
      <c r="Y50" s="155">
        <v>0</v>
      </c>
      <c r="Z50" s="156">
        <v>1</v>
      </c>
      <c r="AA50" s="250" t="s">
        <v>610</v>
      </c>
      <c r="AB50" s="208"/>
      <c r="AC50" s="60"/>
      <c r="AD50" s="61"/>
      <c r="AE50" s="61"/>
      <c r="AF50" s="61"/>
      <c r="AG50" s="62"/>
      <c r="AH50" s="63"/>
      <c r="AI50" s="64"/>
    </row>
    <row r="51" spans="1:35" s="45" customFormat="1" ht="15.75" hidden="1" x14ac:dyDescent="0.25">
      <c r="A51" s="147">
        <v>49</v>
      </c>
      <c r="B51" s="147" t="s">
        <v>90</v>
      </c>
      <c r="C51" s="147" t="s">
        <v>413</v>
      </c>
      <c r="D51" s="147" t="s">
        <v>414</v>
      </c>
      <c r="E51" s="147" t="s">
        <v>91</v>
      </c>
      <c r="F51" s="147">
        <v>1</v>
      </c>
      <c r="G51" s="147">
        <v>1.2</v>
      </c>
      <c r="H51" s="147" t="s">
        <v>506</v>
      </c>
      <c r="I51" s="147">
        <v>718</v>
      </c>
      <c r="J51" s="148">
        <v>0</v>
      </c>
      <c r="K51" s="149">
        <v>1</v>
      </c>
      <c r="L51" s="149">
        <v>0</v>
      </c>
      <c r="M51" s="150">
        <v>0</v>
      </c>
      <c r="N51" s="151">
        <v>0</v>
      </c>
      <c r="O51" s="152">
        <v>0</v>
      </c>
      <c r="P51" s="152">
        <v>0</v>
      </c>
      <c r="Q51" s="153">
        <v>0</v>
      </c>
      <c r="R51" s="154">
        <v>0</v>
      </c>
      <c r="S51" s="149">
        <v>0</v>
      </c>
      <c r="T51" s="149">
        <v>0</v>
      </c>
      <c r="U51" s="149">
        <v>0</v>
      </c>
      <c r="V51" s="149">
        <v>0</v>
      </c>
      <c r="W51" s="150">
        <v>0</v>
      </c>
      <c r="X51" s="151">
        <v>0</v>
      </c>
      <c r="Y51" s="155">
        <v>0</v>
      </c>
      <c r="Z51" s="156">
        <v>1</v>
      </c>
      <c r="AA51" s="207" t="s">
        <v>201</v>
      </c>
      <c r="AB51" s="208"/>
      <c r="AC51" s="60"/>
      <c r="AD51" s="61"/>
      <c r="AE51" s="61"/>
      <c r="AF51" s="61"/>
      <c r="AG51" s="62"/>
      <c r="AH51" s="63"/>
      <c r="AI51" s="64"/>
    </row>
    <row r="52" spans="1:35" s="45" customFormat="1" ht="15.75" hidden="1" x14ac:dyDescent="0.25">
      <c r="A52" s="147">
        <v>50</v>
      </c>
      <c r="B52" s="147" t="s">
        <v>90</v>
      </c>
      <c r="C52" s="147" t="s">
        <v>413</v>
      </c>
      <c r="D52" s="147" t="s">
        <v>414</v>
      </c>
      <c r="E52" s="147" t="s">
        <v>99</v>
      </c>
      <c r="F52" s="147">
        <v>1</v>
      </c>
      <c r="G52" s="147">
        <v>1.2</v>
      </c>
      <c r="H52" s="147" t="s">
        <v>506</v>
      </c>
      <c r="I52" s="147">
        <v>735</v>
      </c>
      <c r="J52" s="148">
        <v>0</v>
      </c>
      <c r="K52" s="149">
        <v>1</v>
      </c>
      <c r="L52" s="149">
        <v>0</v>
      </c>
      <c r="M52" s="150">
        <v>0</v>
      </c>
      <c r="N52" s="151">
        <v>0</v>
      </c>
      <c r="O52" s="152">
        <v>0</v>
      </c>
      <c r="P52" s="152">
        <v>0</v>
      </c>
      <c r="Q52" s="153">
        <v>0</v>
      </c>
      <c r="R52" s="154">
        <v>0</v>
      </c>
      <c r="S52" s="149">
        <v>0</v>
      </c>
      <c r="T52" s="149">
        <v>0</v>
      </c>
      <c r="U52" s="149">
        <v>0</v>
      </c>
      <c r="V52" s="149">
        <v>0</v>
      </c>
      <c r="W52" s="150">
        <v>0</v>
      </c>
      <c r="X52" s="151">
        <v>0</v>
      </c>
      <c r="Y52" s="155">
        <v>0</v>
      </c>
      <c r="Z52" s="156">
        <v>1</v>
      </c>
      <c r="AA52" s="210" t="s">
        <v>201</v>
      </c>
      <c r="AB52" s="208"/>
      <c r="AC52" s="60"/>
      <c r="AD52" s="61"/>
      <c r="AE52" s="61"/>
      <c r="AF52" s="61"/>
      <c r="AG52" s="62"/>
      <c r="AH52" s="63"/>
      <c r="AI52" s="64"/>
    </row>
    <row r="53" spans="1:35" s="45" customFormat="1" ht="15.75" hidden="1" x14ac:dyDescent="0.25">
      <c r="A53" s="147">
        <v>51</v>
      </c>
      <c r="B53" s="147" t="s">
        <v>90</v>
      </c>
      <c r="C53" s="147" t="s">
        <v>413</v>
      </c>
      <c r="D53" s="147" t="s">
        <v>414</v>
      </c>
      <c r="E53" s="147" t="s">
        <v>91</v>
      </c>
      <c r="F53" s="147">
        <v>1</v>
      </c>
      <c r="G53" s="147">
        <v>1.1000000000000001</v>
      </c>
      <c r="H53" s="147" t="s">
        <v>550</v>
      </c>
      <c r="I53" s="147">
        <v>534</v>
      </c>
      <c r="J53" s="148">
        <v>0</v>
      </c>
      <c r="K53" s="149">
        <v>0</v>
      </c>
      <c r="L53" s="149">
        <v>0</v>
      </c>
      <c r="M53" s="150">
        <v>0</v>
      </c>
      <c r="N53" s="151">
        <v>0</v>
      </c>
      <c r="O53" s="152">
        <v>0</v>
      </c>
      <c r="P53" s="152">
        <v>0</v>
      </c>
      <c r="Q53" s="153">
        <v>0</v>
      </c>
      <c r="R53" s="154">
        <v>0</v>
      </c>
      <c r="S53" s="149">
        <v>0</v>
      </c>
      <c r="T53" s="149">
        <v>0</v>
      </c>
      <c r="U53" s="149">
        <v>0</v>
      </c>
      <c r="V53" s="149">
        <v>0</v>
      </c>
      <c r="W53" s="150">
        <v>0</v>
      </c>
      <c r="X53" s="151">
        <v>0</v>
      </c>
      <c r="Y53" s="155">
        <v>0</v>
      </c>
      <c r="Z53" s="156">
        <v>0</v>
      </c>
      <c r="AA53" s="207"/>
      <c r="AB53" s="208"/>
      <c r="AC53" s="60"/>
      <c r="AD53" s="61"/>
      <c r="AE53" s="61"/>
      <c r="AF53" s="61"/>
      <c r="AG53" s="62"/>
      <c r="AH53" s="63"/>
      <c r="AI53" s="64"/>
    </row>
    <row r="54" spans="1:35" s="45" customFormat="1" ht="15.75" hidden="1" x14ac:dyDescent="0.25">
      <c r="A54" s="147">
        <v>52</v>
      </c>
      <c r="B54" s="147" t="s">
        <v>90</v>
      </c>
      <c r="C54" s="147" t="s">
        <v>413</v>
      </c>
      <c r="D54" s="147" t="s">
        <v>414</v>
      </c>
      <c r="E54" s="147" t="s">
        <v>91</v>
      </c>
      <c r="F54" s="147">
        <v>1</v>
      </c>
      <c r="G54" s="147">
        <v>1.2</v>
      </c>
      <c r="H54" s="147" t="s">
        <v>550</v>
      </c>
      <c r="I54" s="147">
        <v>560</v>
      </c>
      <c r="J54" s="148">
        <v>0</v>
      </c>
      <c r="K54" s="149">
        <v>0</v>
      </c>
      <c r="L54" s="149">
        <v>0</v>
      </c>
      <c r="M54" s="150">
        <v>0</v>
      </c>
      <c r="N54" s="151">
        <v>0</v>
      </c>
      <c r="O54" s="152">
        <v>0</v>
      </c>
      <c r="P54" s="152">
        <v>0</v>
      </c>
      <c r="Q54" s="153">
        <v>0</v>
      </c>
      <c r="R54" s="154">
        <v>0</v>
      </c>
      <c r="S54" s="149">
        <v>0</v>
      </c>
      <c r="T54" s="149">
        <v>0</v>
      </c>
      <c r="U54" s="149">
        <v>0</v>
      </c>
      <c r="V54" s="149">
        <v>0</v>
      </c>
      <c r="W54" s="150">
        <v>0</v>
      </c>
      <c r="X54" s="151">
        <v>0</v>
      </c>
      <c r="Y54" s="155">
        <v>0</v>
      </c>
      <c r="Z54" s="156">
        <v>0</v>
      </c>
      <c r="AA54" s="207"/>
      <c r="AB54" s="208"/>
      <c r="AC54" s="60"/>
      <c r="AD54" s="61"/>
      <c r="AE54" s="61"/>
      <c r="AF54" s="61"/>
      <c r="AG54" s="62"/>
      <c r="AH54" s="63"/>
      <c r="AI54" s="64"/>
    </row>
    <row r="55" spans="1:35" s="45" customFormat="1" ht="15.75" hidden="1" x14ac:dyDescent="0.25">
      <c r="A55" s="147">
        <v>53</v>
      </c>
      <c r="B55" s="147" t="s">
        <v>90</v>
      </c>
      <c r="C55" s="147" t="s">
        <v>413</v>
      </c>
      <c r="D55" s="147" t="s">
        <v>414</v>
      </c>
      <c r="E55" s="147" t="s">
        <v>91</v>
      </c>
      <c r="F55" s="147">
        <v>1</v>
      </c>
      <c r="G55" s="147">
        <v>1.2</v>
      </c>
      <c r="H55" s="147" t="s">
        <v>550</v>
      </c>
      <c r="I55" s="147">
        <v>618</v>
      </c>
      <c r="J55" s="148">
        <v>0</v>
      </c>
      <c r="K55" s="149">
        <v>0</v>
      </c>
      <c r="L55" s="149">
        <v>0</v>
      </c>
      <c r="M55" s="150">
        <v>0</v>
      </c>
      <c r="N55" s="151">
        <v>0</v>
      </c>
      <c r="O55" s="152">
        <v>0</v>
      </c>
      <c r="P55" s="152">
        <v>0</v>
      </c>
      <c r="Q55" s="153">
        <v>0</v>
      </c>
      <c r="R55" s="154">
        <v>0</v>
      </c>
      <c r="S55" s="149">
        <v>0</v>
      </c>
      <c r="T55" s="149">
        <v>0</v>
      </c>
      <c r="U55" s="149">
        <v>0</v>
      </c>
      <c r="V55" s="149">
        <v>0</v>
      </c>
      <c r="W55" s="150">
        <v>0</v>
      </c>
      <c r="X55" s="151">
        <v>0</v>
      </c>
      <c r="Y55" s="155">
        <v>0</v>
      </c>
      <c r="Z55" s="156">
        <v>0</v>
      </c>
      <c r="AA55" s="207"/>
      <c r="AB55" s="208"/>
      <c r="AC55" s="60"/>
      <c r="AD55" s="61"/>
      <c r="AE55" s="61"/>
      <c r="AF55" s="61"/>
      <c r="AG55" s="62"/>
      <c r="AH55" s="63"/>
      <c r="AI55" s="64"/>
    </row>
    <row r="56" spans="1:35" s="45" customFormat="1" ht="31.5" hidden="1" x14ac:dyDescent="0.25">
      <c r="A56" s="147">
        <v>54</v>
      </c>
      <c r="B56" s="147" t="s">
        <v>90</v>
      </c>
      <c r="C56" s="147" t="s">
        <v>413</v>
      </c>
      <c r="D56" s="147" t="s">
        <v>414</v>
      </c>
      <c r="E56" s="147" t="s">
        <v>91</v>
      </c>
      <c r="F56" s="147">
        <v>1</v>
      </c>
      <c r="G56" s="147">
        <v>1.2</v>
      </c>
      <c r="H56" s="147" t="s">
        <v>550</v>
      </c>
      <c r="I56" s="147">
        <v>694</v>
      </c>
      <c r="J56" s="148">
        <v>0</v>
      </c>
      <c r="K56" s="149">
        <v>0</v>
      </c>
      <c r="L56" s="149">
        <v>0</v>
      </c>
      <c r="M56" s="150">
        <v>0</v>
      </c>
      <c r="N56" s="151">
        <v>0</v>
      </c>
      <c r="O56" s="152">
        <v>1</v>
      </c>
      <c r="P56" s="152">
        <v>0</v>
      </c>
      <c r="Q56" s="153">
        <v>0</v>
      </c>
      <c r="R56" s="154">
        <v>0</v>
      </c>
      <c r="S56" s="149">
        <v>0</v>
      </c>
      <c r="T56" s="149">
        <v>0</v>
      </c>
      <c r="U56" s="149">
        <v>0</v>
      </c>
      <c r="V56" s="149">
        <v>0</v>
      </c>
      <c r="W56" s="150">
        <v>0</v>
      </c>
      <c r="X56" s="151">
        <v>0</v>
      </c>
      <c r="Y56" s="155">
        <v>0</v>
      </c>
      <c r="Z56" s="156">
        <v>1</v>
      </c>
      <c r="AA56" s="207" t="s">
        <v>551</v>
      </c>
      <c r="AB56" s="208"/>
      <c r="AC56" s="60"/>
      <c r="AD56" s="61"/>
      <c r="AE56" s="61"/>
      <c r="AF56" s="61"/>
      <c r="AG56" s="62"/>
      <c r="AH56" s="63"/>
      <c r="AI56" s="64"/>
    </row>
    <row r="57" spans="1:35" s="45" customFormat="1" ht="15.75" hidden="1" x14ac:dyDescent="0.25">
      <c r="A57" s="147">
        <v>55</v>
      </c>
      <c r="B57" s="147" t="s">
        <v>90</v>
      </c>
      <c r="C57" s="147" t="s">
        <v>413</v>
      </c>
      <c r="D57" s="147" t="s">
        <v>414</v>
      </c>
      <c r="E57" s="147" t="s">
        <v>91</v>
      </c>
      <c r="F57" s="147">
        <v>1</v>
      </c>
      <c r="G57" s="147">
        <v>1.2</v>
      </c>
      <c r="H57" s="147" t="s">
        <v>550</v>
      </c>
      <c r="I57" s="147">
        <v>697</v>
      </c>
      <c r="J57" s="148">
        <v>0</v>
      </c>
      <c r="K57" s="149">
        <v>0</v>
      </c>
      <c r="L57" s="149">
        <v>0</v>
      </c>
      <c r="M57" s="150">
        <v>0</v>
      </c>
      <c r="N57" s="151">
        <v>0</v>
      </c>
      <c r="O57" s="152">
        <v>0</v>
      </c>
      <c r="P57" s="152">
        <v>0</v>
      </c>
      <c r="Q57" s="153">
        <v>0</v>
      </c>
      <c r="R57" s="154">
        <v>0</v>
      </c>
      <c r="S57" s="149">
        <v>0</v>
      </c>
      <c r="T57" s="149">
        <v>0</v>
      </c>
      <c r="U57" s="149">
        <v>0</v>
      </c>
      <c r="V57" s="149">
        <v>0</v>
      </c>
      <c r="W57" s="150">
        <v>0</v>
      </c>
      <c r="X57" s="151">
        <v>0</v>
      </c>
      <c r="Y57" s="155">
        <v>0</v>
      </c>
      <c r="Z57" s="156">
        <v>0</v>
      </c>
      <c r="AA57" s="207"/>
      <c r="AB57" s="208"/>
      <c r="AC57" s="60"/>
      <c r="AD57" s="61"/>
      <c r="AE57" s="61"/>
      <c r="AF57" s="61"/>
      <c r="AG57" s="62"/>
      <c r="AH57" s="63"/>
      <c r="AI57" s="64"/>
    </row>
    <row r="58" spans="1:35" s="45" customFormat="1" ht="15.75" hidden="1" x14ac:dyDescent="0.25">
      <c r="A58" s="147">
        <v>56</v>
      </c>
      <c r="B58" s="147" t="s">
        <v>90</v>
      </c>
      <c r="C58" s="147" t="s">
        <v>413</v>
      </c>
      <c r="D58" s="147" t="s">
        <v>414</v>
      </c>
      <c r="E58" s="147" t="s">
        <v>91</v>
      </c>
      <c r="F58" s="147">
        <v>1</v>
      </c>
      <c r="G58" s="147">
        <v>1.2</v>
      </c>
      <c r="H58" s="147" t="s">
        <v>550</v>
      </c>
      <c r="I58" s="147">
        <v>699</v>
      </c>
      <c r="J58" s="148">
        <v>0</v>
      </c>
      <c r="K58" s="149">
        <v>0</v>
      </c>
      <c r="L58" s="149">
        <v>0</v>
      </c>
      <c r="M58" s="150">
        <v>0</v>
      </c>
      <c r="N58" s="151">
        <v>0</v>
      </c>
      <c r="O58" s="152">
        <v>0</v>
      </c>
      <c r="P58" s="152">
        <v>0</v>
      </c>
      <c r="Q58" s="153">
        <v>0</v>
      </c>
      <c r="R58" s="154">
        <v>0</v>
      </c>
      <c r="S58" s="149">
        <v>0</v>
      </c>
      <c r="T58" s="149">
        <v>0</v>
      </c>
      <c r="U58" s="149">
        <v>0</v>
      </c>
      <c r="V58" s="149">
        <v>0</v>
      </c>
      <c r="W58" s="150">
        <v>0</v>
      </c>
      <c r="X58" s="151">
        <v>0</v>
      </c>
      <c r="Y58" s="155">
        <v>0</v>
      </c>
      <c r="Z58" s="156">
        <v>0</v>
      </c>
      <c r="AA58" s="207"/>
      <c r="AB58" s="208"/>
      <c r="AC58" s="60"/>
      <c r="AD58" s="61"/>
      <c r="AE58" s="61"/>
      <c r="AF58" s="61"/>
      <c r="AG58" s="62"/>
      <c r="AH58" s="63"/>
      <c r="AI58" s="64"/>
    </row>
    <row r="59" spans="1:35" s="45" customFormat="1" ht="15.75" hidden="1" x14ac:dyDescent="0.25">
      <c r="A59" s="147">
        <v>57</v>
      </c>
      <c r="B59" s="147" t="s">
        <v>90</v>
      </c>
      <c r="C59" s="147" t="s">
        <v>413</v>
      </c>
      <c r="D59" s="147" t="s">
        <v>414</v>
      </c>
      <c r="E59" s="147" t="s">
        <v>99</v>
      </c>
      <c r="F59" s="147">
        <v>1</v>
      </c>
      <c r="G59" s="147">
        <v>1.2</v>
      </c>
      <c r="H59" s="147" t="s">
        <v>550</v>
      </c>
      <c r="I59" s="147">
        <v>798</v>
      </c>
      <c r="J59" s="148">
        <v>0</v>
      </c>
      <c r="K59" s="149">
        <v>0</v>
      </c>
      <c r="L59" s="149">
        <v>0</v>
      </c>
      <c r="M59" s="150">
        <v>0</v>
      </c>
      <c r="N59" s="151">
        <v>0</v>
      </c>
      <c r="O59" s="152">
        <v>0</v>
      </c>
      <c r="P59" s="152">
        <v>0</v>
      </c>
      <c r="Q59" s="153">
        <v>0</v>
      </c>
      <c r="R59" s="154">
        <v>0</v>
      </c>
      <c r="S59" s="149">
        <v>0</v>
      </c>
      <c r="T59" s="149">
        <v>0</v>
      </c>
      <c r="U59" s="149">
        <v>0</v>
      </c>
      <c r="V59" s="149">
        <v>0</v>
      </c>
      <c r="W59" s="150">
        <v>0</v>
      </c>
      <c r="X59" s="151">
        <v>0</v>
      </c>
      <c r="Y59" s="155">
        <v>0</v>
      </c>
      <c r="Z59" s="156">
        <v>0</v>
      </c>
      <c r="AA59" s="207"/>
      <c r="AB59" s="208"/>
      <c r="AC59" s="60"/>
      <c r="AD59" s="61"/>
      <c r="AE59" s="61"/>
      <c r="AF59" s="61"/>
      <c r="AG59" s="62"/>
      <c r="AH59" s="63"/>
      <c r="AI59" s="64"/>
    </row>
    <row r="60" spans="1:35" s="45" customFormat="1" ht="15.75" hidden="1" x14ac:dyDescent="0.25">
      <c r="A60" s="147">
        <v>58</v>
      </c>
      <c r="B60" s="147" t="s">
        <v>90</v>
      </c>
      <c r="C60" s="147" t="s">
        <v>413</v>
      </c>
      <c r="D60" s="147" t="s">
        <v>414</v>
      </c>
      <c r="E60" s="147" t="s">
        <v>91</v>
      </c>
      <c r="F60" s="147">
        <v>1</v>
      </c>
      <c r="G60" s="147">
        <v>1.2</v>
      </c>
      <c r="H60" s="147" t="s">
        <v>552</v>
      </c>
      <c r="I60" s="147">
        <v>544</v>
      </c>
      <c r="J60" s="148">
        <v>0</v>
      </c>
      <c r="K60" s="149">
        <v>0</v>
      </c>
      <c r="L60" s="149">
        <v>0</v>
      </c>
      <c r="M60" s="150">
        <v>0</v>
      </c>
      <c r="N60" s="151">
        <v>0</v>
      </c>
      <c r="O60" s="152">
        <v>0</v>
      </c>
      <c r="P60" s="152">
        <v>0</v>
      </c>
      <c r="Q60" s="153">
        <v>0</v>
      </c>
      <c r="R60" s="154">
        <v>0</v>
      </c>
      <c r="S60" s="149">
        <v>0</v>
      </c>
      <c r="T60" s="149">
        <v>0</v>
      </c>
      <c r="U60" s="149">
        <v>0</v>
      </c>
      <c r="V60" s="149">
        <v>0</v>
      </c>
      <c r="W60" s="150">
        <v>0</v>
      </c>
      <c r="X60" s="151">
        <v>0</v>
      </c>
      <c r="Y60" s="155">
        <v>0</v>
      </c>
      <c r="Z60" s="156">
        <v>0</v>
      </c>
      <c r="AA60" s="207"/>
      <c r="AB60" s="208"/>
      <c r="AC60" s="60"/>
      <c r="AD60" s="61"/>
      <c r="AE60" s="61"/>
      <c r="AF60" s="61"/>
      <c r="AG60" s="62"/>
      <c r="AH60" s="63"/>
      <c r="AI60" s="64"/>
    </row>
    <row r="61" spans="1:35" s="45" customFormat="1" ht="15.75" hidden="1" x14ac:dyDescent="0.25">
      <c r="A61" s="147">
        <v>59</v>
      </c>
      <c r="B61" s="147" t="s">
        <v>90</v>
      </c>
      <c r="C61" s="147" t="s">
        <v>413</v>
      </c>
      <c r="D61" s="147" t="s">
        <v>414</v>
      </c>
      <c r="E61" s="147" t="s">
        <v>91</v>
      </c>
      <c r="F61" s="147">
        <v>1</v>
      </c>
      <c r="G61" s="147">
        <v>1.2</v>
      </c>
      <c r="H61" s="147" t="s">
        <v>552</v>
      </c>
      <c r="I61" s="147">
        <v>568</v>
      </c>
      <c r="J61" s="148">
        <v>0</v>
      </c>
      <c r="K61" s="149">
        <v>0</v>
      </c>
      <c r="L61" s="149">
        <v>0</v>
      </c>
      <c r="M61" s="150">
        <v>0</v>
      </c>
      <c r="N61" s="151">
        <v>0</v>
      </c>
      <c r="O61" s="152">
        <v>0</v>
      </c>
      <c r="P61" s="152">
        <v>0</v>
      </c>
      <c r="Q61" s="153">
        <v>0</v>
      </c>
      <c r="R61" s="154">
        <v>0</v>
      </c>
      <c r="S61" s="149">
        <v>0</v>
      </c>
      <c r="T61" s="149">
        <v>0</v>
      </c>
      <c r="U61" s="149">
        <v>0</v>
      </c>
      <c r="V61" s="149">
        <v>0</v>
      </c>
      <c r="W61" s="150">
        <v>0</v>
      </c>
      <c r="X61" s="151">
        <v>0</v>
      </c>
      <c r="Y61" s="155">
        <v>0</v>
      </c>
      <c r="Z61" s="156">
        <v>0</v>
      </c>
      <c r="AA61" s="207"/>
      <c r="AB61" s="208"/>
      <c r="AC61" s="60"/>
      <c r="AD61" s="61"/>
      <c r="AE61" s="61"/>
      <c r="AF61" s="61"/>
      <c r="AG61" s="62"/>
      <c r="AH61" s="63"/>
      <c r="AI61" s="64"/>
    </row>
    <row r="62" spans="1:35" s="45" customFormat="1" ht="94.5" x14ac:dyDescent="0.25">
      <c r="A62" s="147">
        <v>114</v>
      </c>
      <c r="B62" s="147" t="s">
        <v>133</v>
      </c>
      <c r="C62" s="147" t="s">
        <v>134</v>
      </c>
      <c r="D62" s="147" t="s">
        <v>414</v>
      </c>
      <c r="E62" s="147" t="s">
        <v>91</v>
      </c>
      <c r="F62" s="147">
        <v>2</v>
      </c>
      <c r="G62" s="147">
        <v>2.2000000000000002</v>
      </c>
      <c r="H62" s="246" t="s">
        <v>589</v>
      </c>
      <c r="I62" s="147">
        <v>598</v>
      </c>
      <c r="J62" s="148">
        <v>1</v>
      </c>
      <c r="K62" s="149">
        <v>0</v>
      </c>
      <c r="L62" s="149">
        <v>0</v>
      </c>
      <c r="M62" s="150">
        <v>0</v>
      </c>
      <c r="N62" s="151">
        <v>0</v>
      </c>
      <c r="O62" s="152">
        <v>0</v>
      </c>
      <c r="P62" s="152">
        <v>0</v>
      </c>
      <c r="Q62" s="153">
        <v>0</v>
      </c>
      <c r="R62" s="154">
        <v>0</v>
      </c>
      <c r="S62" s="149">
        <v>0</v>
      </c>
      <c r="T62" s="149">
        <v>0</v>
      </c>
      <c r="U62" s="149">
        <v>0</v>
      </c>
      <c r="V62" s="149">
        <v>0</v>
      </c>
      <c r="W62" s="150">
        <v>0</v>
      </c>
      <c r="X62" s="151">
        <v>0</v>
      </c>
      <c r="Y62" s="155">
        <v>0</v>
      </c>
      <c r="Z62" s="156">
        <v>1</v>
      </c>
      <c r="AA62" s="250" t="s">
        <v>611</v>
      </c>
      <c r="AB62" s="208"/>
      <c r="AC62" s="60"/>
      <c r="AD62" s="61"/>
      <c r="AE62" s="61"/>
      <c r="AF62" s="61"/>
      <c r="AG62" s="62"/>
      <c r="AH62" s="63"/>
      <c r="AI62" s="64"/>
    </row>
    <row r="63" spans="1:35" s="45" customFormat="1" ht="15.75" hidden="1" x14ac:dyDescent="0.25">
      <c r="A63" s="147">
        <v>61</v>
      </c>
      <c r="B63" s="147" t="s">
        <v>90</v>
      </c>
      <c r="C63" s="147" t="s">
        <v>413</v>
      </c>
      <c r="D63" s="147" t="s">
        <v>414</v>
      </c>
      <c r="E63" s="147" t="s">
        <v>91</v>
      </c>
      <c r="F63" s="147">
        <v>1</v>
      </c>
      <c r="G63" s="147">
        <v>1.2</v>
      </c>
      <c r="H63" s="147" t="s">
        <v>579</v>
      </c>
      <c r="I63" s="147">
        <v>789</v>
      </c>
      <c r="J63" s="148">
        <v>0</v>
      </c>
      <c r="K63" s="149">
        <v>0</v>
      </c>
      <c r="L63" s="149">
        <v>0</v>
      </c>
      <c r="M63" s="150">
        <v>0</v>
      </c>
      <c r="N63" s="151">
        <v>0</v>
      </c>
      <c r="O63" s="152">
        <v>0</v>
      </c>
      <c r="P63" s="152">
        <v>0</v>
      </c>
      <c r="Q63" s="153">
        <v>0</v>
      </c>
      <c r="R63" s="154">
        <v>0</v>
      </c>
      <c r="S63" s="149">
        <v>0</v>
      </c>
      <c r="T63" s="149">
        <v>0</v>
      </c>
      <c r="U63" s="149">
        <v>0</v>
      </c>
      <c r="V63" s="149">
        <v>0</v>
      </c>
      <c r="W63" s="150">
        <v>0</v>
      </c>
      <c r="X63" s="151">
        <v>0</v>
      </c>
      <c r="Y63" s="155">
        <v>0</v>
      </c>
      <c r="Z63" s="156">
        <v>0</v>
      </c>
      <c r="AA63" s="207"/>
      <c r="AB63" s="208"/>
      <c r="AC63" s="60"/>
      <c r="AD63" s="61"/>
      <c r="AE63" s="61"/>
      <c r="AF63" s="61"/>
      <c r="AG63" s="62"/>
      <c r="AH63" s="63"/>
      <c r="AI63" s="64"/>
    </row>
    <row r="64" spans="1:35" s="45" customFormat="1" ht="15.75" hidden="1" x14ac:dyDescent="0.25">
      <c r="A64" s="147">
        <v>62</v>
      </c>
      <c r="B64" s="147" t="s">
        <v>90</v>
      </c>
      <c r="C64" s="147" t="s">
        <v>413</v>
      </c>
      <c r="D64" s="147" t="s">
        <v>414</v>
      </c>
      <c r="E64" s="147" t="s">
        <v>91</v>
      </c>
      <c r="F64" s="147">
        <v>1</v>
      </c>
      <c r="G64" s="147">
        <v>1.2</v>
      </c>
      <c r="H64" s="147" t="s">
        <v>579</v>
      </c>
      <c r="I64" s="147">
        <v>817</v>
      </c>
      <c r="J64" s="148">
        <v>0</v>
      </c>
      <c r="K64" s="149">
        <v>0</v>
      </c>
      <c r="L64" s="149">
        <v>0</v>
      </c>
      <c r="M64" s="150">
        <v>0</v>
      </c>
      <c r="N64" s="151">
        <v>0</v>
      </c>
      <c r="O64" s="152">
        <v>0</v>
      </c>
      <c r="P64" s="152">
        <v>0</v>
      </c>
      <c r="Q64" s="153">
        <v>0</v>
      </c>
      <c r="R64" s="154">
        <v>0</v>
      </c>
      <c r="S64" s="149">
        <v>0</v>
      </c>
      <c r="T64" s="149">
        <v>0</v>
      </c>
      <c r="U64" s="149">
        <v>0</v>
      </c>
      <c r="V64" s="149">
        <v>0</v>
      </c>
      <c r="W64" s="150">
        <v>0</v>
      </c>
      <c r="X64" s="151">
        <v>0</v>
      </c>
      <c r="Y64" s="155">
        <v>0</v>
      </c>
      <c r="Z64" s="156">
        <v>0</v>
      </c>
      <c r="AA64" s="207"/>
      <c r="AB64" s="208"/>
      <c r="AC64" s="60"/>
      <c r="AD64" s="61"/>
      <c r="AE64" s="61"/>
      <c r="AF64" s="61"/>
      <c r="AG64" s="62"/>
      <c r="AH64" s="63"/>
      <c r="AI64" s="64"/>
    </row>
    <row r="65" spans="1:35" s="45" customFormat="1" ht="15.75" hidden="1" x14ac:dyDescent="0.25">
      <c r="A65" s="147">
        <v>63</v>
      </c>
      <c r="B65" s="147" t="s">
        <v>90</v>
      </c>
      <c r="C65" s="147" t="s">
        <v>413</v>
      </c>
      <c r="D65" s="147" t="s">
        <v>414</v>
      </c>
      <c r="E65" s="147" t="s">
        <v>91</v>
      </c>
      <c r="F65" s="147">
        <v>1</v>
      </c>
      <c r="G65" s="147">
        <v>1.2</v>
      </c>
      <c r="H65" s="147" t="s">
        <v>579</v>
      </c>
      <c r="I65" s="147">
        <v>818</v>
      </c>
      <c r="J65" s="148">
        <v>0</v>
      </c>
      <c r="K65" s="149">
        <v>0</v>
      </c>
      <c r="L65" s="149">
        <v>0</v>
      </c>
      <c r="M65" s="150">
        <v>0</v>
      </c>
      <c r="N65" s="151">
        <v>0</v>
      </c>
      <c r="O65" s="152">
        <v>0</v>
      </c>
      <c r="P65" s="152">
        <v>0</v>
      </c>
      <c r="Q65" s="153">
        <v>0</v>
      </c>
      <c r="R65" s="154">
        <v>0</v>
      </c>
      <c r="S65" s="149">
        <v>0</v>
      </c>
      <c r="T65" s="149">
        <v>0</v>
      </c>
      <c r="U65" s="149">
        <v>0</v>
      </c>
      <c r="V65" s="149">
        <v>0</v>
      </c>
      <c r="W65" s="150">
        <v>0</v>
      </c>
      <c r="X65" s="151">
        <v>0</v>
      </c>
      <c r="Y65" s="155">
        <v>0</v>
      </c>
      <c r="Z65" s="156">
        <v>0</v>
      </c>
      <c r="AA65" s="207"/>
      <c r="AB65" s="208"/>
      <c r="AC65" s="60"/>
      <c r="AD65" s="61"/>
      <c r="AE65" s="61"/>
      <c r="AF65" s="61"/>
      <c r="AG65" s="62"/>
      <c r="AH65" s="63"/>
      <c r="AI65" s="64"/>
    </row>
    <row r="66" spans="1:35" s="45" customFormat="1" ht="15.75" hidden="1" x14ac:dyDescent="0.25">
      <c r="A66" s="147">
        <v>64</v>
      </c>
      <c r="B66" s="147" t="s">
        <v>90</v>
      </c>
      <c r="C66" s="147" t="s">
        <v>413</v>
      </c>
      <c r="D66" s="147" t="s">
        <v>414</v>
      </c>
      <c r="E66" s="147" t="s">
        <v>91</v>
      </c>
      <c r="F66" s="147">
        <v>1</v>
      </c>
      <c r="G66" s="147">
        <v>1.2</v>
      </c>
      <c r="H66" s="147" t="s">
        <v>580</v>
      </c>
      <c r="I66" s="147">
        <v>553</v>
      </c>
      <c r="J66" s="148">
        <v>0</v>
      </c>
      <c r="K66" s="149">
        <v>0</v>
      </c>
      <c r="L66" s="149">
        <v>0</v>
      </c>
      <c r="M66" s="150">
        <v>0</v>
      </c>
      <c r="N66" s="151">
        <v>0</v>
      </c>
      <c r="O66" s="152">
        <v>0</v>
      </c>
      <c r="P66" s="152">
        <v>0</v>
      </c>
      <c r="Q66" s="153">
        <v>0</v>
      </c>
      <c r="R66" s="154">
        <v>0</v>
      </c>
      <c r="S66" s="149">
        <v>0</v>
      </c>
      <c r="T66" s="149">
        <v>0</v>
      </c>
      <c r="U66" s="149">
        <v>0</v>
      </c>
      <c r="V66" s="149">
        <v>0</v>
      </c>
      <c r="W66" s="150">
        <v>0</v>
      </c>
      <c r="X66" s="151">
        <v>0</v>
      </c>
      <c r="Y66" s="155">
        <v>0</v>
      </c>
      <c r="Z66" s="156">
        <v>0</v>
      </c>
      <c r="AA66" s="207"/>
      <c r="AB66" s="208"/>
      <c r="AC66" s="60"/>
      <c r="AD66" s="61"/>
      <c r="AE66" s="61"/>
      <c r="AF66" s="61"/>
      <c r="AG66" s="62"/>
      <c r="AH66" s="63"/>
      <c r="AI66" s="64"/>
    </row>
    <row r="67" spans="1:35" s="45" customFormat="1" ht="15.75" hidden="1" x14ac:dyDescent="0.25">
      <c r="A67" s="147">
        <v>65</v>
      </c>
      <c r="B67" s="147" t="s">
        <v>90</v>
      </c>
      <c r="C67" s="147" t="s">
        <v>413</v>
      </c>
      <c r="D67" s="147" t="s">
        <v>414</v>
      </c>
      <c r="E67" s="147" t="s">
        <v>91</v>
      </c>
      <c r="F67" s="147">
        <v>1</v>
      </c>
      <c r="G67" s="147">
        <v>1.2</v>
      </c>
      <c r="H67" s="147" t="s">
        <v>580</v>
      </c>
      <c r="I67" s="147">
        <v>624</v>
      </c>
      <c r="J67" s="148">
        <v>0</v>
      </c>
      <c r="K67" s="149">
        <v>0</v>
      </c>
      <c r="L67" s="149">
        <v>0</v>
      </c>
      <c r="M67" s="150">
        <v>0</v>
      </c>
      <c r="N67" s="151">
        <v>0</v>
      </c>
      <c r="O67" s="152">
        <v>0</v>
      </c>
      <c r="P67" s="152">
        <v>0</v>
      </c>
      <c r="Q67" s="153">
        <v>0</v>
      </c>
      <c r="R67" s="154">
        <v>0</v>
      </c>
      <c r="S67" s="149">
        <v>0</v>
      </c>
      <c r="T67" s="149">
        <v>0</v>
      </c>
      <c r="U67" s="149">
        <v>0</v>
      </c>
      <c r="V67" s="149">
        <v>0</v>
      </c>
      <c r="W67" s="150">
        <v>0</v>
      </c>
      <c r="X67" s="151">
        <v>0</v>
      </c>
      <c r="Y67" s="155">
        <v>0</v>
      </c>
      <c r="Z67" s="156">
        <v>0</v>
      </c>
      <c r="AA67" s="207"/>
      <c r="AB67" s="208"/>
      <c r="AC67" s="60"/>
      <c r="AD67" s="61"/>
      <c r="AE67" s="61"/>
      <c r="AF67" s="61"/>
      <c r="AG67" s="62"/>
      <c r="AH67" s="63"/>
      <c r="AI67" s="64"/>
    </row>
    <row r="68" spans="1:35" s="45" customFormat="1" ht="31.5" hidden="1" x14ac:dyDescent="0.25">
      <c r="A68" s="147">
        <v>66</v>
      </c>
      <c r="B68" s="147" t="s">
        <v>90</v>
      </c>
      <c r="C68" s="147" t="s">
        <v>413</v>
      </c>
      <c r="D68" s="147" t="s">
        <v>414</v>
      </c>
      <c r="E68" s="147" t="s">
        <v>91</v>
      </c>
      <c r="F68" s="147">
        <v>1</v>
      </c>
      <c r="G68" s="147">
        <v>1.2</v>
      </c>
      <c r="H68" s="147" t="s">
        <v>580</v>
      </c>
      <c r="I68" s="147">
        <v>633</v>
      </c>
      <c r="J68" s="148">
        <v>0</v>
      </c>
      <c r="K68" s="149">
        <v>0</v>
      </c>
      <c r="L68" s="149">
        <v>0</v>
      </c>
      <c r="M68" s="150">
        <v>0</v>
      </c>
      <c r="N68" s="151">
        <v>0</v>
      </c>
      <c r="O68" s="152">
        <v>1</v>
      </c>
      <c r="P68" s="152">
        <v>0</v>
      </c>
      <c r="Q68" s="153">
        <v>0</v>
      </c>
      <c r="R68" s="154">
        <v>0</v>
      </c>
      <c r="S68" s="149">
        <v>0</v>
      </c>
      <c r="T68" s="149">
        <v>0</v>
      </c>
      <c r="U68" s="149">
        <v>0</v>
      </c>
      <c r="V68" s="149">
        <v>0</v>
      </c>
      <c r="W68" s="150">
        <v>0</v>
      </c>
      <c r="X68" s="151">
        <v>0</v>
      </c>
      <c r="Y68" s="155">
        <v>0</v>
      </c>
      <c r="Z68" s="156">
        <v>1</v>
      </c>
      <c r="AA68" s="215" t="s">
        <v>581</v>
      </c>
      <c r="AB68" s="208"/>
      <c r="AC68" s="60"/>
      <c r="AD68" s="61"/>
      <c r="AE68" s="61"/>
      <c r="AF68" s="61"/>
      <c r="AG68" s="62"/>
      <c r="AH68" s="63"/>
      <c r="AI68" s="64"/>
    </row>
    <row r="69" spans="1:35" s="45" customFormat="1" ht="15.75" hidden="1" x14ac:dyDescent="0.25">
      <c r="A69" s="147">
        <v>67</v>
      </c>
      <c r="B69" s="147" t="s">
        <v>90</v>
      </c>
      <c r="C69" s="147" t="s">
        <v>413</v>
      </c>
      <c r="D69" s="147" t="s">
        <v>414</v>
      </c>
      <c r="E69" s="147" t="s">
        <v>99</v>
      </c>
      <c r="F69" s="147">
        <v>1</v>
      </c>
      <c r="G69" s="147">
        <v>1.2</v>
      </c>
      <c r="H69" s="147" t="s">
        <v>580</v>
      </c>
      <c r="I69" s="147">
        <v>751</v>
      </c>
      <c r="J69" s="148">
        <v>0</v>
      </c>
      <c r="K69" s="149">
        <v>0</v>
      </c>
      <c r="L69" s="149">
        <v>0</v>
      </c>
      <c r="M69" s="150">
        <v>0</v>
      </c>
      <c r="N69" s="151">
        <v>0</v>
      </c>
      <c r="O69" s="152">
        <v>0</v>
      </c>
      <c r="P69" s="152">
        <v>0</v>
      </c>
      <c r="Q69" s="153">
        <v>0</v>
      </c>
      <c r="R69" s="154">
        <v>0</v>
      </c>
      <c r="S69" s="149">
        <v>0</v>
      </c>
      <c r="T69" s="149">
        <v>0</v>
      </c>
      <c r="U69" s="149">
        <v>0</v>
      </c>
      <c r="V69" s="149">
        <v>0</v>
      </c>
      <c r="W69" s="150">
        <v>0</v>
      </c>
      <c r="X69" s="151">
        <v>0</v>
      </c>
      <c r="Y69" s="155">
        <v>0</v>
      </c>
      <c r="Z69" s="156">
        <v>0</v>
      </c>
      <c r="AA69" s="207"/>
      <c r="AB69" s="208"/>
      <c r="AC69" s="60"/>
      <c r="AD69" s="61"/>
      <c r="AE69" s="61"/>
      <c r="AF69" s="61"/>
      <c r="AG69" s="62"/>
      <c r="AH69" s="63"/>
      <c r="AI69" s="64"/>
    </row>
    <row r="70" spans="1:35" s="45" customFormat="1" ht="47.25" hidden="1" x14ac:dyDescent="0.25">
      <c r="A70" s="147">
        <v>68</v>
      </c>
      <c r="B70" s="147" t="s">
        <v>90</v>
      </c>
      <c r="C70" s="147" t="s">
        <v>413</v>
      </c>
      <c r="D70" s="147" t="s">
        <v>414</v>
      </c>
      <c r="E70" s="147" t="s">
        <v>99</v>
      </c>
      <c r="F70" s="147">
        <v>1</v>
      </c>
      <c r="G70" s="147">
        <v>1.3</v>
      </c>
      <c r="H70" s="147" t="s">
        <v>582</v>
      </c>
      <c r="I70" s="147">
        <v>521</v>
      </c>
      <c r="J70" s="148">
        <v>0</v>
      </c>
      <c r="K70" s="149">
        <v>1</v>
      </c>
      <c r="L70" s="149">
        <v>0</v>
      </c>
      <c r="M70" s="150">
        <v>0</v>
      </c>
      <c r="N70" s="151">
        <v>0</v>
      </c>
      <c r="O70" s="152">
        <v>0</v>
      </c>
      <c r="P70" s="152">
        <v>0</v>
      </c>
      <c r="Q70" s="153">
        <v>0</v>
      </c>
      <c r="R70" s="154">
        <v>0</v>
      </c>
      <c r="S70" s="149">
        <v>0</v>
      </c>
      <c r="T70" s="149">
        <v>0</v>
      </c>
      <c r="U70" s="149">
        <v>1</v>
      </c>
      <c r="V70" s="149">
        <v>0</v>
      </c>
      <c r="W70" s="150">
        <v>0</v>
      </c>
      <c r="X70" s="151">
        <v>0</v>
      </c>
      <c r="Y70" s="155">
        <v>0</v>
      </c>
      <c r="Z70" s="156">
        <v>1</v>
      </c>
      <c r="AA70" s="207" t="s">
        <v>583</v>
      </c>
      <c r="AB70" s="208"/>
      <c r="AC70" s="60"/>
      <c r="AD70" s="61"/>
      <c r="AE70" s="61"/>
      <c r="AF70" s="61"/>
      <c r="AG70" s="62"/>
      <c r="AH70" s="63"/>
      <c r="AI70" s="64"/>
    </row>
    <row r="71" spans="1:35" s="45" customFormat="1" ht="15.75" hidden="1" x14ac:dyDescent="0.25">
      <c r="A71" s="147">
        <v>69</v>
      </c>
      <c r="B71" s="147" t="s">
        <v>90</v>
      </c>
      <c r="C71" s="147" t="s">
        <v>413</v>
      </c>
      <c r="D71" s="147" t="s">
        <v>414</v>
      </c>
      <c r="E71" s="147" t="s">
        <v>91</v>
      </c>
      <c r="F71" s="147">
        <v>1</v>
      </c>
      <c r="G71" s="147">
        <v>1.3</v>
      </c>
      <c r="H71" s="147" t="s">
        <v>464</v>
      </c>
      <c r="I71" s="147">
        <v>524</v>
      </c>
      <c r="J71" s="148">
        <v>0</v>
      </c>
      <c r="K71" s="149">
        <v>0</v>
      </c>
      <c r="L71" s="149">
        <v>0</v>
      </c>
      <c r="M71" s="150">
        <v>0</v>
      </c>
      <c r="N71" s="151">
        <v>0</v>
      </c>
      <c r="O71" s="152">
        <v>0</v>
      </c>
      <c r="P71" s="152">
        <v>0</v>
      </c>
      <c r="Q71" s="153">
        <v>0</v>
      </c>
      <c r="R71" s="154">
        <v>0</v>
      </c>
      <c r="S71" s="149">
        <v>0</v>
      </c>
      <c r="T71" s="149">
        <v>0</v>
      </c>
      <c r="U71" s="149">
        <v>0</v>
      </c>
      <c r="V71" s="149">
        <v>0</v>
      </c>
      <c r="W71" s="150">
        <v>0</v>
      </c>
      <c r="X71" s="151">
        <v>0</v>
      </c>
      <c r="Y71" s="155">
        <v>0</v>
      </c>
      <c r="Z71" s="156">
        <v>0</v>
      </c>
      <c r="AA71" s="210"/>
      <c r="AB71" s="208"/>
      <c r="AC71" s="60"/>
      <c r="AD71" s="61"/>
      <c r="AE71" s="61"/>
      <c r="AF71" s="61"/>
      <c r="AG71" s="62"/>
      <c r="AH71" s="63"/>
      <c r="AI71" s="64"/>
    </row>
    <row r="72" spans="1:35" s="45" customFormat="1" ht="15.75" hidden="1" x14ac:dyDescent="0.25">
      <c r="A72" s="147">
        <v>70</v>
      </c>
      <c r="B72" s="147" t="s">
        <v>90</v>
      </c>
      <c r="C72" s="147" t="s">
        <v>413</v>
      </c>
      <c r="D72" s="147" t="s">
        <v>414</v>
      </c>
      <c r="E72" s="147" t="s">
        <v>91</v>
      </c>
      <c r="F72" s="147">
        <v>1</v>
      </c>
      <c r="G72" s="147">
        <v>1.3</v>
      </c>
      <c r="H72" s="147" t="s">
        <v>464</v>
      </c>
      <c r="I72" s="147">
        <v>548</v>
      </c>
      <c r="J72" s="148">
        <v>0</v>
      </c>
      <c r="K72" s="149">
        <v>0</v>
      </c>
      <c r="L72" s="149">
        <v>0</v>
      </c>
      <c r="M72" s="150">
        <v>0</v>
      </c>
      <c r="N72" s="151">
        <v>0</v>
      </c>
      <c r="O72" s="152">
        <v>0</v>
      </c>
      <c r="P72" s="152">
        <v>0</v>
      </c>
      <c r="Q72" s="153">
        <v>0</v>
      </c>
      <c r="R72" s="154">
        <v>0</v>
      </c>
      <c r="S72" s="149">
        <v>0</v>
      </c>
      <c r="T72" s="149">
        <v>0</v>
      </c>
      <c r="U72" s="149">
        <v>0</v>
      </c>
      <c r="V72" s="149">
        <v>0</v>
      </c>
      <c r="W72" s="150">
        <v>0</v>
      </c>
      <c r="X72" s="151">
        <v>0</v>
      </c>
      <c r="Y72" s="155">
        <v>0</v>
      </c>
      <c r="Z72" s="156">
        <v>0</v>
      </c>
      <c r="AA72" s="210"/>
      <c r="AB72" s="208"/>
      <c r="AC72" s="60"/>
      <c r="AD72" s="61"/>
      <c r="AE72" s="61"/>
      <c r="AF72" s="61"/>
      <c r="AG72" s="62"/>
      <c r="AH72" s="63"/>
      <c r="AI72" s="64"/>
    </row>
    <row r="73" spans="1:35" s="45" customFormat="1" ht="15.75" hidden="1" x14ac:dyDescent="0.25">
      <c r="A73" s="147">
        <v>71</v>
      </c>
      <c r="B73" s="147" t="s">
        <v>133</v>
      </c>
      <c r="C73" s="147" t="s">
        <v>134</v>
      </c>
      <c r="D73" s="147" t="s">
        <v>414</v>
      </c>
      <c r="E73" s="147" t="s">
        <v>91</v>
      </c>
      <c r="F73" s="147">
        <v>1</v>
      </c>
      <c r="G73" s="147">
        <v>1.3</v>
      </c>
      <c r="H73" s="147" t="s">
        <v>464</v>
      </c>
      <c r="I73" s="147">
        <v>659</v>
      </c>
      <c r="J73" s="148">
        <v>0</v>
      </c>
      <c r="K73" s="149">
        <v>0</v>
      </c>
      <c r="L73" s="149">
        <v>0</v>
      </c>
      <c r="M73" s="150">
        <v>0</v>
      </c>
      <c r="N73" s="151">
        <v>0</v>
      </c>
      <c r="O73" s="152">
        <v>0</v>
      </c>
      <c r="P73" s="152">
        <v>0</v>
      </c>
      <c r="Q73" s="153">
        <v>0</v>
      </c>
      <c r="R73" s="154">
        <v>0</v>
      </c>
      <c r="S73" s="149">
        <v>0</v>
      </c>
      <c r="T73" s="149">
        <v>0</v>
      </c>
      <c r="U73" s="149">
        <v>0</v>
      </c>
      <c r="V73" s="149">
        <v>0</v>
      </c>
      <c r="W73" s="150">
        <v>0</v>
      </c>
      <c r="X73" s="151">
        <v>0</v>
      </c>
      <c r="Y73" s="155">
        <v>0</v>
      </c>
      <c r="Z73" s="156">
        <v>0</v>
      </c>
      <c r="AA73" s="207"/>
      <c r="AB73" s="208"/>
      <c r="AC73" s="60"/>
      <c r="AD73" s="61"/>
      <c r="AE73" s="61"/>
      <c r="AF73" s="61"/>
      <c r="AG73" s="62"/>
      <c r="AH73" s="63"/>
      <c r="AI73" s="64"/>
    </row>
    <row r="74" spans="1:35" s="45" customFormat="1" ht="15.75" hidden="1" x14ac:dyDescent="0.25">
      <c r="A74" s="147">
        <v>72</v>
      </c>
      <c r="B74" s="147" t="s">
        <v>133</v>
      </c>
      <c r="C74" s="147" t="s">
        <v>134</v>
      </c>
      <c r="D74" s="147" t="s">
        <v>414</v>
      </c>
      <c r="E74" s="147" t="s">
        <v>99</v>
      </c>
      <c r="F74" s="147">
        <v>1</v>
      </c>
      <c r="G74" s="147">
        <v>1.3</v>
      </c>
      <c r="H74" s="147" t="s">
        <v>464</v>
      </c>
      <c r="I74" s="147">
        <v>820</v>
      </c>
      <c r="J74" s="148">
        <v>0</v>
      </c>
      <c r="K74" s="149">
        <v>0</v>
      </c>
      <c r="L74" s="149">
        <v>0</v>
      </c>
      <c r="M74" s="150">
        <v>0</v>
      </c>
      <c r="N74" s="151">
        <v>0</v>
      </c>
      <c r="O74" s="152">
        <v>0</v>
      </c>
      <c r="P74" s="152">
        <v>0</v>
      </c>
      <c r="Q74" s="153">
        <v>0</v>
      </c>
      <c r="R74" s="154">
        <v>0</v>
      </c>
      <c r="S74" s="149">
        <v>0</v>
      </c>
      <c r="T74" s="149">
        <v>0</v>
      </c>
      <c r="U74" s="149">
        <v>0</v>
      </c>
      <c r="V74" s="149">
        <v>0</v>
      </c>
      <c r="W74" s="150">
        <v>0</v>
      </c>
      <c r="X74" s="151">
        <v>0</v>
      </c>
      <c r="Y74" s="155">
        <v>0</v>
      </c>
      <c r="Z74" s="156">
        <v>0</v>
      </c>
      <c r="AA74" s="207"/>
      <c r="AB74" s="208"/>
      <c r="AC74" s="60"/>
      <c r="AD74" s="61"/>
      <c r="AE74" s="61"/>
      <c r="AF74" s="61"/>
      <c r="AG74" s="62"/>
      <c r="AH74" s="63"/>
      <c r="AI74" s="64"/>
    </row>
    <row r="75" spans="1:35" s="45" customFormat="1" ht="63" hidden="1" x14ac:dyDescent="0.25">
      <c r="A75" s="147">
        <v>73</v>
      </c>
      <c r="B75" s="147" t="s">
        <v>133</v>
      </c>
      <c r="C75" s="147" t="s">
        <v>134</v>
      </c>
      <c r="D75" s="147" t="s">
        <v>414</v>
      </c>
      <c r="E75" s="147" t="s">
        <v>91</v>
      </c>
      <c r="F75" s="147">
        <v>1</v>
      </c>
      <c r="G75" s="147">
        <v>1.3</v>
      </c>
      <c r="H75" s="147" t="s">
        <v>465</v>
      </c>
      <c r="I75" s="147">
        <v>513</v>
      </c>
      <c r="J75" s="148">
        <v>0</v>
      </c>
      <c r="K75" s="149">
        <v>0</v>
      </c>
      <c r="L75" s="149">
        <v>0</v>
      </c>
      <c r="M75" s="150">
        <v>0</v>
      </c>
      <c r="N75" s="151">
        <v>0</v>
      </c>
      <c r="O75" s="152">
        <v>0</v>
      </c>
      <c r="P75" s="152">
        <v>0</v>
      </c>
      <c r="Q75" s="153">
        <v>0</v>
      </c>
      <c r="R75" s="154">
        <v>0</v>
      </c>
      <c r="S75" s="149">
        <v>0</v>
      </c>
      <c r="T75" s="149">
        <v>0</v>
      </c>
      <c r="U75" s="149">
        <v>1</v>
      </c>
      <c r="V75" s="149">
        <v>0</v>
      </c>
      <c r="W75" s="150">
        <v>0</v>
      </c>
      <c r="X75" s="151">
        <v>0</v>
      </c>
      <c r="Y75" s="155">
        <v>0</v>
      </c>
      <c r="Z75" s="156">
        <v>1</v>
      </c>
      <c r="AA75" s="207" t="s">
        <v>466</v>
      </c>
      <c r="AB75" s="208" t="s">
        <v>467</v>
      </c>
      <c r="AC75" s="60"/>
      <c r="AD75" s="61"/>
      <c r="AE75" s="61"/>
      <c r="AF75" s="61"/>
      <c r="AG75" s="62"/>
      <c r="AH75" s="63"/>
      <c r="AI75" s="64"/>
    </row>
    <row r="76" spans="1:35" s="45" customFormat="1" ht="78.75" hidden="1" x14ac:dyDescent="0.25">
      <c r="A76" s="147">
        <v>74</v>
      </c>
      <c r="B76" s="147" t="s">
        <v>133</v>
      </c>
      <c r="C76" s="147" t="s">
        <v>134</v>
      </c>
      <c r="D76" s="147" t="s">
        <v>414</v>
      </c>
      <c r="E76" s="147" t="s">
        <v>91</v>
      </c>
      <c r="F76" s="147">
        <v>1</v>
      </c>
      <c r="G76" s="147">
        <v>1.3</v>
      </c>
      <c r="H76" s="147" t="s">
        <v>465</v>
      </c>
      <c r="I76" s="147">
        <v>549</v>
      </c>
      <c r="J76" s="148">
        <v>0</v>
      </c>
      <c r="K76" s="149">
        <v>0</v>
      </c>
      <c r="L76" s="149">
        <v>0</v>
      </c>
      <c r="M76" s="150">
        <v>0</v>
      </c>
      <c r="N76" s="151">
        <v>0</v>
      </c>
      <c r="O76" s="152">
        <v>0</v>
      </c>
      <c r="P76" s="152">
        <v>0</v>
      </c>
      <c r="Q76" s="153">
        <v>0</v>
      </c>
      <c r="R76" s="154">
        <v>0</v>
      </c>
      <c r="S76" s="149">
        <v>0</v>
      </c>
      <c r="T76" s="149">
        <v>0</v>
      </c>
      <c r="U76" s="149">
        <v>0</v>
      </c>
      <c r="V76" s="149">
        <v>0</v>
      </c>
      <c r="W76" s="150">
        <v>0</v>
      </c>
      <c r="X76" s="151">
        <v>0</v>
      </c>
      <c r="Y76" s="155">
        <v>0</v>
      </c>
      <c r="Z76" s="156">
        <v>0</v>
      </c>
      <c r="AA76" s="207"/>
      <c r="AB76" s="208" t="s">
        <v>468</v>
      </c>
      <c r="AC76" s="60"/>
      <c r="AD76" s="61"/>
      <c r="AE76" s="61"/>
      <c r="AF76" s="61"/>
      <c r="AG76" s="62"/>
      <c r="AH76" s="63"/>
      <c r="AI76" s="64"/>
    </row>
    <row r="77" spans="1:35" s="45" customFormat="1" ht="63" hidden="1" x14ac:dyDescent="0.25">
      <c r="A77" s="147">
        <v>75</v>
      </c>
      <c r="B77" s="147" t="s">
        <v>133</v>
      </c>
      <c r="C77" s="147" t="s">
        <v>134</v>
      </c>
      <c r="D77" s="147" t="s">
        <v>414</v>
      </c>
      <c r="E77" s="147" t="s">
        <v>91</v>
      </c>
      <c r="F77" s="147">
        <v>1</v>
      </c>
      <c r="G77" s="147">
        <v>1.3</v>
      </c>
      <c r="H77" s="147" t="s">
        <v>465</v>
      </c>
      <c r="I77" s="147">
        <v>822</v>
      </c>
      <c r="J77" s="148">
        <v>0</v>
      </c>
      <c r="K77" s="149">
        <v>0</v>
      </c>
      <c r="L77" s="149">
        <v>0</v>
      </c>
      <c r="M77" s="150">
        <v>0</v>
      </c>
      <c r="N77" s="151">
        <v>0</v>
      </c>
      <c r="O77" s="152">
        <v>0</v>
      </c>
      <c r="P77" s="152">
        <v>0</v>
      </c>
      <c r="Q77" s="153">
        <v>0</v>
      </c>
      <c r="R77" s="154">
        <v>1</v>
      </c>
      <c r="S77" s="149">
        <v>0</v>
      </c>
      <c r="T77" s="149">
        <v>0</v>
      </c>
      <c r="U77" s="149">
        <v>0</v>
      </c>
      <c r="V77" s="149">
        <v>0</v>
      </c>
      <c r="W77" s="150">
        <v>0</v>
      </c>
      <c r="X77" s="151">
        <v>0</v>
      </c>
      <c r="Y77" s="155">
        <v>0</v>
      </c>
      <c r="Z77" s="156">
        <v>1</v>
      </c>
      <c r="AA77" s="210" t="s">
        <v>613</v>
      </c>
      <c r="AB77" s="208" t="s">
        <v>469</v>
      </c>
      <c r="AC77" s="60"/>
      <c r="AD77" s="61"/>
      <c r="AE77" s="61"/>
      <c r="AF77" s="61"/>
      <c r="AG77" s="62"/>
      <c r="AH77" s="63"/>
      <c r="AI77" s="64"/>
    </row>
    <row r="78" spans="1:35" s="45" customFormat="1" ht="15.75" hidden="1" x14ac:dyDescent="0.25">
      <c r="A78" s="147">
        <v>76</v>
      </c>
      <c r="B78" s="147" t="s">
        <v>133</v>
      </c>
      <c r="C78" s="147" t="s">
        <v>134</v>
      </c>
      <c r="D78" s="147" t="s">
        <v>414</v>
      </c>
      <c r="E78" s="147" t="s">
        <v>91</v>
      </c>
      <c r="F78" s="147">
        <v>1</v>
      </c>
      <c r="G78" s="147">
        <v>1.3</v>
      </c>
      <c r="H78" s="147" t="s">
        <v>470</v>
      </c>
      <c r="I78" s="147">
        <v>540</v>
      </c>
      <c r="J78" s="148">
        <v>0</v>
      </c>
      <c r="K78" s="149">
        <v>0</v>
      </c>
      <c r="L78" s="149">
        <v>0</v>
      </c>
      <c r="M78" s="150">
        <v>0</v>
      </c>
      <c r="N78" s="151">
        <v>0</v>
      </c>
      <c r="O78" s="152">
        <v>0</v>
      </c>
      <c r="P78" s="152">
        <v>0</v>
      </c>
      <c r="Q78" s="153">
        <v>0</v>
      </c>
      <c r="R78" s="154">
        <v>0</v>
      </c>
      <c r="S78" s="149">
        <v>0</v>
      </c>
      <c r="T78" s="149">
        <v>0</v>
      </c>
      <c r="U78" s="149">
        <v>0</v>
      </c>
      <c r="V78" s="149">
        <v>0</v>
      </c>
      <c r="W78" s="150">
        <v>0</v>
      </c>
      <c r="X78" s="151">
        <v>0</v>
      </c>
      <c r="Y78" s="155">
        <v>0</v>
      </c>
      <c r="Z78" s="156">
        <v>0</v>
      </c>
      <c r="AA78" s="207"/>
      <c r="AB78" s="208"/>
      <c r="AC78" s="60"/>
      <c r="AD78" s="61"/>
      <c r="AE78" s="61"/>
      <c r="AF78" s="61"/>
      <c r="AG78" s="62"/>
      <c r="AH78" s="63"/>
      <c r="AI78" s="64"/>
    </row>
    <row r="79" spans="1:35" s="45" customFormat="1" ht="47.25" hidden="1" x14ac:dyDescent="0.25">
      <c r="A79" s="147">
        <v>77</v>
      </c>
      <c r="B79" s="147" t="s">
        <v>133</v>
      </c>
      <c r="C79" s="147" t="s">
        <v>134</v>
      </c>
      <c r="D79" s="147" t="s">
        <v>414</v>
      </c>
      <c r="E79" s="147" t="s">
        <v>91</v>
      </c>
      <c r="F79" s="147">
        <v>1</v>
      </c>
      <c r="G79" s="147">
        <v>1.3</v>
      </c>
      <c r="H79" s="147" t="s">
        <v>470</v>
      </c>
      <c r="I79" s="147">
        <v>556</v>
      </c>
      <c r="J79" s="148">
        <v>0</v>
      </c>
      <c r="K79" s="149">
        <v>0</v>
      </c>
      <c r="L79" s="149">
        <v>0</v>
      </c>
      <c r="M79" s="150">
        <v>0</v>
      </c>
      <c r="N79" s="151">
        <v>0</v>
      </c>
      <c r="O79" s="152">
        <v>0</v>
      </c>
      <c r="P79" s="152">
        <v>0</v>
      </c>
      <c r="Q79" s="153">
        <v>0</v>
      </c>
      <c r="R79" s="154">
        <v>1</v>
      </c>
      <c r="S79" s="149">
        <v>0</v>
      </c>
      <c r="T79" s="149">
        <v>0</v>
      </c>
      <c r="U79" s="149">
        <v>0</v>
      </c>
      <c r="V79" s="149">
        <v>0</v>
      </c>
      <c r="W79" s="150">
        <v>0</v>
      </c>
      <c r="X79" s="151">
        <v>0</v>
      </c>
      <c r="Y79" s="155">
        <v>0</v>
      </c>
      <c r="Z79" s="156">
        <v>1</v>
      </c>
      <c r="AA79" s="210" t="s">
        <v>601</v>
      </c>
      <c r="AB79" s="208"/>
      <c r="AC79" s="60"/>
      <c r="AD79" s="61"/>
      <c r="AE79" s="61"/>
      <c r="AF79" s="61"/>
      <c r="AG79" s="62"/>
      <c r="AH79" s="63"/>
      <c r="AI79" s="64"/>
    </row>
    <row r="80" spans="1:35" s="45" customFormat="1" ht="15.75" hidden="1" x14ac:dyDescent="0.25">
      <c r="A80" s="147">
        <v>78</v>
      </c>
      <c r="B80" s="147" t="s">
        <v>133</v>
      </c>
      <c r="C80" s="147" t="s">
        <v>134</v>
      </c>
      <c r="D80" s="147" t="s">
        <v>414</v>
      </c>
      <c r="E80" s="147" t="s">
        <v>91</v>
      </c>
      <c r="F80" s="147">
        <v>1</v>
      </c>
      <c r="G80" s="147">
        <v>1.3</v>
      </c>
      <c r="H80" s="147" t="s">
        <v>470</v>
      </c>
      <c r="I80" s="147">
        <v>635</v>
      </c>
      <c r="J80" s="148">
        <v>0</v>
      </c>
      <c r="K80" s="149">
        <v>0</v>
      </c>
      <c r="L80" s="149">
        <v>0</v>
      </c>
      <c r="M80" s="150">
        <v>0</v>
      </c>
      <c r="N80" s="151">
        <v>0</v>
      </c>
      <c r="O80" s="152">
        <v>0</v>
      </c>
      <c r="P80" s="152">
        <v>0</v>
      </c>
      <c r="Q80" s="153">
        <v>0</v>
      </c>
      <c r="R80" s="154">
        <v>0</v>
      </c>
      <c r="S80" s="149">
        <v>0</v>
      </c>
      <c r="T80" s="149">
        <v>0</v>
      </c>
      <c r="U80" s="149">
        <v>0</v>
      </c>
      <c r="V80" s="149">
        <v>0</v>
      </c>
      <c r="W80" s="150">
        <v>0</v>
      </c>
      <c r="X80" s="151">
        <v>0</v>
      </c>
      <c r="Y80" s="155">
        <v>0</v>
      </c>
      <c r="Z80" s="156">
        <v>0</v>
      </c>
      <c r="AA80" s="207"/>
      <c r="AB80" s="208"/>
      <c r="AC80" s="60"/>
      <c r="AD80" s="61"/>
      <c r="AE80" s="61"/>
      <c r="AF80" s="61"/>
      <c r="AG80" s="62"/>
      <c r="AH80" s="63"/>
      <c r="AI80" s="64"/>
    </row>
    <row r="81" spans="1:35" s="45" customFormat="1" ht="15.75" hidden="1" x14ac:dyDescent="0.25">
      <c r="A81" s="147">
        <v>79</v>
      </c>
      <c r="B81" s="147" t="s">
        <v>133</v>
      </c>
      <c r="C81" s="147" t="s">
        <v>134</v>
      </c>
      <c r="D81" s="147" t="s">
        <v>414</v>
      </c>
      <c r="E81" s="147" t="s">
        <v>99</v>
      </c>
      <c r="F81" s="147">
        <v>1</v>
      </c>
      <c r="G81" s="147">
        <v>1.3</v>
      </c>
      <c r="H81" s="147" t="s">
        <v>470</v>
      </c>
      <c r="I81" s="147">
        <v>801</v>
      </c>
      <c r="J81" s="148">
        <v>0</v>
      </c>
      <c r="K81" s="149">
        <v>0</v>
      </c>
      <c r="L81" s="149">
        <v>0</v>
      </c>
      <c r="M81" s="150">
        <v>0</v>
      </c>
      <c r="N81" s="151">
        <v>0</v>
      </c>
      <c r="O81" s="152">
        <v>0</v>
      </c>
      <c r="P81" s="152">
        <v>0</v>
      </c>
      <c r="Q81" s="153">
        <v>0</v>
      </c>
      <c r="R81" s="154">
        <v>0</v>
      </c>
      <c r="S81" s="149">
        <v>0</v>
      </c>
      <c r="T81" s="149">
        <v>0</v>
      </c>
      <c r="U81" s="149">
        <v>0</v>
      </c>
      <c r="V81" s="149">
        <v>0</v>
      </c>
      <c r="W81" s="150">
        <v>0</v>
      </c>
      <c r="X81" s="151">
        <v>0</v>
      </c>
      <c r="Y81" s="155">
        <v>0</v>
      </c>
      <c r="Z81" s="156">
        <v>0</v>
      </c>
      <c r="AA81" s="207"/>
      <c r="AB81" s="208"/>
      <c r="AC81" s="60"/>
      <c r="AD81" s="61"/>
      <c r="AE81" s="61"/>
      <c r="AF81" s="61"/>
      <c r="AG81" s="62"/>
      <c r="AH81" s="63"/>
      <c r="AI81" s="64"/>
    </row>
    <row r="82" spans="1:35" s="45" customFormat="1" ht="126" hidden="1" x14ac:dyDescent="0.25">
      <c r="A82" s="147">
        <v>80</v>
      </c>
      <c r="B82" s="147" t="s">
        <v>133</v>
      </c>
      <c r="C82" s="147" t="s">
        <v>134</v>
      </c>
      <c r="D82" s="147" t="s">
        <v>414</v>
      </c>
      <c r="E82" s="147" t="s">
        <v>91</v>
      </c>
      <c r="F82" s="147">
        <v>1</v>
      </c>
      <c r="G82" s="147">
        <v>1.3</v>
      </c>
      <c r="H82" s="147" t="s">
        <v>471</v>
      </c>
      <c r="I82" s="147">
        <v>538</v>
      </c>
      <c r="J82" s="148">
        <v>0</v>
      </c>
      <c r="K82" s="149">
        <v>0</v>
      </c>
      <c r="L82" s="149">
        <v>0</v>
      </c>
      <c r="M82" s="150">
        <v>0</v>
      </c>
      <c r="N82" s="151">
        <v>1</v>
      </c>
      <c r="O82" s="152">
        <v>0</v>
      </c>
      <c r="P82" s="152">
        <v>0</v>
      </c>
      <c r="Q82" s="153">
        <v>0</v>
      </c>
      <c r="R82" s="154">
        <v>1</v>
      </c>
      <c r="S82" s="149">
        <v>0</v>
      </c>
      <c r="T82" s="149">
        <v>0</v>
      </c>
      <c r="U82" s="149">
        <v>0</v>
      </c>
      <c r="V82" s="149">
        <v>1</v>
      </c>
      <c r="W82" s="150">
        <v>0</v>
      </c>
      <c r="X82" s="151">
        <v>0</v>
      </c>
      <c r="Y82" s="155">
        <v>0</v>
      </c>
      <c r="Z82" s="156">
        <v>1</v>
      </c>
      <c r="AA82" s="207" t="s">
        <v>475</v>
      </c>
      <c r="AB82" s="208"/>
      <c r="AC82" s="60"/>
      <c r="AD82" s="61"/>
      <c r="AE82" s="61"/>
      <c r="AF82" s="61"/>
      <c r="AG82" s="62"/>
      <c r="AH82" s="63"/>
      <c r="AI82" s="64"/>
    </row>
    <row r="83" spans="1:35" s="45" customFormat="1" ht="31.5" hidden="1" x14ac:dyDescent="0.25">
      <c r="A83" s="147">
        <v>81</v>
      </c>
      <c r="B83" s="147" t="s">
        <v>133</v>
      </c>
      <c r="C83" s="147" t="s">
        <v>134</v>
      </c>
      <c r="D83" s="147" t="s">
        <v>414</v>
      </c>
      <c r="E83" s="147" t="s">
        <v>91</v>
      </c>
      <c r="F83" s="147">
        <v>1</v>
      </c>
      <c r="G83" s="147">
        <v>1.3</v>
      </c>
      <c r="H83" s="147" t="s">
        <v>471</v>
      </c>
      <c r="I83" s="147">
        <v>561</v>
      </c>
      <c r="J83" s="148">
        <v>0</v>
      </c>
      <c r="K83" s="149">
        <v>0</v>
      </c>
      <c r="L83" s="149">
        <v>0</v>
      </c>
      <c r="M83" s="150">
        <v>0</v>
      </c>
      <c r="N83" s="151">
        <v>0</v>
      </c>
      <c r="O83" s="152">
        <v>0</v>
      </c>
      <c r="P83" s="152">
        <v>0</v>
      </c>
      <c r="Q83" s="153">
        <v>0</v>
      </c>
      <c r="R83" s="154">
        <v>1</v>
      </c>
      <c r="S83" s="149">
        <v>0</v>
      </c>
      <c r="T83" s="149">
        <v>0</v>
      </c>
      <c r="U83" s="149">
        <v>0</v>
      </c>
      <c r="V83" s="149">
        <v>0</v>
      </c>
      <c r="W83" s="150">
        <v>0</v>
      </c>
      <c r="X83" s="151">
        <v>0</v>
      </c>
      <c r="Y83" s="155">
        <v>0</v>
      </c>
      <c r="Z83" s="156">
        <v>1</v>
      </c>
      <c r="AA83" s="207" t="s">
        <v>472</v>
      </c>
      <c r="AB83" s="208"/>
      <c r="AC83" s="60"/>
      <c r="AD83" s="61"/>
      <c r="AE83" s="61"/>
      <c r="AF83" s="61"/>
      <c r="AG83" s="62"/>
      <c r="AH83" s="63"/>
      <c r="AI83" s="64"/>
    </row>
    <row r="84" spans="1:35" s="45" customFormat="1" ht="15.75" hidden="1" x14ac:dyDescent="0.25">
      <c r="A84" s="147">
        <v>82</v>
      </c>
      <c r="B84" s="147" t="s">
        <v>133</v>
      </c>
      <c r="C84" s="147" t="s">
        <v>134</v>
      </c>
      <c r="D84" s="147" t="s">
        <v>414</v>
      </c>
      <c r="E84" s="147" t="s">
        <v>91</v>
      </c>
      <c r="F84" s="147">
        <v>1</v>
      </c>
      <c r="G84" s="147">
        <v>1.3</v>
      </c>
      <c r="H84" s="147" t="s">
        <v>471</v>
      </c>
      <c r="I84" s="147">
        <v>605</v>
      </c>
      <c r="J84" s="148">
        <v>0</v>
      </c>
      <c r="K84" s="149">
        <v>0</v>
      </c>
      <c r="L84" s="149">
        <v>0</v>
      </c>
      <c r="M84" s="150">
        <v>0</v>
      </c>
      <c r="N84" s="151">
        <v>0</v>
      </c>
      <c r="O84" s="152">
        <v>0</v>
      </c>
      <c r="P84" s="152">
        <v>0</v>
      </c>
      <c r="Q84" s="153">
        <v>0</v>
      </c>
      <c r="R84" s="154">
        <v>0</v>
      </c>
      <c r="S84" s="149">
        <v>0</v>
      </c>
      <c r="T84" s="149">
        <v>0</v>
      </c>
      <c r="U84" s="149">
        <v>0</v>
      </c>
      <c r="V84" s="149">
        <v>0</v>
      </c>
      <c r="W84" s="150">
        <v>0</v>
      </c>
      <c r="X84" s="151">
        <v>0</v>
      </c>
      <c r="Y84" s="155">
        <v>0</v>
      </c>
      <c r="Z84" s="156">
        <v>0</v>
      </c>
      <c r="AA84" s="207"/>
      <c r="AB84" s="208"/>
      <c r="AC84" s="60"/>
      <c r="AD84" s="61"/>
      <c r="AE84" s="61"/>
      <c r="AF84" s="61"/>
      <c r="AG84" s="62"/>
      <c r="AH84" s="63"/>
      <c r="AI84" s="64"/>
    </row>
    <row r="85" spans="1:35" s="45" customFormat="1" ht="15.75" hidden="1" x14ac:dyDescent="0.25">
      <c r="A85" s="147">
        <v>83</v>
      </c>
      <c r="B85" s="147" t="s">
        <v>133</v>
      </c>
      <c r="C85" s="147" t="s">
        <v>134</v>
      </c>
      <c r="D85" s="147" t="s">
        <v>414</v>
      </c>
      <c r="E85" s="147" t="s">
        <v>99</v>
      </c>
      <c r="F85" s="147">
        <v>1</v>
      </c>
      <c r="G85" s="147">
        <v>1.3</v>
      </c>
      <c r="H85" s="147" t="s">
        <v>471</v>
      </c>
      <c r="I85" s="147">
        <v>706</v>
      </c>
      <c r="J85" s="148">
        <v>0</v>
      </c>
      <c r="K85" s="149">
        <v>0</v>
      </c>
      <c r="L85" s="149">
        <v>0</v>
      </c>
      <c r="M85" s="150">
        <v>0</v>
      </c>
      <c r="N85" s="151">
        <v>0</v>
      </c>
      <c r="O85" s="152">
        <v>0</v>
      </c>
      <c r="P85" s="152">
        <v>0</v>
      </c>
      <c r="Q85" s="153">
        <v>0</v>
      </c>
      <c r="R85" s="154">
        <v>0</v>
      </c>
      <c r="S85" s="149">
        <v>0</v>
      </c>
      <c r="T85" s="149">
        <v>0</v>
      </c>
      <c r="U85" s="149">
        <v>0</v>
      </c>
      <c r="V85" s="149">
        <v>0</v>
      </c>
      <c r="W85" s="150">
        <v>0</v>
      </c>
      <c r="X85" s="151">
        <v>0</v>
      </c>
      <c r="Y85" s="155">
        <v>0</v>
      </c>
      <c r="Z85" s="156">
        <v>0</v>
      </c>
      <c r="AA85" s="207"/>
      <c r="AB85" s="208"/>
      <c r="AC85" s="60"/>
      <c r="AD85" s="61"/>
      <c r="AE85" s="61"/>
      <c r="AF85" s="61"/>
      <c r="AG85" s="62"/>
      <c r="AH85" s="63"/>
      <c r="AI85" s="64"/>
    </row>
    <row r="86" spans="1:35" s="45" customFormat="1" ht="15.75" hidden="1" x14ac:dyDescent="0.25">
      <c r="A86" s="147">
        <v>84</v>
      </c>
      <c r="B86" s="147" t="s">
        <v>133</v>
      </c>
      <c r="C86" s="147" t="s">
        <v>134</v>
      </c>
      <c r="D86" s="147" t="s">
        <v>414</v>
      </c>
      <c r="E86" s="147" t="s">
        <v>91</v>
      </c>
      <c r="F86" s="147">
        <v>1</v>
      </c>
      <c r="G86" s="147">
        <v>1.3</v>
      </c>
      <c r="H86" s="147" t="s">
        <v>473</v>
      </c>
      <c r="I86" s="147">
        <v>562</v>
      </c>
      <c r="J86" s="148">
        <v>0</v>
      </c>
      <c r="K86" s="149">
        <v>0</v>
      </c>
      <c r="L86" s="149">
        <v>0</v>
      </c>
      <c r="M86" s="150">
        <v>0</v>
      </c>
      <c r="N86" s="151">
        <v>0</v>
      </c>
      <c r="O86" s="152">
        <v>0</v>
      </c>
      <c r="P86" s="152">
        <v>0</v>
      </c>
      <c r="Q86" s="153">
        <v>0</v>
      </c>
      <c r="R86" s="154">
        <v>0</v>
      </c>
      <c r="S86" s="149">
        <v>0</v>
      </c>
      <c r="T86" s="149">
        <v>0</v>
      </c>
      <c r="U86" s="149">
        <v>0</v>
      </c>
      <c r="V86" s="149">
        <v>0</v>
      </c>
      <c r="W86" s="150">
        <v>0</v>
      </c>
      <c r="X86" s="151">
        <v>0</v>
      </c>
      <c r="Y86" s="155">
        <v>0</v>
      </c>
      <c r="Z86" s="156">
        <v>0</v>
      </c>
      <c r="AA86" s="207"/>
      <c r="AB86" s="208"/>
      <c r="AC86" s="60"/>
      <c r="AD86" s="61"/>
      <c r="AE86" s="61"/>
      <c r="AF86" s="61"/>
      <c r="AG86" s="62"/>
      <c r="AH86" s="63"/>
      <c r="AI86" s="64"/>
    </row>
    <row r="87" spans="1:35" s="45" customFormat="1" ht="31.5" hidden="1" x14ac:dyDescent="0.25">
      <c r="A87" s="147">
        <v>85</v>
      </c>
      <c r="B87" s="147" t="s">
        <v>133</v>
      </c>
      <c r="C87" s="147" t="s">
        <v>134</v>
      </c>
      <c r="D87" s="147" t="s">
        <v>414</v>
      </c>
      <c r="E87" s="147" t="s">
        <v>91</v>
      </c>
      <c r="F87" s="147">
        <v>1</v>
      </c>
      <c r="G87" s="147">
        <v>1.3</v>
      </c>
      <c r="H87" s="147" t="s">
        <v>473</v>
      </c>
      <c r="I87" s="147">
        <v>596</v>
      </c>
      <c r="J87" s="148">
        <v>0</v>
      </c>
      <c r="K87" s="149">
        <v>0</v>
      </c>
      <c r="L87" s="149">
        <v>0</v>
      </c>
      <c r="M87" s="150">
        <v>0</v>
      </c>
      <c r="N87" s="151">
        <v>0</v>
      </c>
      <c r="O87" s="152">
        <v>0</v>
      </c>
      <c r="P87" s="152">
        <v>0</v>
      </c>
      <c r="Q87" s="153">
        <v>0</v>
      </c>
      <c r="R87" s="154">
        <v>0</v>
      </c>
      <c r="S87" s="149">
        <v>0</v>
      </c>
      <c r="T87" s="149">
        <v>0</v>
      </c>
      <c r="U87" s="149">
        <v>0</v>
      </c>
      <c r="V87" s="149">
        <v>1</v>
      </c>
      <c r="W87" s="150">
        <v>0</v>
      </c>
      <c r="X87" s="151">
        <v>0</v>
      </c>
      <c r="Y87" s="155">
        <v>0</v>
      </c>
      <c r="Z87" s="156">
        <v>1</v>
      </c>
      <c r="AA87" s="207" t="s">
        <v>474</v>
      </c>
      <c r="AB87" s="208"/>
      <c r="AC87" s="60"/>
      <c r="AD87" s="61"/>
      <c r="AE87" s="61"/>
      <c r="AF87" s="61"/>
      <c r="AG87" s="62"/>
      <c r="AH87" s="63"/>
      <c r="AI87" s="64"/>
    </row>
    <row r="88" spans="1:35" s="45" customFormat="1" ht="15.75" hidden="1" x14ac:dyDescent="0.25">
      <c r="A88" s="147">
        <v>86</v>
      </c>
      <c r="B88" s="147" t="s">
        <v>133</v>
      </c>
      <c r="C88" s="147" t="s">
        <v>134</v>
      </c>
      <c r="D88" s="147" t="s">
        <v>414</v>
      </c>
      <c r="E88" s="147" t="s">
        <v>91</v>
      </c>
      <c r="F88" s="147">
        <v>2</v>
      </c>
      <c r="G88" s="147">
        <v>2.1</v>
      </c>
      <c r="H88" s="147" t="s">
        <v>473</v>
      </c>
      <c r="I88" s="147">
        <v>606</v>
      </c>
      <c r="J88" s="148">
        <v>0</v>
      </c>
      <c r="K88" s="149">
        <v>0</v>
      </c>
      <c r="L88" s="149">
        <v>0</v>
      </c>
      <c r="M88" s="150">
        <v>0</v>
      </c>
      <c r="N88" s="151">
        <v>0</v>
      </c>
      <c r="O88" s="152">
        <v>0</v>
      </c>
      <c r="P88" s="152">
        <v>0</v>
      </c>
      <c r="Q88" s="153">
        <v>0</v>
      </c>
      <c r="R88" s="154">
        <v>0</v>
      </c>
      <c r="S88" s="149">
        <v>0</v>
      </c>
      <c r="T88" s="149">
        <v>0</v>
      </c>
      <c r="U88" s="149">
        <v>0</v>
      </c>
      <c r="V88" s="149">
        <v>0</v>
      </c>
      <c r="W88" s="150">
        <v>0</v>
      </c>
      <c r="X88" s="151">
        <v>0</v>
      </c>
      <c r="Y88" s="155">
        <v>0</v>
      </c>
      <c r="Z88" s="156">
        <v>0</v>
      </c>
      <c r="AA88" s="207"/>
      <c r="AB88" s="208"/>
      <c r="AC88" s="60"/>
      <c r="AD88" s="61"/>
      <c r="AE88" s="61"/>
      <c r="AF88" s="61"/>
      <c r="AG88" s="62"/>
      <c r="AH88" s="63"/>
      <c r="AI88" s="64"/>
    </row>
    <row r="89" spans="1:35" s="45" customFormat="1" ht="47.25" hidden="1" x14ac:dyDescent="0.25">
      <c r="A89" s="147">
        <v>87</v>
      </c>
      <c r="B89" s="147" t="s">
        <v>133</v>
      </c>
      <c r="C89" s="147" t="s">
        <v>134</v>
      </c>
      <c r="D89" s="147" t="s">
        <v>414</v>
      </c>
      <c r="E89" s="147" t="s">
        <v>91</v>
      </c>
      <c r="F89" s="147">
        <v>2</v>
      </c>
      <c r="G89" s="147">
        <v>2.1</v>
      </c>
      <c r="H89" s="147" t="s">
        <v>473</v>
      </c>
      <c r="I89" s="147">
        <v>621</v>
      </c>
      <c r="J89" s="148">
        <v>0</v>
      </c>
      <c r="K89" s="149">
        <v>0</v>
      </c>
      <c r="L89" s="149">
        <v>0</v>
      </c>
      <c r="M89" s="150">
        <v>0</v>
      </c>
      <c r="N89" s="151">
        <v>0</v>
      </c>
      <c r="O89" s="152">
        <v>1</v>
      </c>
      <c r="P89" s="152">
        <v>0</v>
      </c>
      <c r="Q89" s="153">
        <v>0</v>
      </c>
      <c r="R89" s="154">
        <v>0</v>
      </c>
      <c r="S89" s="149">
        <v>0</v>
      </c>
      <c r="T89" s="149">
        <v>0</v>
      </c>
      <c r="U89" s="149">
        <v>0</v>
      </c>
      <c r="V89" s="149">
        <v>0</v>
      </c>
      <c r="W89" s="150">
        <v>0</v>
      </c>
      <c r="X89" s="151">
        <v>0</v>
      </c>
      <c r="Y89" s="155">
        <v>0</v>
      </c>
      <c r="Z89" s="156">
        <v>1</v>
      </c>
      <c r="AA89" s="207" t="s">
        <v>543</v>
      </c>
      <c r="AB89" s="208"/>
      <c r="AC89" s="60"/>
      <c r="AD89" s="61"/>
      <c r="AE89" s="61"/>
      <c r="AF89" s="61"/>
      <c r="AG89" s="62"/>
      <c r="AH89" s="63"/>
      <c r="AI89" s="64"/>
    </row>
    <row r="90" spans="1:35" s="45" customFormat="1" ht="15.75" hidden="1" x14ac:dyDescent="0.25">
      <c r="A90" s="147">
        <v>88</v>
      </c>
      <c r="B90" s="147" t="s">
        <v>133</v>
      </c>
      <c r="C90" s="147" t="s">
        <v>134</v>
      </c>
      <c r="D90" s="147" t="s">
        <v>414</v>
      </c>
      <c r="E90" s="147" t="s">
        <v>91</v>
      </c>
      <c r="F90" s="147">
        <v>2</v>
      </c>
      <c r="G90" s="147">
        <v>2.1</v>
      </c>
      <c r="H90" s="147" t="s">
        <v>473</v>
      </c>
      <c r="I90" s="147">
        <v>696</v>
      </c>
      <c r="J90" s="148">
        <v>0</v>
      </c>
      <c r="K90" s="149">
        <v>0</v>
      </c>
      <c r="L90" s="149">
        <v>0</v>
      </c>
      <c r="M90" s="150">
        <v>0</v>
      </c>
      <c r="N90" s="151">
        <v>0</v>
      </c>
      <c r="O90" s="152">
        <v>0</v>
      </c>
      <c r="P90" s="152">
        <v>0</v>
      </c>
      <c r="Q90" s="153">
        <v>0</v>
      </c>
      <c r="R90" s="154">
        <v>0</v>
      </c>
      <c r="S90" s="149">
        <v>0</v>
      </c>
      <c r="T90" s="149">
        <v>0</v>
      </c>
      <c r="U90" s="149">
        <v>0</v>
      </c>
      <c r="V90" s="149">
        <v>0</v>
      </c>
      <c r="W90" s="150">
        <v>0</v>
      </c>
      <c r="X90" s="151">
        <v>0</v>
      </c>
      <c r="Y90" s="155">
        <v>0</v>
      </c>
      <c r="Z90" s="156">
        <v>0</v>
      </c>
      <c r="AA90" s="207"/>
      <c r="AB90" s="208"/>
      <c r="AC90" s="60"/>
      <c r="AD90" s="61"/>
      <c r="AE90" s="61"/>
      <c r="AF90" s="61"/>
      <c r="AG90" s="62"/>
      <c r="AH90" s="63"/>
      <c r="AI90" s="64"/>
    </row>
    <row r="91" spans="1:35" s="45" customFormat="1" ht="15.75" hidden="1" x14ac:dyDescent="0.25">
      <c r="A91" s="147">
        <v>89</v>
      </c>
      <c r="B91" s="147" t="s">
        <v>133</v>
      </c>
      <c r="C91" s="147" t="s">
        <v>134</v>
      </c>
      <c r="D91" s="147" t="s">
        <v>414</v>
      </c>
      <c r="E91" s="147" t="s">
        <v>91</v>
      </c>
      <c r="F91" s="147">
        <v>2</v>
      </c>
      <c r="G91" s="147">
        <v>2.1</v>
      </c>
      <c r="H91" s="147" t="s">
        <v>473</v>
      </c>
      <c r="I91" s="147">
        <v>703</v>
      </c>
      <c r="J91" s="148">
        <v>0</v>
      </c>
      <c r="K91" s="149">
        <v>0</v>
      </c>
      <c r="L91" s="149">
        <v>0</v>
      </c>
      <c r="M91" s="150">
        <v>0</v>
      </c>
      <c r="N91" s="151">
        <v>0</v>
      </c>
      <c r="O91" s="152">
        <v>0</v>
      </c>
      <c r="P91" s="152">
        <v>0</v>
      </c>
      <c r="Q91" s="153">
        <v>0</v>
      </c>
      <c r="R91" s="154">
        <v>0</v>
      </c>
      <c r="S91" s="149">
        <v>0</v>
      </c>
      <c r="T91" s="149">
        <v>0</v>
      </c>
      <c r="U91" s="149">
        <v>0</v>
      </c>
      <c r="V91" s="149">
        <v>0</v>
      </c>
      <c r="W91" s="150">
        <v>0</v>
      </c>
      <c r="X91" s="151">
        <v>0</v>
      </c>
      <c r="Y91" s="155">
        <v>0</v>
      </c>
      <c r="Z91" s="156">
        <v>0</v>
      </c>
      <c r="AA91" s="210"/>
      <c r="AB91" s="208"/>
      <c r="AC91" s="60"/>
      <c r="AD91" s="61"/>
      <c r="AE91" s="61"/>
      <c r="AF91" s="61"/>
      <c r="AG91" s="62"/>
      <c r="AH91" s="63"/>
      <c r="AI91" s="64"/>
    </row>
    <row r="92" spans="1:35" s="45" customFormat="1" ht="15.75" hidden="1" x14ac:dyDescent="0.25">
      <c r="A92" s="147">
        <v>90</v>
      </c>
      <c r="B92" s="147" t="s">
        <v>133</v>
      </c>
      <c r="C92" s="147" t="s">
        <v>134</v>
      </c>
      <c r="D92" s="147" t="s">
        <v>414</v>
      </c>
      <c r="E92" s="147" t="s">
        <v>91</v>
      </c>
      <c r="F92" s="147">
        <v>2</v>
      </c>
      <c r="G92" s="147">
        <v>2.1</v>
      </c>
      <c r="H92" s="147" t="s">
        <v>544</v>
      </c>
      <c r="I92" s="147">
        <v>597</v>
      </c>
      <c r="J92" s="148">
        <v>0</v>
      </c>
      <c r="K92" s="149">
        <v>0</v>
      </c>
      <c r="L92" s="149">
        <v>0</v>
      </c>
      <c r="M92" s="150">
        <v>0</v>
      </c>
      <c r="N92" s="151">
        <v>0</v>
      </c>
      <c r="O92" s="152">
        <v>0</v>
      </c>
      <c r="P92" s="152">
        <v>0</v>
      </c>
      <c r="Q92" s="153">
        <v>0</v>
      </c>
      <c r="R92" s="154">
        <v>0</v>
      </c>
      <c r="S92" s="149">
        <v>0</v>
      </c>
      <c r="T92" s="149">
        <v>0</v>
      </c>
      <c r="U92" s="149">
        <v>0</v>
      </c>
      <c r="V92" s="149">
        <v>0</v>
      </c>
      <c r="W92" s="150">
        <v>0</v>
      </c>
      <c r="X92" s="151">
        <v>0</v>
      </c>
      <c r="Y92" s="155">
        <v>0</v>
      </c>
      <c r="Z92" s="156">
        <v>0</v>
      </c>
      <c r="AA92" s="207"/>
      <c r="AB92" s="208"/>
      <c r="AC92" s="60"/>
      <c r="AD92" s="61"/>
      <c r="AE92" s="61"/>
      <c r="AF92" s="61"/>
      <c r="AG92" s="62"/>
      <c r="AH92" s="63"/>
      <c r="AI92" s="64"/>
    </row>
    <row r="93" spans="1:35" s="45" customFormat="1" ht="15.75" hidden="1" x14ac:dyDescent="0.25">
      <c r="A93" s="147">
        <v>91</v>
      </c>
      <c r="B93" s="147" t="s">
        <v>133</v>
      </c>
      <c r="C93" s="147" t="s">
        <v>134</v>
      </c>
      <c r="D93" s="147" t="s">
        <v>414</v>
      </c>
      <c r="E93" s="147" t="s">
        <v>91</v>
      </c>
      <c r="F93" s="147">
        <v>2</v>
      </c>
      <c r="G93" s="147">
        <v>2.1</v>
      </c>
      <c r="H93" s="147" t="s">
        <v>544</v>
      </c>
      <c r="I93" s="147">
        <v>625</v>
      </c>
      <c r="J93" s="148">
        <v>0</v>
      </c>
      <c r="K93" s="149">
        <v>0</v>
      </c>
      <c r="L93" s="149">
        <v>0</v>
      </c>
      <c r="M93" s="150">
        <v>0</v>
      </c>
      <c r="N93" s="151">
        <v>0</v>
      </c>
      <c r="O93" s="152">
        <v>0</v>
      </c>
      <c r="P93" s="152">
        <v>0</v>
      </c>
      <c r="Q93" s="153">
        <v>0</v>
      </c>
      <c r="R93" s="154">
        <v>0</v>
      </c>
      <c r="S93" s="149">
        <v>0</v>
      </c>
      <c r="T93" s="149">
        <v>0</v>
      </c>
      <c r="U93" s="149">
        <v>0</v>
      </c>
      <c r="V93" s="149">
        <v>0</v>
      </c>
      <c r="W93" s="150">
        <v>0</v>
      </c>
      <c r="X93" s="151">
        <v>0</v>
      </c>
      <c r="Y93" s="155">
        <v>0</v>
      </c>
      <c r="Z93" s="156">
        <v>0</v>
      </c>
      <c r="AA93" s="207"/>
      <c r="AB93" s="208"/>
      <c r="AC93" s="60"/>
      <c r="AD93" s="61"/>
      <c r="AE93" s="61"/>
      <c r="AF93" s="61"/>
      <c r="AG93" s="62"/>
      <c r="AH93" s="63"/>
      <c r="AI93" s="64"/>
    </row>
    <row r="94" spans="1:35" s="45" customFormat="1" ht="47.25" hidden="1" x14ac:dyDescent="0.25">
      <c r="A94" s="147">
        <v>92</v>
      </c>
      <c r="B94" s="147" t="s">
        <v>133</v>
      </c>
      <c r="C94" s="147" t="s">
        <v>134</v>
      </c>
      <c r="D94" s="147" t="s">
        <v>414</v>
      </c>
      <c r="E94" s="147" t="s">
        <v>91</v>
      </c>
      <c r="F94" s="147">
        <v>2</v>
      </c>
      <c r="G94" s="147">
        <v>2.1</v>
      </c>
      <c r="H94" s="147" t="s">
        <v>544</v>
      </c>
      <c r="I94" s="147">
        <v>632</v>
      </c>
      <c r="J94" s="148">
        <v>0</v>
      </c>
      <c r="K94" s="149">
        <v>0</v>
      </c>
      <c r="L94" s="149">
        <v>1</v>
      </c>
      <c r="M94" s="150">
        <v>0</v>
      </c>
      <c r="N94" s="151">
        <v>0</v>
      </c>
      <c r="O94" s="152">
        <v>0</v>
      </c>
      <c r="P94" s="152">
        <v>0</v>
      </c>
      <c r="Q94" s="153">
        <v>0</v>
      </c>
      <c r="R94" s="154">
        <v>0</v>
      </c>
      <c r="S94" s="149">
        <v>0</v>
      </c>
      <c r="T94" s="149">
        <v>0</v>
      </c>
      <c r="U94" s="149">
        <v>0</v>
      </c>
      <c r="V94" s="149">
        <v>0</v>
      </c>
      <c r="W94" s="150">
        <v>0</v>
      </c>
      <c r="X94" s="151">
        <v>0</v>
      </c>
      <c r="Y94" s="155">
        <v>0</v>
      </c>
      <c r="Z94" s="156">
        <v>1</v>
      </c>
      <c r="AA94" s="210" t="s">
        <v>602</v>
      </c>
      <c r="AB94" s="208"/>
      <c r="AC94" s="60"/>
      <c r="AD94" s="61"/>
      <c r="AE94" s="61"/>
      <c r="AF94" s="61"/>
      <c r="AG94" s="62"/>
      <c r="AH94" s="63"/>
      <c r="AI94" s="64"/>
    </row>
    <row r="95" spans="1:35" s="45" customFormat="1" ht="47.25" hidden="1" x14ac:dyDescent="0.25">
      <c r="A95" s="147">
        <v>93</v>
      </c>
      <c r="B95" s="147" t="s">
        <v>133</v>
      </c>
      <c r="C95" s="147" t="s">
        <v>134</v>
      </c>
      <c r="D95" s="147" t="s">
        <v>414</v>
      </c>
      <c r="E95" s="147" t="s">
        <v>91</v>
      </c>
      <c r="F95" s="147">
        <v>2</v>
      </c>
      <c r="G95" s="147">
        <v>2.1</v>
      </c>
      <c r="H95" s="147" t="s">
        <v>545</v>
      </c>
      <c r="I95" s="147">
        <v>517</v>
      </c>
      <c r="J95" s="148">
        <v>0</v>
      </c>
      <c r="K95" s="149">
        <v>0</v>
      </c>
      <c r="L95" s="149">
        <v>0</v>
      </c>
      <c r="M95" s="150">
        <v>0</v>
      </c>
      <c r="N95" s="151">
        <v>0</v>
      </c>
      <c r="O95" s="152">
        <v>0</v>
      </c>
      <c r="P95" s="152">
        <v>0</v>
      </c>
      <c r="Q95" s="153">
        <v>0</v>
      </c>
      <c r="R95" s="154">
        <v>1</v>
      </c>
      <c r="S95" s="149">
        <v>0</v>
      </c>
      <c r="T95" s="149">
        <v>0</v>
      </c>
      <c r="U95" s="149">
        <v>0</v>
      </c>
      <c r="V95" s="149">
        <v>0</v>
      </c>
      <c r="W95" s="150">
        <v>0</v>
      </c>
      <c r="X95" s="151">
        <v>0</v>
      </c>
      <c r="Y95" s="155">
        <v>0</v>
      </c>
      <c r="Z95" s="156">
        <v>1</v>
      </c>
      <c r="AA95" s="210" t="s">
        <v>603</v>
      </c>
      <c r="AB95" s="208"/>
      <c r="AC95" s="60"/>
      <c r="AD95" s="61"/>
      <c r="AE95" s="61"/>
      <c r="AF95" s="61"/>
      <c r="AG95" s="62"/>
      <c r="AH95" s="63"/>
      <c r="AI95" s="64"/>
    </row>
    <row r="96" spans="1:35" s="45" customFormat="1" ht="15.75" hidden="1" x14ac:dyDescent="0.25">
      <c r="A96" s="147">
        <v>94</v>
      </c>
      <c r="B96" s="147" t="s">
        <v>133</v>
      </c>
      <c r="C96" s="147" t="s">
        <v>134</v>
      </c>
      <c r="D96" s="147" t="s">
        <v>414</v>
      </c>
      <c r="E96" s="147" t="s">
        <v>91</v>
      </c>
      <c r="F96" s="147">
        <v>2</v>
      </c>
      <c r="G96" s="147">
        <v>2.1</v>
      </c>
      <c r="H96" s="147" t="s">
        <v>545</v>
      </c>
      <c r="I96" s="147">
        <v>672</v>
      </c>
      <c r="J96" s="148">
        <v>0</v>
      </c>
      <c r="K96" s="149">
        <v>0</v>
      </c>
      <c r="L96" s="149">
        <v>0</v>
      </c>
      <c r="M96" s="150">
        <v>0</v>
      </c>
      <c r="N96" s="151">
        <v>0</v>
      </c>
      <c r="O96" s="152">
        <v>0</v>
      </c>
      <c r="P96" s="152">
        <v>0</v>
      </c>
      <c r="Q96" s="153">
        <v>0</v>
      </c>
      <c r="R96" s="154">
        <v>0</v>
      </c>
      <c r="S96" s="149">
        <v>0</v>
      </c>
      <c r="T96" s="149">
        <v>0</v>
      </c>
      <c r="U96" s="149">
        <v>0</v>
      </c>
      <c r="V96" s="149">
        <v>0</v>
      </c>
      <c r="W96" s="150">
        <v>0</v>
      </c>
      <c r="X96" s="151">
        <v>0</v>
      </c>
      <c r="Y96" s="155">
        <v>0</v>
      </c>
      <c r="Z96" s="156">
        <v>0</v>
      </c>
      <c r="AA96" s="207"/>
      <c r="AB96" s="208"/>
      <c r="AC96" s="60"/>
      <c r="AD96" s="61"/>
      <c r="AE96" s="61"/>
      <c r="AF96" s="61"/>
      <c r="AG96" s="62"/>
      <c r="AH96" s="63"/>
      <c r="AI96" s="64"/>
    </row>
    <row r="97" spans="1:35" s="45" customFormat="1" ht="63" x14ac:dyDescent="0.25">
      <c r="A97" s="147">
        <v>21</v>
      </c>
      <c r="B97" s="147" t="s">
        <v>90</v>
      </c>
      <c r="C97" s="147" t="s">
        <v>413</v>
      </c>
      <c r="D97" s="147" t="s">
        <v>414</v>
      </c>
      <c r="E97" s="147" t="s">
        <v>91</v>
      </c>
      <c r="F97" s="147">
        <v>1</v>
      </c>
      <c r="G97" s="147">
        <v>1.1000000000000001</v>
      </c>
      <c r="H97" s="147" t="s">
        <v>476</v>
      </c>
      <c r="I97" s="147">
        <v>514</v>
      </c>
      <c r="J97" s="148">
        <v>1</v>
      </c>
      <c r="K97" s="149">
        <v>0</v>
      </c>
      <c r="L97" s="149">
        <v>0</v>
      </c>
      <c r="M97" s="150">
        <v>0</v>
      </c>
      <c r="N97" s="151">
        <v>0</v>
      </c>
      <c r="O97" s="152">
        <v>0</v>
      </c>
      <c r="P97" s="152">
        <v>0</v>
      </c>
      <c r="Q97" s="153">
        <v>0</v>
      </c>
      <c r="R97" s="154">
        <v>0</v>
      </c>
      <c r="S97" s="149">
        <v>0</v>
      </c>
      <c r="T97" s="149">
        <v>0</v>
      </c>
      <c r="U97" s="149">
        <v>0</v>
      </c>
      <c r="V97" s="149">
        <v>0</v>
      </c>
      <c r="W97" s="150">
        <v>0</v>
      </c>
      <c r="X97" s="151">
        <v>0</v>
      </c>
      <c r="Y97" s="155">
        <v>0</v>
      </c>
      <c r="Z97" s="156">
        <v>1</v>
      </c>
      <c r="AA97" s="207" t="s">
        <v>477</v>
      </c>
      <c r="AB97" s="208"/>
      <c r="AC97" s="60"/>
      <c r="AD97" s="61"/>
      <c r="AE97" s="61"/>
      <c r="AF97" s="61"/>
      <c r="AG97" s="62"/>
      <c r="AH97" s="63"/>
      <c r="AI97" s="64"/>
    </row>
    <row r="98" spans="1:35" s="45" customFormat="1" ht="63" hidden="1" x14ac:dyDescent="0.25">
      <c r="A98" s="147">
        <v>96</v>
      </c>
      <c r="B98" s="147" t="s">
        <v>133</v>
      </c>
      <c r="C98" s="147" t="s">
        <v>134</v>
      </c>
      <c r="D98" s="147" t="s">
        <v>414</v>
      </c>
      <c r="E98" s="147" t="s">
        <v>91</v>
      </c>
      <c r="F98" s="147">
        <v>2</v>
      </c>
      <c r="G98" s="147">
        <v>2.1</v>
      </c>
      <c r="H98" s="147" t="s">
        <v>545</v>
      </c>
      <c r="I98" s="147">
        <v>777</v>
      </c>
      <c r="J98" s="148">
        <v>0</v>
      </c>
      <c r="K98" s="149">
        <v>0</v>
      </c>
      <c r="L98" s="149">
        <v>0</v>
      </c>
      <c r="M98" s="150">
        <v>0</v>
      </c>
      <c r="N98" s="151">
        <v>1</v>
      </c>
      <c r="O98" s="152">
        <v>0</v>
      </c>
      <c r="P98" s="152">
        <v>0</v>
      </c>
      <c r="Q98" s="153">
        <v>0</v>
      </c>
      <c r="R98" s="154">
        <v>1</v>
      </c>
      <c r="S98" s="149">
        <v>0</v>
      </c>
      <c r="T98" s="149">
        <v>0</v>
      </c>
      <c r="U98" s="149">
        <v>0</v>
      </c>
      <c r="V98" s="149">
        <v>0</v>
      </c>
      <c r="W98" s="150">
        <v>0</v>
      </c>
      <c r="X98" s="151">
        <v>0</v>
      </c>
      <c r="Y98" s="155">
        <v>0</v>
      </c>
      <c r="Z98" s="156">
        <v>1</v>
      </c>
      <c r="AA98" s="210" t="s">
        <v>605</v>
      </c>
      <c r="AB98" s="208"/>
      <c r="AC98" s="60"/>
      <c r="AD98" s="61"/>
      <c r="AE98" s="61"/>
      <c r="AF98" s="61"/>
      <c r="AG98" s="62"/>
      <c r="AH98" s="63"/>
      <c r="AI98" s="64"/>
    </row>
    <row r="99" spans="1:35" s="45" customFormat="1" ht="31.5" hidden="1" x14ac:dyDescent="0.25">
      <c r="A99" s="147">
        <v>97</v>
      </c>
      <c r="B99" s="147" t="s">
        <v>133</v>
      </c>
      <c r="C99" s="147" t="s">
        <v>134</v>
      </c>
      <c r="D99" s="147" t="s">
        <v>414</v>
      </c>
      <c r="E99" s="147" t="s">
        <v>91</v>
      </c>
      <c r="F99" s="147">
        <v>2</v>
      </c>
      <c r="G99" s="147">
        <v>2.1</v>
      </c>
      <c r="H99" s="147" t="s">
        <v>547</v>
      </c>
      <c r="I99" s="147">
        <v>708</v>
      </c>
      <c r="J99" s="148">
        <v>0</v>
      </c>
      <c r="K99" s="149">
        <v>0</v>
      </c>
      <c r="L99" s="149">
        <v>0</v>
      </c>
      <c r="M99" s="150">
        <v>0</v>
      </c>
      <c r="N99" s="151">
        <v>0</v>
      </c>
      <c r="O99" s="152">
        <v>1</v>
      </c>
      <c r="P99" s="152">
        <v>0</v>
      </c>
      <c r="Q99" s="153">
        <v>0</v>
      </c>
      <c r="R99" s="154">
        <v>0</v>
      </c>
      <c r="S99" s="149">
        <v>0</v>
      </c>
      <c r="T99" s="149">
        <v>0</v>
      </c>
      <c r="U99" s="149">
        <v>0</v>
      </c>
      <c r="V99" s="149">
        <v>0</v>
      </c>
      <c r="W99" s="150">
        <v>0</v>
      </c>
      <c r="X99" s="151">
        <v>0</v>
      </c>
      <c r="Y99" s="155">
        <v>0</v>
      </c>
      <c r="Z99" s="156">
        <v>1</v>
      </c>
      <c r="AA99" s="210" t="s">
        <v>606</v>
      </c>
      <c r="AB99" s="208"/>
      <c r="AC99" s="60"/>
      <c r="AD99" s="61"/>
      <c r="AE99" s="61"/>
      <c r="AF99" s="61"/>
      <c r="AG99" s="62"/>
      <c r="AH99" s="63"/>
      <c r="AI99" s="64"/>
    </row>
    <row r="100" spans="1:35" s="45" customFormat="1" ht="15.75" hidden="1" x14ac:dyDescent="0.25">
      <c r="A100" s="147">
        <v>98</v>
      </c>
      <c r="B100" s="147" t="s">
        <v>133</v>
      </c>
      <c r="C100" s="147" t="s">
        <v>134</v>
      </c>
      <c r="D100" s="147" t="s">
        <v>414</v>
      </c>
      <c r="E100" s="147" t="s">
        <v>91</v>
      </c>
      <c r="F100" s="147">
        <v>2</v>
      </c>
      <c r="G100" s="147">
        <v>2.1</v>
      </c>
      <c r="H100" s="147" t="s">
        <v>547</v>
      </c>
      <c r="I100" s="147">
        <v>802</v>
      </c>
      <c r="J100" s="148">
        <v>0</v>
      </c>
      <c r="K100" s="149">
        <v>0</v>
      </c>
      <c r="L100" s="149">
        <v>0</v>
      </c>
      <c r="M100" s="150">
        <v>0</v>
      </c>
      <c r="N100" s="151">
        <v>0</v>
      </c>
      <c r="O100" s="152">
        <v>0</v>
      </c>
      <c r="P100" s="152">
        <v>0</v>
      </c>
      <c r="Q100" s="153">
        <v>0</v>
      </c>
      <c r="R100" s="154">
        <v>0</v>
      </c>
      <c r="S100" s="149">
        <v>0</v>
      </c>
      <c r="T100" s="149">
        <v>0</v>
      </c>
      <c r="U100" s="149">
        <v>0</v>
      </c>
      <c r="V100" s="149">
        <v>0</v>
      </c>
      <c r="W100" s="150">
        <v>0</v>
      </c>
      <c r="X100" s="151">
        <v>0</v>
      </c>
      <c r="Y100" s="155">
        <v>0</v>
      </c>
      <c r="Z100" s="156">
        <v>0</v>
      </c>
      <c r="AA100" s="207"/>
      <c r="AB100" s="208"/>
      <c r="AC100" s="60"/>
      <c r="AD100" s="61"/>
      <c r="AE100" s="61"/>
      <c r="AF100" s="61"/>
      <c r="AG100" s="62"/>
      <c r="AH100" s="63"/>
      <c r="AI100" s="64"/>
    </row>
    <row r="101" spans="1:35" s="45" customFormat="1" ht="15.75" hidden="1" x14ac:dyDescent="0.25">
      <c r="A101" s="147">
        <v>99</v>
      </c>
      <c r="B101" s="147" t="s">
        <v>133</v>
      </c>
      <c r="C101" s="147" t="s">
        <v>134</v>
      </c>
      <c r="D101" s="147" t="s">
        <v>414</v>
      </c>
      <c r="E101" s="147" t="s">
        <v>91</v>
      </c>
      <c r="F101" s="147">
        <v>2</v>
      </c>
      <c r="G101" s="147">
        <v>2.1</v>
      </c>
      <c r="H101" s="147" t="s">
        <v>547</v>
      </c>
      <c r="I101" s="147">
        <v>828</v>
      </c>
      <c r="J101" s="148">
        <v>0</v>
      </c>
      <c r="K101" s="149">
        <v>0</v>
      </c>
      <c r="L101" s="149">
        <v>0</v>
      </c>
      <c r="M101" s="150">
        <v>0</v>
      </c>
      <c r="N101" s="151">
        <v>0</v>
      </c>
      <c r="O101" s="152">
        <v>0</v>
      </c>
      <c r="P101" s="152">
        <v>0</v>
      </c>
      <c r="Q101" s="153">
        <v>0</v>
      </c>
      <c r="R101" s="154">
        <v>0</v>
      </c>
      <c r="S101" s="149">
        <v>0</v>
      </c>
      <c r="T101" s="149">
        <v>0</v>
      </c>
      <c r="U101" s="149">
        <v>0</v>
      </c>
      <c r="V101" s="149">
        <v>0</v>
      </c>
      <c r="W101" s="150">
        <v>0</v>
      </c>
      <c r="X101" s="151">
        <v>0</v>
      </c>
      <c r="Y101" s="155">
        <v>0</v>
      </c>
      <c r="Z101" s="156">
        <v>0</v>
      </c>
      <c r="AA101" s="207"/>
      <c r="AB101" s="208"/>
      <c r="AC101" s="60"/>
      <c r="AD101" s="61"/>
      <c r="AE101" s="61"/>
      <c r="AF101" s="61"/>
      <c r="AG101" s="62"/>
      <c r="AH101" s="63"/>
      <c r="AI101" s="64"/>
    </row>
    <row r="102" spans="1:35" s="45" customFormat="1" ht="63" x14ac:dyDescent="0.25">
      <c r="A102" s="147">
        <v>22</v>
      </c>
      <c r="B102" s="147" t="s">
        <v>90</v>
      </c>
      <c r="C102" s="147" t="s">
        <v>413</v>
      </c>
      <c r="D102" s="147" t="s">
        <v>414</v>
      </c>
      <c r="E102" s="147" t="s">
        <v>91</v>
      </c>
      <c r="F102" s="147">
        <v>1</v>
      </c>
      <c r="G102" s="147">
        <v>1.1000000000000001</v>
      </c>
      <c r="H102" s="147" t="s">
        <v>476</v>
      </c>
      <c r="I102" s="147">
        <v>608</v>
      </c>
      <c r="J102" s="148">
        <v>1</v>
      </c>
      <c r="K102" s="149">
        <v>0</v>
      </c>
      <c r="L102" s="149">
        <v>0</v>
      </c>
      <c r="M102" s="150">
        <v>0</v>
      </c>
      <c r="N102" s="151">
        <v>0</v>
      </c>
      <c r="O102" s="152">
        <v>0</v>
      </c>
      <c r="P102" s="152">
        <v>0</v>
      </c>
      <c r="Q102" s="153">
        <v>0</v>
      </c>
      <c r="R102" s="154">
        <v>0</v>
      </c>
      <c r="S102" s="149">
        <v>0</v>
      </c>
      <c r="T102" s="149">
        <v>0</v>
      </c>
      <c r="U102" s="149">
        <v>0</v>
      </c>
      <c r="V102" s="149">
        <v>0</v>
      </c>
      <c r="W102" s="150">
        <v>0</v>
      </c>
      <c r="X102" s="151">
        <v>0</v>
      </c>
      <c r="Y102" s="155">
        <v>0</v>
      </c>
      <c r="Z102" s="156">
        <v>1</v>
      </c>
      <c r="AA102" s="208" t="s">
        <v>478</v>
      </c>
      <c r="AB102" s="208"/>
      <c r="AC102" s="60"/>
      <c r="AD102" s="61"/>
      <c r="AE102" s="61"/>
      <c r="AF102" s="61"/>
      <c r="AG102" s="62"/>
      <c r="AH102" s="63"/>
      <c r="AI102" s="64"/>
    </row>
    <row r="103" spans="1:35" s="45" customFormat="1" ht="63" x14ac:dyDescent="0.25">
      <c r="A103" s="147">
        <v>23</v>
      </c>
      <c r="B103" s="147" t="s">
        <v>90</v>
      </c>
      <c r="C103" s="147" t="s">
        <v>413</v>
      </c>
      <c r="D103" s="147" t="s">
        <v>414</v>
      </c>
      <c r="E103" s="147" t="s">
        <v>91</v>
      </c>
      <c r="F103" s="147">
        <v>1</v>
      </c>
      <c r="G103" s="147">
        <v>1.1000000000000001</v>
      </c>
      <c r="H103" s="147" t="s">
        <v>476</v>
      </c>
      <c r="I103" s="147">
        <v>629</v>
      </c>
      <c r="J103" s="148">
        <v>1</v>
      </c>
      <c r="K103" s="149">
        <v>0</v>
      </c>
      <c r="L103" s="149">
        <v>0</v>
      </c>
      <c r="M103" s="150">
        <v>0</v>
      </c>
      <c r="N103" s="151">
        <v>0</v>
      </c>
      <c r="O103" s="152">
        <v>0</v>
      </c>
      <c r="P103" s="152">
        <v>0</v>
      </c>
      <c r="Q103" s="153">
        <v>0</v>
      </c>
      <c r="R103" s="154">
        <v>0</v>
      </c>
      <c r="S103" s="149">
        <v>0</v>
      </c>
      <c r="T103" s="149">
        <v>0</v>
      </c>
      <c r="U103" s="149">
        <v>0</v>
      </c>
      <c r="V103" s="149">
        <v>0</v>
      </c>
      <c r="W103" s="150">
        <v>0</v>
      </c>
      <c r="X103" s="151">
        <v>0</v>
      </c>
      <c r="Y103" s="155">
        <v>0</v>
      </c>
      <c r="Z103" s="156">
        <v>1</v>
      </c>
      <c r="AA103" s="207" t="s">
        <v>2119</v>
      </c>
      <c r="AB103" s="208"/>
      <c r="AC103" s="60"/>
      <c r="AD103" s="61"/>
      <c r="AE103" s="61"/>
      <c r="AF103" s="61"/>
      <c r="AG103" s="62"/>
      <c r="AH103" s="63"/>
      <c r="AI103" s="64"/>
    </row>
    <row r="104" spans="1:35" s="45" customFormat="1" ht="15.75" hidden="1" x14ac:dyDescent="0.25">
      <c r="A104" s="147">
        <v>102</v>
      </c>
      <c r="B104" s="147" t="s">
        <v>133</v>
      </c>
      <c r="C104" s="147" t="s">
        <v>134</v>
      </c>
      <c r="D104" s="147" t="s">
        <v>414</v>
      </c>
      <c r="E104" s="147" t="s">
        <v>91</v>
      </c>
      <c r="F104" s="147">
        <v>2</v>
      </c>
      <c r="G104" s="147">
        <v>2.1</v>
      </c>
      <c r="H104" s="147" t="s">
        <v>548</v>
      </c>
      <c r="I104" s="147">
        <v>607</v>
      </c>
      <c r="J104" s="148">
        <v>0</v>
      </c>
      <c r="K104" s="149">
        <v>0</v>
      </c>
      <c r="L104" s="149">
        <v>0</v>
      </c>
      <c r="M104" s="150">
        <v>0</v>
      </c>
      <c r="N104" s="151">
        <v>0</v>
      </c>
      <c r="O104" s="152">
        <v>0</v>
      </c>
      <c r="P104" s="152">
        <v>0</v>
      </c>
      <c r="Q104" s="153">
        <v>0</v>
      </c>
      <c r="R104" s="154">
        <v>0</v>
      </c>
      <c r="S104" s="149">
        <v>0</v>
      </c>
      <c r="T104" s="149">
        <v>0</v>
      </c>
      <c r="U104" s="149">
        <v>0</v>
      </c>
      <c r="V104" s="149">
        <v>0</v>
      </c>
      <c r="W104" s="150">
        <v>0</v>
      </c>
      <c r="X104" s="151">
        <v>0</v>
      </c>
      <c r="Y104" s="155">
        <v>0</v>
      </c>
      <c r="Z104" s="156">
        <v>0</v>
      </c>
      <c r="AA104" s="207"/>
      <c r="AB104" s="208"/>
      <c r="AC104" s="60"/>
      <c r="AD104" s="61"/>
      <c r="AE104" s="61"/>
      <c r="AF104" s="61"/>
      <c r="AG104" s="62"/>
      <c r="AH104" s="63"/>
      <c r="AI104" s="64"/>
    </row>
    <row r="105" spans="1:35" s="45" customFormat="1" ht="31.5" hidden="1" x14ac:dyDescent="0.25">
      <c r="A105" s="147">
        <v>103</v>
      </c>
      <c r="B105" s="147" t="s">
        <v>133</v>
      </c>
      <c r="C105" s="147" t="s">
        <v>134</v>
      </c>
      <c r="D105" s="147" t="s">
        <v>414</v>
      </c>
      <c r="E105" s="147" t="s">
        <v>91</v>
      </c>
      <c r="F105" s="147">
        <v>2</v>
      </c>
      <c r="G105" s="147">
        <v>2.1</v>
      </c>
      <c r="H105" s="147" t="s">
        <v>548</v>
      </c>
      <c r="I105" s="147">
        <v>675</v>
      </c>
      <c r="J105" s="148">
        <v>0</v>
      </c>
      <c r="K105" s="149">
        <v>0</v>
      </c>
      <c r="L105" s="149">
        <v>0</v>
      </c>
      <c r="M105" s="150">
        <v>0</v>
      </c>
      <c r="N105" s="151">
        <v>0</v>
      </c>
      <c r="O105" s="152">
        <v>1</v>
      </c>
      <c r="P105" s="152">
        <v>0</v>
      </c>
      <c r="Q105" s="153">
        <v>0</v>
      </c>
      <c r="R105" s="154">
        <v>0</v>
      </c>
      <c r="S105" s="149">
        <v>0</v>
      </c>
      <c r="T105" s="149">
        <v>0</v>
      </c>
      <c r="U105" s="149">
        <v>0</v>
      </c>
      <c r="V105" s="149">
        <v>0</v>
      </c>
      <c r="W105" s="150">
        <v>0</v>
      </c>
      <c r="X105" s="151">
        <v>0</v>
      </c>
      <c r="Y105" s="155">
        <v>0</v>
      </c>
      <c r="Z105" s="156">
        <v>1</v>
      </c>
      <c r="AA105" s="207" t="s">
        <v>587</v>
      </c>
      <c r="AB105" s="208"/>
      <c r="AC105" s="60"/>
      <c r="AD105" s="61"/>
      <c r="AE105" s="61"/>
      <c r="AF105" s="61"/>
      <c r="AG105" s="62"/>
      <c r="AH105" s="63"/>
      <c r="AI105" s="64"/>
    </row>
    <row r="106" spans="1:35" s="45" customFormat="1" ht="15.75" hidden="1" x14ac:dyDescent="0.25">
      <c r="A106" s="147">
        <v>104</v>
      </c>
      <c r="B106" s="147" t="s">
        <v>133</v>
      </c>
      <c r="C106" s="147" t="s">
        <v>134</v>
      </c>
      <c r="D106" s="147" t="s">
        <v>414</v>
      </c>
      <c r="E106" s="147" t="s">
        <v>91</v>
      </c>
      <c r="F106" s="147">
        <v>2</v>
      </c>
      <c r="G106" s="147">
        <v>2.1</v>
      </c>
      <c r="H106" s="147" t="s">
        <v>548</v>
      </c>
      <c r="I106" s="147">
        <v>693</v>
      </c>
      <c r="J106" s="148">
        <v>0</v>
      </c>
      <c r="K106" s="149">
        <v>0</v>
      </c>
      <c r="L106" s="149">
        <v>0</v>
      </c>
      <c r="M106" s="150">
        <v>0</v>
      </c>
      <c r="N106" s="151">
        <v>0</v>
      </c>
      <c r="O106" s="152">
        <v>0</v>
      </c>
      <c r="P106" s="152">
        <v>0</v>
      </c>
      <c r="Q106" s="153">
        <v>0</v>
      </c>
      <c r="R106" s="154">
        <v>0</v>
      </c>
      <c r="S106" s="149">
        <v>0</v>
      </c>
      <c r="T106" s="149">
        <v>0</v>
      </c>
      <c r="U106" s="149">
        <v>0</v>
      </c>
      <c r="V106" s="149">
        <v>0</v>
      </c>
      <c r="W106" s="150">
        <v>0</v>
      </c>
      <c r="X106" s="151">
        <v>0</v>
      </c>
      <c r="Y106" s="155">
        <v>0</v>
      </c>
      <c r="Z106" s="156">
        <v>0</v>
      </c>
      <c r="AA106" s="207"/>
      <c r="AB106" s="208"/>
      <c r="AC106" s="60"/>
      <c r="AD106" s="61"/>
      <c r="AE106" s="61"/>
      <c r="AF106" s="61"/>
      <c r="AG106" s="62"/>
      <c r="AH106" s="63"/>
      <c r="AI106" s="64"/>
    </row>
    <row r="107" spans="1:35" s="45" customFormat="1" ht="15.75" hidden="1" x14ac:dyDescent="0.25">
      <c r="A107" s="147">
        <v>105</v>
      </c>
      <c r="B107" s="147" t="s">
        <v>133</v>
      </c>
      <c r="C107" s="147" t="s">
        <v>134</v>
      </c>
      <c r="D107" s="147" t="s">
        <v>414</v>
      </c>
      <c r="E107" s="147" t="s">
        <v>91</v>
      </c>
      <c r="F107" s="147">
        <v>2</v>
      </c>
      <c r="G107" s="147">
        <v>2.1</v>
      </c>
      <c r="H107" s="147" t="s">
        <v>548</v>
      </c>
      <c r="I107" s="147">
        <v>705</v>
      </c>
      <c r="J107" s="148">
        <v>0</v>
      </c>
      <c r="K107" s="149">
        <v>0</v>
      </c>
      <c r="L107" s="149">
        <v>0</v>
      </c>
      <c r="M107" s="150">
        <v>0</v>
      </c>
      <c r="N107" s="151">
        <v>0</v>
      </c>
      <c r="O107" s="152">
        <v>0</v>
      </c>
      <c r="P107" s="152">
        <v>0</v>
      </c>
      <c r="Q107" s="153">
        <v>0</v>
      </c>
      <c r="R107" s="154">
        <v>0</v>
      </c>
      <c r="S107" s="149">
        <v>0</v>
      </c>
      <c r="T107" s="149">
        <v>0</v>
      </c>
      <c r="U107" s="149">
        <v>0</v>
      </c>
      <c r="V107" s="149">
        <v>0</v>
      </c>
      <c r="W107" s="150">
        <v>0</v>
      </c>
      <c r="X107" s="151">
        <v>0</v>
      </c>
      <c r="Y107" s="155">
        <v>0</v>
      </c>
      <c r="Z107" s="156">
        <v>0</v>
      </c>
      <c r="AA107" s="207"/>
      <c r="AB107" s="208"/>
      <c r="AC107" s="60"/>
      <c r="AD107" s="61"/>
      <c r="AE107" s="61"/>
      <c r="AF107" s="61"/>
      <c r="AG107" s="62"/>
      <c r="AH107" s="63"/>
      <c r="AI107" s="64"/>
    </row>
    <row r="108" spans="1:35" s="45" customFormat="1" ht="15.75" hidden="1" x14ac:dyDescent="0.25">
      <c r="A108" s="147">
        <v>106</v>
      </c>
      <c r="B108" s="147" t="s">
        <v>133</v>
      </c>
      <c r="C108" s="147" t="s">
        <v>134</v>
      </c>
      <c r="D108" s="147" t="s">
        <v>414</v>
      </c>
      <c r="E108" s="147" t="s">
        <v>99</v>
      </c>
      <c r="F108" s="147">
        <v>2</v>
      </c>
      <c r="G108" s="147">
        <v>2.1</v>
      </c>
      <c r="H108" s="147" t="s">
        <v>548</v>
      </c>
      <c r="I108" s="147">
        <v>710</v>
      </c>
      <c r="J108" s="148">
        <v>0</v>
      </c>
      <c r="K108" s="149">
        <v>0</v>
      </c>
      <c r="L108" s="149">
        <v>0</v>
      </c>
      <c r="M108" s="150">
        <v>0</v>
      </c>
      <c r="N108" s="151">
        <v>0</v>
      </c>
      <c r="O108" s="152">
        <v>0</v>
      </c>
      <c r="P108" s="152">
        <v>0</v>
      </c>
      <c r="Q108" s="153">
        <v>0</v>
      </c>
      <c r="R108" s="154">
        <v>0</v>
      </c>
      <c r="S108" s="149">
        <v>0</v>
      </c>
      <c r="T108" s="149">
        <v>0</v>
      </c>
      <c r="U108" s="149">
        <v>0</v>
      </c>
      <c r="V108" s="149">
        <v>0</v>
      </c>
      <c r="W108" s="150">
        <v>0</v>
      </c>
      <c r="X108" s="151">
        <v>0</v>
      </c>
      <c r="Y108" s="155">
        <v>0</v>
      </c>
      <c r="Z108" s="156">
        <v>0</v>
      </c>
      <c r="AA108" s="207"/>
      <c r="AB108" s="208"/>
      <c r="AC108" s="60"/>
      <c r="AD108" s="61"/>
      <c r="AE108" s="61"/>
      <c r="AF108" s="61"/>
      <c r="AG108" s="62"/>
      <c r="AH108" s="63"/>
      <c r="AI108" s="64"/>
    </row>
    <row r="109" spans="1:35" s="45" customFormat="1" ht="63" x14ac:dyDescent="0.25">
      <c r="A109" s="147">
        <v>199</v>
      </c>
      <c r="B109" s="147" t="s">
        <v>115</v>
      </c>
      <c r="C109" s="147" t="s">
        <v>116</v>
      </c>
      <c r="D109" s="147" t="s">
        <v>414</v>
      </c>
      <c r="E109" s="147" t="s">
        <v>91</v>
      </c>
      <c r="F109" s="147">
        <v>2</v>
      </c>
      <c r="G109" s="147">
        <v>2.4</v>
      </c>
      <c r="H109" s="147" t="s">
        <v>585</v>
      </c>
      <c r="I109" s="147">
        <v>784</v>
      </c>
      <c r="J109" s="148">
        <v>1</v>
      </c>
      <c r="K109" s="149">
        <v>1</v>
      </c>
      <c r="L109" s="149">
        <v>0</v>
      </c>
      <c r="M109" s="150">
        <v>0</v>
      </c>
      <c r="N109" s="151">
        <v>0</v>
      </c>
      <c r="O109" s="152">
        <v>0</v>
      </c>
      <c r="P109" s="152">
        <v>0</v>
      </c>
      <c r="Q109" s="153">
        <v>0</v>
      </c>
      <c r="R109" s="154">
        <v>0</v>
      </c>
      <c r="S109" s="149">
        <v>0</v>
      </c>
      <c r="T109" s="149">
        <v>0</v>
      </c>
      <c r="U109" s="149">
        <v>0</v>
      </c>
      <c r="V109" s="149">
        <v>0</v>
      </c>
      <c r="W109" s="150">
        <v>0</v>
      </c>
      <c r="X109" s="151">
        <v>0</v>
      </c>
      <c r="Y109" s="155">
        <v>0</v>
      </c>
      <c r="Z109" s="156">
        <v>1</v>
      </c>
      <c r="AA109" s="207" t="s">
        <v>800</v>
      </c>
      <c r="AB109" s="208"/>
      <c r="AC109" s="60"/>
      <c r="AD109" s="61"/>
      <c r="AE109" s="61"/>
      <c r="AF109" s="61"/>
      <c r="AG109" s="62"/>
      <c r="AH109" s="63"/>
      <c r="AI109" s="64"/>
    </row>
    <row r="110" spans="1:35" s="45" customFormat="1" ht="15.75" hidden="1" x14ac:dyDescent="0.25">
      <c r="A110" s="147">
        <v>108</v>
      </c>
      <c r="B110" s="147" t="s">
        <v>133</v>
      </c>
      <c r="C110" s="147" t="s">
        <v>134</v>
      </c>
      <c r="D110" s="147" t="s">
        <v>414</v>
      </c>
      <c r="E110" s="147" t="s">
        <v>91</v>
      </c>
      <c r="F110" s="147">
        <v>2</v>
      </c>
      <c r="G110" s="147">
        <v>2.1</v>
      </c>
      <c r="H110" s="147" t="s">
        <v>588</v>
      </c>
      <c r="I110" s="147">
        <v>673</v>
      </c>
      <c r="J110" s="148">
        <v>0</v>
      </c>
      <c r="K110" s="149">
        <v>0</v>
      </c>
      <c r="L110" s="149">
        <v>0</v>
      </c>
      <c r="M110" s="150">
        <v>0</v>
      </c>
      <c r="N110" s="151">
        <v>0</v>
      </c>
      <c r="O110" s="152">
        <v>0</v>
      </c>
      <c r="P110" s="152">
        <v>0</v>
      </c>
      <c r="Q110" s="153">
        <v>0</v>
      </c>
      <c r="R110" s="154">
        <v>0</v>
      </c>
      <c r="S110" s="149">
        <v>0</v>
      </c>
      <c r="T110" s="149">
        <v>0</v>
      </c>
      <c r="U110" s="149">
        <v>0</v>
      </c>
      <c r="V110" s="149">
        <v>0</v>
      </c>
      <c r="W110" s="150">
        <v>0</v>
      </c>
      <c r="X110" s="151">
        <v>0</v>
      </c>
      <c r="Y110" s="155">
        <v>0</v>
      </c>
      <c r="Z110" s="156">
        <v>0</v>
      </c>
      <c r="AA110" s="207"/>
      <c r="AB110" s="208"/>
      <c r="AC110" s="60"/>
      <c r="AD110" s="61"/>
      <c r="AE110" s="61"/>
      <c r="AF110" s="61"/>
      <c r="AG110" s="62"/>
      <c r="AH110" s="63"/>
      <c r="AI110" s="64"/>
    </row>
    <row r="111" spans="1:35" s="45" customFormat="1" ht="78.75" hidden="1" x14ac:dyDescent="0.25">
      <c r="A111" s="147">
        <v>109</v>
      </c>
      <c r="B111" s="147" t="s">
        <v>133</v>
      </c>
      <c r="C111" s="147" t="s">
        <v>134</v>
      </c>
      <c r="D111" s="147" t="s">
        <v>414</v>
      </c>
      <c r="E111" s="147" t="s">
        <v>91</v>
      </c>
      <c r="F111" s="147">
        <v>2</v>
      </c>
      <c r="G111" s="147">
        <v>2.1</v>
      </c>
      <c r="H111" s="147" t="s">
        <v>588</v>
      </c>
      <c r="I111" s="147">
        <v>730</v>
      </c>
      <c r="J111" s="148">
        <v>0</v>
      </c>
      <c r="K111" s="149">
        <v>0</v>
      </c>
      <c r="L111" s="149">
        <v>0</v>
      </c>
      <c r="M111" s="150">
        <v>0</v>
      </c>
      <c r="N111" s="151">
        <v>0</v>
      </c>
      <c r="O111" s="152">
        <v>0</v>
      </c>
      <c r="P111" s="152">
        <v>0</v>
      </c>
      <c r="Q111" s="153">
        <v>0</v>
      </c>
      <c r="R111" s="154">
        <v>1</v>
      </c>
      <c r="S111" s="149">
        <v>0</v>
      </c>
      <c r="T111" s="149">
        <v>1</v>
      </c>
      <c r="U111" s="149">
        <v>0</v>
      </c>
      <c r="V111" s="149">
        <v>0</v>
      </c>
      <c r="W111" s="150">
        <v>0</v>
      </c>
      <c r="X111" s="151">
        <v>0</v>
      </c>
      <c r="Y111" s="155">
        <v>0</v>
      </c>
      <c r="Z111" s="156">
        <v>1</v>
      </c>
      <c r="AA111" s="210" t="s">
        <v>609</v>
      </c>
      <c r="AB111" s="208"/>
      <c r="AC111" s="60"/>
      <c r="AD111" s="61"/>
      <c r="AE111" s="61"/>
      <c r="AF111" s="61"/>
      <c r="AG111" s="62"/>
      <c r="AH111" s="63"/>
      <c r="AI111" s="64"/>
    </row>
    <row r="112" spans="1:35" s="45" customFormat="1" ht="15.75" hidden="1" x14ac:dyDescent="0.25">
      <c r="A112" s="147">
        <v>110</v>
      </c>
      <c r="B112" s="147" t="s">
        <v>133</v>
      </c>
      <c r="C112" s="147" t="s">
        <v>134</v>
      </c>
      <c r="D112" s="147" t="s">
        <v>414</v>
      </c>
      <c r="E112" s="147" t="s">
        <v>91</v>
      </c>
      <c r="F112" s="147">
        <v>2</v>
      </c>
      <c r="G112" s="147">
        <v>2.1</v>
      </c>
      <c r="H112" s="147" t="s">
        <v>588</v>
      </c>
      <c r="I112" s="147">
        <v>739</v>
      </c>
      <c r="J112" s="148">
        <v>0</v>
      </c>
      <c r="K112" s="149">
        <v>0</v>
      </c>
      <c r="L112" s="149">
        <v>0</v>
      </c>
      <c r="M112" s="150">
        <v>0</v>
      </c>
      <c r="N112" s="151">
        <v>0</v>
      </c>
      <c r="O112" s="152">
        <v>0</v>
      </c>
      <c r="P112" s="152">
        <v>0</v>
      </c>
      <c r="Q112" s="153">
        <v>0</v>
      </c>
      <c r="R112" s="154">
        <v>0</v>
      </c>
      <c r="S112" s="149">
        <v>0</v>
      </c>
      <c r="T112" s="149">
        <v>0</v>
      </c>
      <c r="U112" s="149">
        <v>0</v>
      </c>
      <c r="V112" s="149">
        <v>0</v>
      </c>
      <c r="W112" s="150">
        <v>0</v>
      </c>
      <c r="X112" s="151">
        <v>0</v>
      </c>
      <c r="Y112" s="155">
        <v>0</v>
      </c>
      <c r="Z112" s="156">
        <v>0</v>
      </c>
      <c r="AA112" s="207"/>
      <c r="AB112" s="208"/>
      <c r="AC112" s="60"/>
      <c r="AD112" s="61"/>
      <c r="AE112" s="61"/>
      <c r="AF112" s="61"/>
      <c r="AG112" s="62"/>
      <c r="AH112" s="63"/>
      <c r="AI112" s="64"/>
    </row>
    <row r="113" spans="1:35" s="45" customFormat="1" ht="47.25" x14ac:dyDescent="0.25">
      <c r="A113" s="147">
        <v>200</v>
      </c>
      <c r="B113" s="147" t="s">
        <v>115</v>
      </c>
      <c r="C113" s="147" t="s">
        <v>116</v>
      </c>
      <c r="D113" s="147" t="s">
        <v>414</v>
      </c>
      <c r="E113" s="147" t="s">
        <v>91</v>
      </c>
      <c r="F113" s="147">
        <v>2</v>
      </c>
      <c r="G113" s="147">
        <v>2.4</v>
      </c>
      <c r="H113" s="147" t="s">
        <v>648</v>
      </c>
      <c r="I113" s="147">
        <v>530</v>
      </c>
      <c r="J113" s="148">
        <v>1</v>
      </c>
      <c r="K113" s="149">
        <v>0</v>
      </c>
      <c r="L113" s="149">
        <v>0</v>
      </c>
      <c r="M113" s="150">
        <v>0</v>
      </c>
      <c r="N113" s="151">
        <v>0</v>
      </c>
      <c r="O113" s="152">
        <v>0</v>
      </c>
      <c r="P113" s="152">
        <v>0</v>
      </c>
      <c r="Q113" s="153">
        <v>0</v>
      </c>
      <c r="R113" s="154">
        <v>0</v>
      </c>
      <c r="S113" s="149">
        <v>0</v>
      </c>
      <c r="T113" s="149">
        <v>0</v>
      </c>
      <c r="U113" s="149">
        <v>0</v>
      </c>
      <c r="V113" s="149">
        <v>0</v>
      </c>
      <c r="W113" s="150">
        <v>0</v>
      </c>
      <c r="X113" s="151">
        <v>0</v>
      </c>
      <c r="Y113" s="155">
        <v>0</v>
      </c>
      <c r="Z113" s="156">
        <v>1</v>
      </c>
      <c r="AA113" s="207" t="s">
        <v>649</v>
      </c>
      <c r="AB113" s="208"/>
      <c r="AC113" s="60"/>
      <c r="AD113" s="61"/>
      <c r="AE113" s="61"/>
      <c r="AF113" s="61"/>
      <c r="AG113" s="62"/>
      <c r="AH113" s="63"/>
      <c r="AI113" s="64"/>
    </row>
    <row r="114" spans="1:35" s="45" customFormat="1" ht="15.75" hidden="1" x14ac:dyDescent="0.25">
      <c r="A114" s="147">
        <v>112</v>
      </c>
      <c r="B114" s="147" t="s">
        <v>133</v>
      </c>
      <c r="C114" s="147" t="s">
        <v>134</v>
      </c>
      <c r="D114" s="147" t="s">
        <v>414</v>
      </c>
      <c r="E114" s="147" t="s">
        <v>91</v>
      </c>
      <c r="F114" s="147">
        <v>2</v>
      </c>
      <c r="G114" s="147">
        <v>2.1</v>
      </c>
      <c r="H114" s="147" t="s">
        <v>588</v>
      </c>
      <c r="I114" s="147">
        <v>796</v>
      </c>
      <c r="J114" s="148">
        <v>0</v>
      </c>
      <c r="K114" s="149">
        <v>0</v>
      </c>
      <c r="L114" s="149">
        <v>0</v>
      </c>
      <c r="M114" s="150">
        <v>0</v>
      </c>
      <c r="N114" s="151">
        <v>0</v>
      </c>
      <c r="O114" s="152">
        <v>0</v>
      </c>
      <c r="P114" s="152">
        <v>0</v>
      </c>
      <c r="Q114" s="153">
        <v>0</v>
      </c>
      <c r="R114" s="154">
        <v>0</v>
      </c>
      <c r="S114" s="149">
        <v>0</v>
      </c>
      <c r="T114" s="149">
        <v>0</v>
      </c>
      <c r="U114" s="149">
        <v>0</v>
      </c>
      <c r="V114" s="149">
        <v>0</v>
      </c>
      <c r="W114" s="150">
        <v>0</v>
      </c>
      <c r="X114" s="151">
        <v>0</v>
      </c>
      <c r="Y114" s="155">
        <v>0</v>
      </c>
      <c r="Z114" s="156">
        <v>0</v>
      </c>
      <c r="AA114" s="207"/>
      <c r="AB114" s="208"/>
      <c r="AC114" s="60"/>
      <c r="AD114" s="61"/>
      <c r="AE114" s="61"/>
      <c r="AF114" s="61"/>
      <c r="AG114" s="62"/>
      <c r="AH114" s="63"/>
      <c r="AI114" s="64"/>
    </row>
    <row r="115" spans="1:35" s="45" customFormat="1" ht="47.25" hidden="1" x14ac:dyDescent="0.25">
      <c r="A115" s="147">
        <v>113</v>
      </c>
      <c r="B115" s="147" t="s">
        <v>133</v>
      </c>
      <c r="C115" s="147" t="s">
        <v>134</v>
      </c>
      <c r="D115" s="147" t="s">
        <v>414</v>
      </c>
      <c r="E115" s="147" t="s">
        <v>91</v>
      </c>
      <c r="F115" s="147">
        <v>2</v>
      </c>
      <c r="G115" s="147">
        <v>2.2000000000000002</v>
      </c>
      <c r="H115" s="147" t="s">
        <v>589</v>
      </c>
      <c r="I115" s="147">
        <v>581</v>
      </c>
      <c r="J115" s="148">
        <v>0</v>
      </c>
      <c r="K115" s="149">
        <v>0</v>
      </c>
      <c r="L115" s="149">
        <v>0</v>
      </c>
      <c r="M115" s="150">
        <v>0</v>
      </c>
      <c r="N115" s="151">
        <v>1</v>
      </c>
      <c r="O115" s="152">
        <v>0</v>
      </c>
      <c r="P115" s="152">
        <v>0</v>
      </c>
      <c r="Q115" s="153">
        <v>0</v>
      </c>
      <c r="R115" s="154">
        <v>0</v>
      </c>
      <c r="S115" s="149">
        <v>0</v>
      </c>
      <c r="T115" s="149">
        <v>0</v>
      </c>
      <c r="U115" s="149">
        <v>0</v>
      </c>
      <c r="V115" s="149">
        <v>0</v>
      </c>
      <c r="W115" s="150">
        <v>0</v>
      </c>
      <c r="X115" s="151">
        <v>0</v>
      </c>
      <c r="Y115" s="155">
        <v>0</v>
      </c>
      <c r="Z115" s="156">
        <v>1</v>
      </c>
      <c r="AA115" s="207" t="s">
        <v>590</v>
      </c>
      <c r="AB115" s="208"/>
      <c r="AC115" s="60"/>
      <c r="AD115" s="61"/>
      <c r="AE115" s="61"/>
      <c r="AF115" s="61"/>
      <c r="AG115" s="62"/>
      <c r="AH115" s="63"/>
      <c r="AI115" s="64"/>
    </row>
    <row r="116" spans="1:35" s="45" customFormat="1" ht="47.25" x14ac:dyDescent="0.25">
      <c r="A116" s="147">
        <v>201</v>
      </c>
      <c r="B116" s="147" t="s">
        <v>115</v>
      </c>
      <c r="C116" s="147" t="s">
        <v>116</v>
      </c>
      <c r="D116" s="147" t="s">
        <v>414</v>
      </c>
      <c r="E116" s="147" t="s">
        <v>91</v>
      </c>
      <c r="F116" s="147">
        <v>2</v>
      </c>
      <c r="G116" s="147">
        <v>2.4</v>
      </c>
      <c r="H116" s="147" t="s">
        <v>648</v>
      </c>
      <c r="I116" s="147">
        <v>587</v>
      </c>
      <c r="J116" s="148">
        <v>1</v>
      </c>
      <c r="K116" s="149">
        <v>0</v>
      </c>
      <c r="L116" s="149">
        <v>0</v>
      </c>
      <c r="M116" s="150">
        <v>0</v>
      </c>
      <c r="N116" s="151">
        <v>0</v>
      </c>
      <c r="O116" s="152">
        <v>0</v>
      </c>
      <c r="P116" s="152">
        <v>0</v>
      </c>
      <c r="Q116" s="153">
        <v>0</v>
      </c>
      <c r="R116" s="154">
        <v>0</v>
      </c>
      <c r="S116" s="149">
        <v>0</v>
      </c>
      <c r="T116" s="149">
        <v>0</v>
      </c>
      <c r="U116" s="149">
        <v>0</v>
      </c>
      <c r="V116" s="149">
        <v>0</v>
      </c>
      <c r="W116" s="150">
        <v>0</v>
      </c>
      <c r="X116" s="151">
        <v>0</v>
      </c>
      <c r="Y116" s="155">
        <v>0</v>
      </c>
      <c r="Z116" s="156">
        <v>1</v>
      </c>
      <c r="AA116" s="207" t="s">
        <v>649</v>
      </c>
      <c r="AB116" s="208"/>
      <c r="AC116" s="60"/>
      <c r="AD116" s="61"/>
      <c r="AE116" s="61"/>
      <c r="AF116" s="61"/>
      <c r="AG116" s="62"/>
      <c r="AH116" s="63"/>
      <c r="AI116" s="64"/>
    </row>
    <row r="117" spans="1:35" s="45" customFormat="1" ht="31.5" hidden="1" x14ac:dyDescent="0.25">
      <c r="A117" s="147">
        <v>115</v>
      </c>
      <c r="B117" s="147" t="s">
        <v>133</v>
      </c>
      <c r="C117" s="147" t="s">
        <v>134</v>
      </c>
      <c r="D117" s="147" t="s">
        <v>414</v>
      </c>
      <c r="E117" s="147" t="s">
        <v>91</v>
      </c>
      <c r="F117" s="147">
        <v>2</v>
      </c>
      <c r="G117" s="147">
        <v>2.2000000000000002</v>
      </c>
      <c r="H117" s="147" t="s">
        <v>589</v>
      </c>
      <c r="I117" s="147">
        <v>612</v>
      </c>
      <c r="J117" s="148">
        <v>0</v>
      </c>
      <c r="K117" s="149">
        <v>0</v>
      </c>
      <c r="L117" s="149">
        <v>0</v>
      </c>
      <c r="M117" s="150">
        <v>0</v>
      </c>
      <c r="N117" s="151">
        <v>0</v>
      </c>
      <c r="O117" s="152">
        <v>0</v>
      </c>
      <c r="P117" s="152">
        <v>0</v>
      </c>
      <c r="Q117" s="153">
        <v>1</v>
      </c>
      <c r="R117" s="154">
        <v>0</v>
      </c>
      <c r="S117" s="149">
        <v>0</v>
      </c>
      <c r="T117" s="149">
        <v>0</v>
      </c>
      <c r="U117" s="149">
        <v>0</v>
      </c>
      <c r="V117" s="149">
        <v>0</v>
      </c>
      <c r="W117" s="150">
        <v>0</v>
      </c>
      <c r="X117" s="151">
        <v>0</v>
      </c>
      <c r="Y117" s="155">
        <v>0</v>
      </c>
      <c r="Z117" s="156">
        <v>1</v>
      </c>
      <c r="AA117" s="207" t="s">
        <v>591</v>
      </c>
      <c r="AB117" s="208"/>
      <c r="AC117" s="60"/>
      <c r="AD117" s="61"/>
      <c r="AE117" s="61"/>
      <c r="AF117" s="61"/>
      <c r="AG117" s="62"/>
      <c r="AH117" s="63"/>
      <c r="AI117" s="64"/>
    </row>
    <row r="118" spans="1:35" s="45" customFormat="1" ht="63" hidden="1" x14ac:dyDescent="0.25">
      <c r="A118" s="147">
        <v>116</v>
      </c>
      <c r="B118" s="147" t="s">
        <v>133</v>
      </c>
      <c r="C118" s="147" t="s">
        <v>89</v>
      </c>
      <c r="D118" s="147" t="s">
        <v>414</v>
      </c>
      <c r="E118" s="147" t="s">
        <v>99</v>
      </c>
      <c r="F118" s="147">
        <v>2</v>
      </c>
      <c r="G118" s="147">
        <v>2.2000000000000002</v>
      </c>
      <c r="H118" s="147" t="s">
        <v>775</v>
      </c>
      <c r="I118" s="147">
        <v>656</v>
      </c>
      <c r="J118" s="148">
        <v>0</v>
      </c>
      <c r="K118" s="149">
        <v>0</v>
      </c>
      <c r="L118" s="149">
        <v>0</v>
      </c>
      <c r="M118" s="150">
        <v>0</v>
      </c>
      <c r="N118" s="151">
        <v>0</v>
      </c>
      <c r="O118" s="152">
        <v>0</v>
      </c>
      <c r="P118" s="152">
        <v>0</v>
      </c>
      <c r="Q118" s="153">
        <v>0</v>
      </c>
      <c r="R118" s="154">
        <v>1</v>
      </c>
      <c r="S118" s="149">
        <v>0</v>
      </c>
      <c r="T118" s="149">
        <v>0</v>
      </c>
      <c r="U118" s="149">
        <v>0</v>
      </c>
      <c r="V118" s="149">
        <v>0</v>
      </c>
      <c r="W118" s="150">
        <v>0</v>
      </c>
      <c r="X118" s="151">
        <v>0</v>
      </c>
      <c r="Y118" s="155">
        <v>0</v>
      </c>
      <c r="Z118" s="156">
        <v>1</v>
      </c>
      <c r="AA118" s="207" t="s">
        <v>780</v>
      </c>
      <c r="AB118" s="224" t="s">
        <v>799</v>
      </c>
      <c r="AC118" s="60"/>
      <c r="AD118" s="61"/>
      <c r="AE118" s="61"/>
      <c r="AF118" s="61"/>
      <c r="AG118" s="62"/>
      <c r="AH118" s="63"/>
      <c r="AI118" s="64"/>
    </row>
    <row r="119" spans="1:35" s="45" customFormat="1" ht="15.75" hidden="1" x14ac:dyDescent="0.25">
      <c r="A119" s="147">
        <v>117</v>
      </c>
      <c r="B119" s="147" t="s">
        <v>133</v>
      </c>
      <c r="C119" s="147" t="s">
        <v>89</v>
      </c>
      <c r="D119" s="147" t="s">
        <v>414</v>
      </c>
      <c r="E119" s="147" t="s">
        <v>91</v>
      </c>
      <c r="F119" s="147">
        <v>2</v>
      </c>
      <c r="G119" s="147">
        <v>2.2000000000000002</v>
      </c>
      <c r="H119" s="147" t="s">
        <v>776</v>
      </c>
      <c r="I119" s="147">
        <v>547</v>
      </c>
      <c r="J119" s="148">
        <v>0</v>
      </c>
      <c r="K119" s="149">
        <v>1</v>
      </c>
      <c r="L119" s="149">
        <v>0</v>
      </c>
      <c r="M119" s="150">
        <v>0</v>
      </c>
      <c r="N119" s="151">
        <v>0</v>
      </c>
      <c r="O119" s="152">
        <v>0</v>
      </c>
      <c r="P119" s="152">
        <v>0</v>
      </c>
      <c r="Q119" s="153">
        <v>0</v>
      </c>
      <c r="R119" s="154">
        <v>0</v>
      </c>
      <c r="S119" s="149">
        <v>0</v>
      </c>
      <c r="T119" s="149">
        <v>0</v>
      </c>
      <c r="U119" s="149">
        <v>0</v>
      </c>
      <c r="V119" s="149">
        <v>0</v>
      </c>
      <c r="W119" s="150">
        <v>0</v>
      </c>
      <c r="X119" s="151">
        <v>0</v>
      </c>
      <c r="Y119" s="155">
        <v>0</v>
      </c>
      <c r="Z119" s="156">
        <v>1</v>
      </c>
      <c r="AA119" s="207" t="s">
        <v>250</v>
      </c>
      <c r="AB119" s="208"/>
      <c r="AC119" s="60"/>
      <c r="AD119" s="61"/>
      <c r="AE119" s="61"/>
      <c r="AF119" s="61"/>
      <c r="AG119" s="62"/>
      <c r="AH119" s="63"/>
      <c r="AI119" s="64"/>
    </row>
    <row r="120" spans="1:35" s="45" customFormat="1" ht="63" hidden="1" x14ac:dyDescent="0.25">
      <c r="A120" s="147">
        <v>118</v>
      </c>
      <c r="B120" s="147" t="s">
        <v>133</v>
      </c>
      <c r="C120" s="147" t="s">
        <v>89</v>
      </c>
      <c r="D120" s="147" t="s">
        <v>414</v>
      </c>
      <c r="E120" s="147" t="s">
        <v>91</v>
      </c>
      <c r="F120" s="147">
        <v>2</v>
      </c>
      <c r="G120" s="147">
        <v>2.2000000000000002</v>
      </c>
      <c r="H120" s="147" t="s">
        <v>776</v>
      </c>
      <c r="I120" s="147">
        <v>571</v>
      </c>
      <c r="J120" s="148">
        <v>0</v>
      </c>
      <c r="K120" s="149">
        <v>1</v>
      </c>
      <c r="L120" s="149">
        <v>0</v>
      </c>
      <c r="M120" s="150">
        <v>0</v>
      </c>
      <c r="N120" s="151">
        <v>0</v>
      </c>
      <c r="O120" s="152">
        <v>0</v>
      </c>
      <c r="P120" s="152">
        <v>0</v>
      </c>
      <c r="Q120" s="153">
        <v>0</v>
      </c>
      <c r="R120" s="154">
        <v>1</v>
      </c>
      <c r="S120" s="149">
        <v>0</v>
      </c>
      <c r="T120" s="149">
        <v>0</v>
      </c>
      <c r="U120" s="149">
        <v>0</v>
      </c>
      <c r="V120" s="149">
        <v>0</v>
      </c>
      <c r="W120" s="150">
        <v>0</v>
      </c>
      <c r="X120" s="151">
        <v>0</v>
      </c>
      <c r="Y120" s="155">
        <v>0</v>
      </c>
      <c r="Z120" s="156">
        <v>1</v>
      </c>
      <c r="AA120" s="207" t="s">
        <v>781</v>
      </c>
      <c r="AB120" s="208"/>
      <c r="AC120" s="60"/>
      <c r="AD120" s="61"/>
      <c r="AE120" s="61"/>
      <c r="AF120" s="61"/>
      <c r="AG120" s="62"/>
      <c r="AH120" s="63"/>
      <c r="AI120" s="64"/>
    </row>
    <row r="121" spans="1:35" s="45" customFormat="1" ht="47.25" hidden="1" x14ac:dyDescent="0.25">
      <c r="A121" s="147">
        <v>119</v>
      </c>
      <c r="B121" s="147" t="s">
        <v>133</v>
      </c>
      <c r="C121" s="147" t="s">
        <v>89</v>
      </c>
      <c r="D121" s="147" t="s">
        <v>414</v>
      </c>
      <c r="E121" s="147" t="s">
        <v>91</v>
      </c>
      <c r="F121" s="147">
        <v>2</v>
      </c>
      <c r="G121" s="147">
        <v>2.2000000000000002</v>
      </c>
      <c r="H121" s="147" t="s">
        <v>776</v>
      </c>
      <c r="I121" s="147">
        <v>626</v>
      </c>
      <c r="J121" s="148">
        <v>0</v>
      </c>
      <c r="K121" s="149">
        <v>1</v>
      </c>
      <c r="L121" s="149">
        <v>0</v>
      </c>
      <c r="M121" s="150">
        <v>0</v>
      </c>
      <c r="N121" s="151">
        <v>1</v>
      </c>
      <c r="O121" s="152">
        <v>0</v>
      </c>
      <c r="P121" s="152">
        <v>0</v>
      </c>
      <c r="Q121" s="153">
        <v>0</v>
      </c>
      <c r="R121" s="154">
        <v>0</v>
      </c>
      <c r="S121" s="149">
        <v>0</v>
      </c>
      <c r="T121" s="149">
        <v>0</v>
      </c>
      <c r="U121" s="149">
        <v>0</v>
      </c>
      <c r="V121" s="149">
        <v>0</v>
      </c>
      <c r="W121" s="150">
        <v>0</v>
      </c>
      <c r="X121" s="151">
        <v>0</v>
      </c>
      <c r="Y121" s="155">
        <v>0</v>
      </c>
      <c r="Z121" s="156">
        <v>1</v>
      </c>
      <c r="AA121" s="207" t="s">
        <v>782</v>
      </c>
      <c r="AB121" s="208"/>
      <c r="AC121" s="60"/>
      <c r="AD121" s="61"/>
      <c r="AE121" s="61"/>
      <c r="AF121" s="61"/>
      <c r="AG121" s="62"/>
      <c r="AH121" s="63"/>
      <c r="AI121" s="64"/>
    </row>
    <row r="122" spans="1:35" s="45" customFormat="1" ht="78.75" hidden="1" x14ac:dyDescent="0.25">
      <c r="A122" s="147">
        <v>120</v>
      </c>
      <c r="B122" s="147" t="s">
        <v>133</v>
      </c>
      <c r="C122" s="147" t="s">
        <v>89</v>
      </c>
      <c r="D122" s="147" t="s">
        <v>414</v>
      </c>
      <c r="E122" s="147" t="s">
        <v>91</v>
      </c>
      <c r="F122" s="147">
        <v>2</v>
      </c>
      <c r="G122" s="147">
        <v>2.2000000000000002</v>
      </c>
      <c r="H122" s="147" t="s">
        <v>777</v>
      </c>
      <c r="I122" s="147">
        <v>677</v>
      </c>
      <c r="J122" s="148">
        <v>0</v>
      </c>
      <c r="K122" s="149">
        <v>0</v>
      </c>
      <c r="L122" s="149">
        <v>0</v>
      </c>
      <c r="M122" s="150">
        <v>0</v>
      </c>
      <c r="N122" s="151">
        <v>0</v>
      </c>
      <c r="O122" s="152">
        <v>1</v>
      </c>
      <c r="P122" s="152">
        <v>0</v>
      </c>
      <c r="Q122" s="153">
        <v>0</v>
      </c>
      <c r="R122" s="154">
        <v>0</v>
      </c>
      <c r="S122" s="149">
        <v>0</v>
      </c>
      <c r="T122" s="149">
        <v>0</v>
      </c>
      <c r="U122" s="149">
        <v>0</v>
      </c>
      <c r="V122" s="149">
        <v>0</v>
      </c>
      <c r="W122" s="150">
        <v>0</v>
      </c>
      <c r="X122" s="151">
        <v>0</v>
      </c>
      <c r="Y122" s="155">
        <v>0</v>
      </c>
      <c r="Z122" s="156">
        <v>1</v>
      </c>
      <c r="AA122" s="210" t="s">
        <v>778</v>
      </c>
      <c r="AB122" s="208"/>
      <c r="AC122" s="60"/>
      <c r="AD122" s="61"/>
      <c r="AE122" s="61"/>
      <c r="AF122" s="61"/>
      <c r="AG122" s="62"/>
      <c r="AH122" s="63"/>
      <c r="AI122" s="64"/>
    </row>
    <row r="123" spans="1:35" s="45" customFormat="1" ht="15.75" hidden="1" x14ac:dyDescent="0.25">
      <c r="A123" s="147">
        <v>121</v>
      </c>
      <c r="B123" s="147" t="s">
        <v>133</v>
      </c>
      <c r="C123" s="147" t="s">
        <v>89</v>
      </c>
      <c r="D123" s="147" t="s">
        <v>414</v>
      </c>
      <c r="E123" s="147" t="s">
        <v>91</v>
      </c>
      <c r="F123" s="147">
        <v>2</v>
      </c>
      <c r="G123" s="147">
        <v>2.2000000000000002</v>
      </c>
      <c r="H123" s="147" t="s">
        <v>777</v>
      </c>
      <c r="I123" s="147">
        <v>803</v>
      </c>
      <c r="J123" s="148">
        <v>0</v>
      </c>
      <c r="K123" s="149">
        <v>0</v>
      </c>
      <c r="L123" s="149">
        <v>0</v>
      </c>
      <c r="M123" s="150">
        <v>0</v>
      </c>
      <c r="N123" s="151">
        <v>0</v>
      </c>
      <c r="O123" s="152">
        <v>0</v>
      </c>
      <c r="P123" s="152">
        <v>0</v>
      </c>
      <c r="Q123" s="153">
        <v>0</v>
      </c>
      <c r="R123" s="154">
        <v>0</v>
      </c>
      <c r="S123" s="149">
        <v>0</v>
      </c>
      <c r="T123" s="149">
        <v>0</v>
      </c>
      <c r="U123" s="149">
        <v>0</v>
      </c>
      <c r="V123" s="149">
        <v>0</v>
      </c>
      <c r="W123" s="150">
        <v>0</v>
      </c>
      <c r="X123" s="151">
        <v>0</v>
      </c>
      <c r="Y123" s="155">
        <v>0</v>
      </c>
      <c r="Z123" s="156">
        <v>0</v>
      </c>
      <c r="AA123" s="207"/>
      <c r="AB123" s="208"/>
      <c r="AC123" s="60"/>
      <c r="AD123" s="61"/>
      <c r="AE123" s="61"/>
      <c r="AF123" s="61"/>
      <c r="AG123" s="62"/>
      <c r="AH123" s="63"/>
      <c r="AI123" s="64"/>
    </row>
    <row r="124" spans="1:35" s="45" customFormat="1" ht="15.75" hidden="1" x14ac:dyDescent="0.25">
      <c r="A124" s="147">
        <v>122</v>
      </c>
      <c r="B124" s="147" t="s">
        <v>133</v>
      </c>
      <c r="C124" s="147" t="s">
        <v>89</v>
      </c>
      <c r="D124" s="147" t="s">
        <v>414</v>
      </c>
      <c r="E124" s="147" t="s">
        <v>91</v>
      </c>
      <c r="F124" s="147">
        <v>2</v>
      </c>
      <c r="G124" s="147">
        <v>2.2000000000000002</v>
      </c>
      <c r="H124" s="147" t="s">
        <v>777</v>
      </c>
      <c r="I124" s="147">
        <v>834</v>
      </c>
      <c r="J124" s="148">
        <v>0</v>
      </c>
      <c r="K124" s="149">
        <v>0</v>
      </c>
      <c r="L124" s="149">
        <v>0</v>
      </c>
      <c r="M124" s="150">
        <v>0</v>
      </c>
      <c r="N124" s="151">
        <v>0</v>
      </c>
      <c r="O124" s="152">
        <v>0</v>
      </c>
      <c r="P124" s="152">
        <v>0</v>
      </c>
      <c r="Q124" s="153">
        <v>0</v>
      </c>
      <c r="R124" s="154">
        <v>0</v>
      </c>
      <c r="S124" s="149">
        <v>0</v>
      </c>
      <c r="T124" s="149">
        <v>0</v>
      </c>
      <c r="U124" s="149">
        <v>0</v>
      </c>
      <c r="V124" s="149">
        <v>0</v>
      </c>
      <c r="W124" s="150">
        <v>0</v>
      </c>
      <c r="X124" s="151">
        <v>0</v>
      </c>
      <c r="Y124" s="155">
        <v>0</v>
      </c>
      <c r="Z124" s="156">
        <v>0</v>
      </c>
      <c r="AA124" s="207"/>
      <c r="AB124" s="208"/>
      <c r="AC124" s="60"/>
      <c r="AD124" s="61"/>
      <c r="AE124" s="61"/>
      <c r="AF124" s="61"/>
      <c r="AG124" s="62"/>
      <c r="AH124" s="63"/>
      <c r="AI124" s="64"/>
    </row>
    <row r="125" spans="1:35" s="45" customFormat="1" ht="15.75" hidden="1" x14ac:dyDescent="0.25">
      <c r="A125" s="147">
        <v>123</v>
      </c>
      <c r="B125" s="147" t="s">
        <v>133</v>
      </c>
      <c r="C125" s="147" t="s">
        <v>89</v>
      </c>
      <c r="D125" s="147" t="s">
        <v>414</v>
      </c>
      <c r="E125" s="147" t="s">
        <v>99</v>
      </c>
      <c r="F125" s="147">
        <v>2</v>
      </c>
      <c r="G125" s="147">
        <v>2.2000000000000002</v>
      </c>
      <c r="H125" s="147" t="s">
        <v>777</v>
      </c>
      <c r="I125" s="147">
        <v>835</v>
      </c>
      <c r="J125" s="148">
        <v>0</v>
      </c>
      <c r="K125" s="149">
        <v>0</v>
      </c>
      <c r="L125" s="149">
        <v>0</v>
      </c>
      <c r="M125" s="150">
        <v>0</v>
      </c>
      <c r="N125" s="151">
        <v>0</v>
      </c>
      <c r="O125" s="152">
        <v>0</v>
      </c>
      <c r="P125" s="152">
        <v>0</v>
      </c>
      <c r="Q125" s="153">
        <v>0</v>
      </c>
      <c r="R125" s="154">
        <v>0</v>
      </c>
      <c r="S125" s="149">
        <v>0</v>
      </c>
      <c r="T125" s="149">
        <v>0</v>
      </c>
      <c r="U125" s="149">
        <v>0</v>
      </c>
      <c r="V125" s="149">
        <v>0</v>
      </c>
      <c r="W125" s="150">
        <v>0</v>
      </c>
      <c r="X125" s="151">
        <v>0</v>
      </c>
      <c r="Y125" s="155">
        <v>0</v>
      </c>
      <c r="Z125" s="156">
        <v>0</v>
      </c>
      <c r="AA125" s="207"/>
      <c r="AB125" s="208"/>
      <c r="AC125" s="60"/>
      <c r="AD125" s="61"/>
      <c r="AE125" s="61"/>
      <c r="AF125" s="61"/>
      <c r="AG125" s="62"/>
      <c r="AH125" s="63"/>
      <c r="AI125" s="64"/>
    </row>
    <row r="126" spans="1:35" s="45" customFormat="1" ht="63" hidden="1" x14ac:dyDescent="0.25">
      <c r="A126" s="147">
        <v>124</v>
      </c>
      <c r="B126" s="147" t="s">
        <v>133</v>
      </c>
      <c r="C126" s="147" t="s">
        <v>89</v>
      </c>
      <c r="D126" s="147" t="s">
        <v>414</v>
      </c>
      <c r="E126" s="147" t="s">
        <v>91</v>
      </c>
      <c r="F126" s="147">
        <v>2</v>
      </c>
      <c r="G126" s="147">
        <v>2.2000000000000002</v>
      </c>
      <c r="H126" s="147" t="s">
        <v>779</v>
      </c>
      <c r="I126" s="147">
        <v>564</v>
      </c>
      <c r="J126" s="148">
        <v>0</v>
      </c>
      <c r="K126" s="149">
        <v>0</v>
      </c>
      <c r="L126" s="149">
        <v>0</v>
      </c>
      <c r="M126" s="150">
        <v>0</v>
      </c>
      <c r="N126" s="151">
        <v>1</v>
      </c>
      <c r="O126" s="152">
        <v>0</v>
      </c>
      <c r="P126" s="152">
        <v>0</v>
      </c>
      <c r="Q126" s="153">
        <v>0</v>
      </c>
      <c r="R126" s="154">
        <v>0</v>
      </c>
      <c r="S126" s="149">
        <v>0</v>
      </c>
      <c r="T126" s="149">
        <v>0</v>
      </c>
      <c r="U126" s="149">
        <v>0</v>
      </c>
      <c r="V126" s="149">
        <v>0</v>
      </c>
      <c r="W126" s="150">
        <v>0</v>
      </c>
      <c r="X126" s="151">
        <v>0</v>
      </c>
      <c r="Y126" s="155">
        <v>0</v>
      </c>
      <c r="Z126" s="156">
        <v>1</v>
      </c>
      <c r="AA126" s="207" t="s">
        <v>783</v>
      </c>
      <c r="AB126" s="208"/>
      <c r="AC126" s="60"/>
      <c r="AD126" s="61"/>
      <c r="AE126" s="61"/>
      <c r="AF126" s="61"/>
      <c r="AG126" s="62"/>
      <c r="AH126" s="63"/>
      <c r="AI126" s="64"/>
    </row>
    <row r="127" spans="1:35" s="45" customFormat="1" ht="110.25" hidden="1" x14ac:dyDescent="0.25">
      <c r="A127" s="147">
        <v>125</v>
      </c>
      <c r="B127" s="147" t="s">
        <v>133</v>
      </c>
      <c r="C127" s="147" t="s">
        <v>89</v>
      </c>
      <c r="D127" s="147" t="s">
        <v>414</v>
      </c>
      <c r="E127" s="147" t="s">
        <v>91</v>
      </c>
      <c r="F127" s="147">
        <v>2</v>
      </c>
      <c r="G127" s="147">
        <v>2.2000000000000002</v>
      </c>
      <c r="H127" s="147" t="s">
        <v>779</v>
      </c>
      <c r="I127" s="147">
        <v>566</v>
      </c>
      <c r="J127" s="148">
        <v>0</v>
      </c>
      <c r="K127" s="149">
        <v>0</v>
      </c>
      <c r="L127" s="149">
        <v>0</v>
      </c>
      <c r="M127" s="150">
        <v>0</v>
      </c>
      <c r="N127" s="151">
        <v>0</v>
      </c>
      <c r="O127" s="152">
        <v>0</v>
      </c>
      <c r="P127" s="152">
        <v>0</v>
      </c>
      <c r="Q127" s="153">
        <v>0</v>
      </c>
      <c r="R127" s="154">
        <v>0</v>
      </c>
      <c r="S127" s="149">
        <v>0</v>
      </c>
      <c r="T127" s="149">
        <v>0</v>
      </c>
      <c r="U127" s="149">
        <v>1</v>
      </c>
      <c r="V127" s="149">
        <v>1</v>
      </c>
      <c r="W127" s="150">
        <v>0</v>
      </c>
      <c r="X127" s="151">
        <v>0</v>
      </c>
      <c r="Y127" s="155">
        <v>0</v>
      </c>
      <c r="Z127" s="156">
        <v>1</v>
      </c>
      <c r="AA127" s="210" t="s">
        <v>797</v>
      </c>
      <c r="AB127" s="208"/>
      <c r="AC127" s="60"/>
      <c r="AD127" s="61"/>
      <c r="AE127" s="61"/>
      <c r="AF127" s="61"/>
      <c r="AG127" s="62"/>
      <c r="AH127" s="63"/>
      <c r="AI127" s="64"/>
    </row>
    <row r="128" spans="1:35" s="45" customFormat="1" ht="15.75" hidden="1" x14ac:dyDescent="0.25">
      <c r="A128" s="147">
        <v>126</v>
      </c>
      <c r="B128" s="147" t="s">
        <v>133</v>
      </c>
      <c r="C128" s="147" t="s">
        <v>89</v>
      </c>
      <c r="D128" s="147" t="s">
        <v>414</v>
      </c>
      <c r="E128" s="147" t="s">
        <v>91</v>
      </c>
      <c r="F128" s="147">
        <v>2</v>
      </c>
      <c r="G128" s="147">
        <v>2.2000000000000002</v>
      </c>
      <c r="H128" s="147" t="s">
        <v>779</v>
      </c>
      <c r="I128" s="147">
        <v>603</v>
      </c>
      <c r="J128" s="148">
        <v>0</v>
      </c>
      <c r="K128" s="149">
        <v>0</v>
      </c>
      <c r="L128" s="149">
        <v>0</v>
      </c>
      <c r="M128" s="150">
        <v>0</v>
      </c>
      <c r="N128" s="151">
        <v>0</v>
      </c>
      <c r="O128" s="152">
        <v>0</v>
      </c>
      <c r="P128" s="152">
        <v>0</v>
      </c>
      <c r="Q128" s="153">
        <v>0</v>
      </c>
      <c r="R128" s="154">
        <v>0</v>
      </c>
      <c r="S128" s="149">
        <v>0</v>
      </c>
      <c r="T128" s="149">
        <v>0</v>
      </c>
      <c r="U128" s="149">
        <v>0</v>
      </c>
      <c r="V128" s="149">
        <v>1</v>
      </c>
      <c r="W128" s="150">
        <v>0</v>
      </c>
      <c r="X128" s="151">
        <v>0</v>
      </c>
      <c r="Y128" s="155">
        <v>0</v>
      </c>
      <c r="Z128" s="156">
        <v>1</v>
      </c>
      <c r="AA128" s="207" t="s">
        <v>798</v>
      </c>
      <c r="AB128" s="208"/>
      <c r="AC128" s="60"/>
      <c r="AD128" s="61"/>
      <c r="AE128" s="61"/>
      <c r="AF128" s="61"/>
      <c r="AG128" s="62"/>
      <c r="AH128" s="63"/>
      <c r="AI128" s="64"/>
    </row>
    <row r="129" spans="1:35" s="45" customFormat="1" ht="15.75" hidden="1" x14ac:dyDescent="0.25">
      <c r="A129" s="147">
        <v>127</v>
      </c>
      <c r="B129" s="147" t="s">
        <v>133</v>
      </c>
      <c r="C129" s="147" t="s">
        <v>89</v>
      </c>
      <c r="D129" s="147" t="s">
        <v>414</v>
      </c>
      <c r="E129" s="147" t="s">
        <v>91</v>
      </c>
      <c r="F129" s="147">
        <v>2</v>
      </c>
      <c r="G129" s="147">
        <v>2.2000000000000002</v>
      </c>
      <c r="H129" s="147" t="s">
        <v>779</v>
      </c>
      <c r="I129" s="147">
        <v>719</v>
      </c>
      <c r="J129" s="148">
        <v>0</v>
      </c>
      <c r="K129" s="149">
        <v>0</v>
      </c>
      <c r="L129" s="149">
        <v>0</v>
      </c>
      <c r="M129" s="150">
        <v>0</v>
      </c>
      <c r="N129" s="151">
        <v>0</v>
      </c>
      <c r="O129" s="152">
        <v>0</v>
      </c>
      <c r="P129" s="152">
        <v>0</v>
      </c>
      <c r="Q129" s="153">
        <v>0</v>
      </c>
      <c r="R129" s="154">
        <v>0</v>
      </c>
      <c r="S129" s="149">
        <v>0</v>
      </c>
      <c r="T129" s="149">
        <v>0</v>
      </c>
      <c r="U129" s="149">
        <v>0</v>
      </c>
      <c r="V129" s="149">
        <v>0</v>
      </c>
      <c r="W129" s="150">
        <v>0</v>
      </c>
      <c r="X129" s="151">
        <v>0</v>
      </c>
      <c r="Y129" s="155">
        <v>0</v>
      </c>
      <c r="Z129" s="156">
        <v>0</v>
      </c>
      <c r="AA129" s="207"/>
      <c r="AB129" s="208"/>
      <c r="AC129" s="60"/>
      <c r="AD129" s="61"/>
      <c r="AE129" s="61"/>
      <c r="AF129" s="61"/>
      <c r="AG129" s="62"/>
      <c r="AH129" s="63"/>
      <c r="AI129" s="64"/>
    </row>
    <row r="130" spans="1:35" s="45" customFormat="1" ht="15.75" hidden="1" x14ac:dyDescent="0.25">
      <c r="A130" s="147">
        <v>128</v>
      </c>
      <c r="B130" s="147" t="s">
        <v>133</v>
      </c>
      <c r="C130" s="147" t="s">
        <v>89</v>
      </c>
      <c r="D130" s="147" t="s">
        <v>414</v>
      </c>
      <c r="E130" s="147" t="s">
        <v>91</v>
      </c>
      <c r="F130" s="147">
        <v>2</v>
      </c>
      <c r="G130" s="147">
        <v>2.2000000000000002</v>
      </c>
      <c r="H130" s="147" t="s">
        <v>779</v>
      </c>
      <c r="I130" s="147">
        <v>749</v>
      </c>
      <c r="J130" s="148">
        <v>0</v>
      </c>
      <c r="K130" s="149">
        <v>0</v>
      </c>
      <c r="L130" s="149">
        <v>0</v>
      </c>
      <c r="M130" s="150">
        <v>0</v>
      </c>
      <c r="N130" s="151">
        <v>0</v>
      </c>
      <c r="O130" s="152">
        <v>0</v>
      </c>
      <c r="P130" s="152">
        <v>0</v>
      </c>
      <c r="Q130" s="153">
        <v>0</v>
      </c>
      <c r="R130" s="154">
        <v>0</v>
      </c>
      <c r="S130" s="149">
        <v>0</v>
      </c>
      <c r="T130" s="149">
        <v>0</v>
      </c>
      <c r="U130" s="149">
        <v>0</v>
      </c>
      <c r="V130" s="149">
        <v>0</v>
      </c>
      <c r="W130" s="150">
        <v>0</v>
      </c>
      <c r="X130" s="151">
        <v>0</v>
      </c>
      <c r="Y130" s="155">
        <v>0</v>
      </c>
      <c r="Z130" s="156">
        <v>0</v>
      </c>
      <c r="AA130" s="207"/>
      <c r="AB130" s="208"/>
      <c r="AC130" s="60"/>
      <c r="AD130" s="61"/>
      <c r="AE130" s="61"/>
      <c r="AF130" s="61"/>
      <c r="AG130" s="62"/>
      <c r="AH130" s="63"/>
      <c r="AI130" s="64"/>
    </row>
    <row r="131" spans="1:35" s="45" customFormat="1" ht="15.75" hidden="1" x14ac:dyDescent="0.25">
      <c r="A131" s="147">
        <v>129</v>
      </c>
      <c r="B131" s="147" t="s">
        <v>133</v>
      </c>
      <c r="C131" s="147" t="s">
        <v>89</v>
      </c>
      <c r="D131" s="147" t="s">
        <v>414</v>
      </c>
      <c r="E131" s="147" t="s">
        <v>91</v>
      </c>
      <c r="F131" s="147">
        <v>2</v>
      </c>
      <c r="G131" s="147">
        <v>2.2000000000000002</v>
      </c>
      <c r="H131" s="147" t="s">
        <v>779</v>
      </c>
      <c r="I131" s="147">
        <v>753</v>
      </c>
      <c r="J131" s="148">
        <v>0</v>
      </c>
      <c r="K131" s="149">
        <v>0</v>
      </c>
      <c r="L131" s="149">
        <v>0</v>
      </c>
      <c r="M131" s="150">
        <v>0</v>
      </c>
      <c r="N131" s="151">
        <v>0</v>
      </c>
      <c r="O131" s="152">
        <v>0</v>
      </c>
      <c r="P131" s="152">
        <v>0</v>
      </c>
      <c r="Q131" s="153">
        <v>0</v>
      </c>
      <c r="R131" s="154">
        <v>0</v>
      </c>
      <c r="S131" s="149">
        <v>0</v>
      </c>
      <c r="T131" s="149">
        <v>0</v>
      </c>
      <c r="U131" s="149">
        <v>0</v>
      </c>
      <c r="V131" s="149">
        <v>0</v>
      </c>
      <c r="W131" s="150">
        <v>0</v>
      </c>
      <c r="X131" s="151">
        <v>0</v>
      </c>
      <c r="Y131" s="155">
        <v>0</v>
      </c>
      <c r="Z131" s="156">
        <v>0</v>
      </c>
      <c r="AA131" s="207"/>
      <c r="AB131" s="208"/>
      <c r="AC131" s="60"/>
      <c r="AD131" s="61"/>
      <c r="AE131" s="61"/>
      <c r="AF131" s="61"/>
      <c r="AG131" s="62"/>
      <c r="AH131" s="63"/>
      <c r="AI131" s="64"/>
    </row>
    <row r="132" spans="1:35" s="45" customFormat="1" ht="15.75" hidden="1" x14ac:dyDescent="0.25">
      <c r="A132" s="147">
        <v>130</v>
      </c>
      <c r="B132" s="147" t="s">
        <v>115</v>
      </c>
      <c r="C132" s="147" t="s">
        <v>116</v>
      </c>
      <c r="D132" s="147" t="s">
        <v>414</v>
      </c>
      <c r="E132" s="147" t="s">
        <v>91</v>
      </c>
      <c r="F132" s="147">
        <v>2</v>
      </c>
      <c r="G132" s="147">
        <v>2.2999999999999998</v>
      </c>
      <c r="H132" s="147" t="s">
        <v>633</v>
      </c>
      <c r="I132" s="147">
        <v>522</v>
      </c>
      <c r="J132" s="148">
        <v>0</v>
      </c>
      <c r="K132" s="149">
        <v>0</v>
      </c>
      <c r="L132" s="149">
        <v>0</v>
      </c>
      <c r="M132" s="150">
        <v>0</v>
      </c>
      <c r="N132" s="151">
        <v>0</v>
      </c>
      <c r="O132" s="152">
        <v>0</v>
      </c>
      <c r="P132" s="152">
        <v>0</v>
      </c>
      <c r="Q132" s="153">
        <v>0</v>
      </c>
      <c r="R132" s="154">
        <v>0</v>
      </c>
      <c r="S132" s="149">
        <v>0</v>
      </c>
      <c r="T132" s="149">
        <v>0</v>
      </c>
      <c r="U132" s="149">
        <v>0</v>
      </c>
      <c r="V132" s="149">
        <v>0</v>
      </c>
      <c r="W132" s="150">
        <v>0</v>
      </c>
      <c r="X132" s="151">
        <v>0</v>
      </c>
      <c r="Y132" s="155">
        <v>0</v>
      </c>
      <c r="Z132" s="156">
        <v>0</v>
      </c>
      <c r="AA132" s="207"/>
      <c r="AB132" s="208"/>
      <c r="AC132" s="60"/>
      <c r="AD132" s="61"/>
      <c r="AE132" s="61"/>
      <c r="AF132" s="61"/>
      <c r="AG132" s="62"/>
      <c r="AH132" s="63"/>
      <c r="AI132" s="64"/>
    </row>
    <row r="133" spans="1:35" s="45" customFormat="1" ht="15.75" hidden="1" x14ac:dyDescent="0.25">
      <c r="A133" s="158">
        <v>131</v>
      </c>
      <c r="B133" s="147" t="s">
        <v>115</v>
      </c>
      <c r="C133" s="147" t="s">
        <v>116</v>
      </c>
      <c r="D133" s="147" t="s">
        <v>414</v>
      </c>
      <c r="E133" s="147" t="s">
        <v>91</v>
      </c>
      <c r="F133" s="147">
        <v>2</v>
      </c>
      <c r="G133" s="147">
        <v>2.2999999999999998</v>
      </c>
      <c r="H133" s="147" t="s">
        <v>633</v>
      </c>
      <c r="I133" s="147">
        <v>550</v>
      </c>
      <c r="J133" s="148">
        <v>0</v>
      </c>
      <c r="K133" s="149">
        <v>0</v>
      </c>
      <c r="L133" s="149">
        <v>0</v>
      </c>
      <c r="M133" s="150">
        <v>0</v>
      </c>
      <c r="N133" s="151">
        <v>0</v>
      </c>
      <c r="O133" s="152">
        <v>0</v>
      </c>
      <c r="P133" s="152">
        <v>0</v>
      </c>
      <c r="Q133" s="153">
        <v>0</v>
      </c>
      <c r="R133" s="154">
        <v>0</v>
      </c>
      <c r="S133" s="149">
        <v>0</v>
      </c>
      <c r="T133" s="149">
        <v>0</v>
      </c>
      <c r="U133" s="149">
        <v>0</v>
      </c>
      <c r="V133" s="149">
        <v>0</v>
      </c>
      <c r="W133" s="150">
        <v>0</v>
      </c>
      <c r="X133" s="151">
        <v>0</v>
      </c>
      <c r="Y133" s="155">
        <v>0</v>
      </c>
      <c r="Z133" s="156">
        <v>0</v>
      </c>
      <c r="AA133" s="207"/>
      <c r="AB133" s="208"/>
      <c r="AC133" s="60"/>
      <c r="AD133" s="61"/>
      <c r="AE133" s="61"/>
      <c r="AF133" s="61"/>
      <c r="AG133" s="62"/>
      <c r="AH133" s="63"/>
      <c r="AI133" s="64"/>
    </row>
    <row r="134" spans="1:35" s="45" customFormat="1" ht="15.75" hidden="1" x14ac:dyDescent="0.25">
      <c r="A134" s="158">
        <v>132</v>
      </c>
      <c r="B134" s="147" t="s">
        <v>115</v>
      </c>
      <c r="C134" s="147" t="s">
        <v>116</v>
      </c>
      <c r="D134" s="147" t="s">
        <v>414</v>
      </c>
      <c r="E134" s="147" t="s">
        <v>91</v>
      </c>
      <c r="F134" s="147">
        <v>2</v>
      </c>
      <c r="G134" s="147">
        <v>2.2999999999999998</v>
      </c>
      <c r="H134" s="147" t="s">
        <v>633</v>
      </c>
      <c r="I134" s="147">
        <v>599</v>
      </c>
      <c r="J134" s="148">
        <v>0</v>
      </c>
      <c r="K134" s="149">
        <v>0</v>
      </c>
      <c r="L134" s="149">
        <v>0</v>
      </c>
      <c r="M134" s="150">
        <v>0</v>
      </c>
      <c r="N134" s="151">
        <v>0</v>
      </c>
      <c r="O134" s="152">
        <v>0</v>
      </c>
      <c r="P134" s="152">
        <v>0</v>
      </c>
      <c r="Q134" s="153">
        <v>0</v>
      </c>
      <c r="R134" s="154">
        <v>0</v>
      </c>
      <c r="S134" s="149">
        <v>0</v>
      </c>
      <c r="T134" s="149">
        <v>0</v>
      </c>
      <c r="U134" s="149">
        <v>0</v>
      </c>
      <c r="V134" s="149">
        <v>0</v>
      </c>
      <c r="W134" s="150">
        <v>0</v>
      </c>
      <c r="X134" s="151">
        <v>0</v>
      </c>
      <c r="Y134" s="155">
        <v>0</v>
      </c>
      <c r="Z134" s="156">
        <v>0</v>
      </c>
      <c r="AA134" s="207"/>
      <c r="AB134" s="208"/>
      <c r="AC134" s="60"/>
      <c r="AD134" s="61"/>
      <c r="AE134" s="61"/>
      <c r="AF134" s="61"/>
      <c r="AG134" s="62"/>
      <c r="AH134" s="63"/>
      <c r="AI134" s="64"/>
    </row>
    <row r="135" spans="1:35" s="45" customFormat="1" ht="15.75" hidden="1" x14ac:dyDescent="0.25">
      <c r="A135" s="158">
        <v>133</v>
      </c>
      <c r="B135" s="147" t="s">
        <v>115</v>
      </c>
      <c r="C135" s="147" t="s">
        <v>116</v>
      </c>
      <c r="D135" s="147" t="s">
        <v>414</v>
      </c>
      <c r="E135" s="147" t="s">
        <v>91</v>
      </c>
      <c r="F135" s="147">
        <v>2</v>
      </c>
      <c r="G135" s="147">
        <v>2.2999999999999998</v>
      </c>
      <c r="H135" s="147" t="s">
        <v>633</v>
      </c>
      <c r="I135" s="147">
        <v>641</v>
      </c>
      <c r="J135" s="148">
        <v>0</v>
      </c>
      <c r="K135" s="149">
        <v>0</v>
      </c>
      <c r="L135" s="149">
        <v>0</v>
      </c>
      <c r="M135" s="150">
        <v>0</v>
      </c>
      <c r="N135" s="151">
        <v>0</v>
      </c>
      <c r="O135" s="152">
        <v>0</v>
      </c>
      <c r="P135" s="152">
        <v>0</v>
      </c>
      <c r="Q135" s="153">
        <v>0</v>
      </c>
      <c r="R135" s="154">
        <v>0</v>
      </c>
      <c r="S135" s="149">
        <v>0</v>
      </c>
      <c r="T135" s="149">
        <v>0</v>
      </c>
      <c r="U135" s="149">
        <v>0</v>
      </c>
      <c r="V135" s="149">
        <v>0</v>
      </c>
      <c r="W135" s="150">
        <v>0</v>
      </c>
      <c r="X135" s="151">
        <v>0</v>
      </c>
      <c r="Y135" s="155">
        <v>0</v>
      </c>
      <c r="Z135" s="156">
        <v>0</v>
      </c>
      <c r="AA135" s="207"/>
      <c r="AB135" s="208"/>
      <c r="AC135" s="60"/>
      <c r="AD135" s="61"/>
      <c r="AE135" s="61"/>
      <c r="AF135" s="61"/>
      <c r="AG135" s="62"/>
      <c r="AH135" s="63"/>
      <c r="AI135" s="64"/>
    </row>
    <row r="136" spans="1:35" s="45" customFormat="1" ht="15.75" hidden="1" x14ac:dyDescent="0.25">
      <c r="A136" s="158">
        <v>134</v>
      </c>
      <c r="B136" s="147" t="s">
        <v>115</v>
      </c>
      <c r="C136" s="147" t="s">
        <v>116</v>
      </c>
      <c r="D136" s="147" t="s">
        <v>414</v>
      </c>
      <c r="E136" s="147" t="s">
        <v>91</v>
      </c>
      <c r="F136" s="147">
        <v>2</v>
      </c>
      <c r="G136" s="147">
        <v>2.2999999999999998</v>
      </c>
      <c r="H136" s="147" t="s">
        <v>633</v>
      </c>
      <c r="I136" s="147">
        <v>650</v>
      </c>
      <c r="J136" s="148">
        <v>0</v>
      </c>
      <c r="K136" s="149">
        <v>0</v>
      </c>
      <c r="L136" s="149">
        <v>0</v>
      </c>
      <c r="M136" s="150">
        <v>0</v>
      </c>
      <c r="N136" s="151">
        <v>0</v>
      </c>
      <c r="O136" s="152">
        <v>0</v>
      </c>
      <c r="P136" s="152">
        <v>0</v>
      </c>
      <c r="Q136" s="153">
        <v>0</v>
      </c>
      <c r="R136" s="154">
        <v>0</v>
      </c>
      <c r="S136" s="149">
        <v>0</v>
      </c>
      <c r="T136" s="149">
        <v>0</v>
      </c>
      <c r="U136" s="149">
        <v>0</v>
      </c>
      <c r="V136" s="149">
        <v>0</v>
      </c>
      <c r="W136" s="150">
        <v>0</v>
      </c>
      <c r="X136" s="151">
        <v>0</v>
      </c>
      <c r="Y136" s="155">
        <v>0</v>
      </c>
      <c r="Z136" s="156">
        <v>0</v>
      </c>
      <c r="AA136" s="207"/>
      <c r="AB136" s="208"/>
      <c r="AC136" s="60"/>
      <c r="AD136" s="61"/>
      <c r="AE136" s="61"/>
      <c r="AF136" s="61"/>
      <c r="AG136" s="62"/>
      <c r="AH136" s="63"/>
      <c r="AI136" s="64"/>
    </row>
    <row r="137" spans="1:35" s="45" customFormat="1" ht="15.75" hidden="1" x14ac:dyDescent="0.25">
      <c r="A137" s="158">
        <v>135</v>
      </c>
      <c r="B137" s="147" t="s">
        <v>115</v>
      </c>
      <c r="C137" s="147" t="s">
        <v>116</v>
      </c>
      <c r="D137" s="147" t="s">
        <v>414</v>
      </c>
      <c r="E137" s="147" t="s">
        <v>91</v>
      </c>
      <c r="F137" s="147">
        <v>2</v>
      </c>
      <c r="G137" s="147">
        <v>2.2999999999999998</v>
      </c>
      <c r="H137" s="147" t="s">
        <v>633</v>
      </c>
      <c r="I137" s="147">
        <v>662</v>
      </c>
      <c r="J137" s="148">
        <v>0</v>
      </c>
      <c r="K137" s="149">
        <v>0</v>
      </c>
      <c r="L137" s="149">
        <v>0</v>
      </c>
      <c r="M137" s="150">
        <v>0</v>
      </c>
      <c r="N137" s="151">
        <v>0</v>
      </c>
      <c r="O137" s="152">
        <v>0</v>
      </c>
      <c r="P137" s="152">
        <v>0</v>
      </c>
      <c r="Q137" s="153">
        <v>0</v>
      </c>
      <c r="R137" s="154">
        <v>0</v>
      </c>
      <c r="S137" s="149">
        <v>0</v>
      </c>
      <c r="T137" s="149">
        <v>0</v>
      </c>
      <c r="U137" s="149">
        <v>0</v>
      </c>
      <c r="V137" s="149">
        <v>0</v>
      </c>
      <c r="W137" s="150">
        <v>0</v>
      </c>
      <c r="X137" s="151">
        <v>0</v>
      </c>
      <c r="Y137" s="155">
        <v>0</v>
      </c>
      <c r="Z137" s="156">
        <v>0</v>
      </c>
      <c r="AA137" s="207"/>
      <c r="AB137" s="208"/>
      <c r="AC137" s="60"/>
      <c r="AD137" s="61"/>
      <c r="AE137" s="61"/>
      <c r="AF137" s="61"/>
      <c r="AG137" s="62"/>
      <c r="AH137" s="63"/>
      <c r="AI137" s="64"/>
    </row>
    <row r="138" spans="1:35" s="45" customFormat="1" ht="15.75" hidden="1" x14ac:dyDescent="0.25">
      <c r="A138" s="158">
        <v>136</v>
      </c>
      <c r="B138" s="147" t="s">
        <v>115</v>
      </c>
      <c r="C138" s="147" t="s">
        <v>116</v>
      </c>
      <c r="D138" s="147" t="s">
        <v>414</v>
      </c>
      <c r="E138" s="147" t="s">
        <v>99</v>
      </c>
      <c r="F138" s="147">
        <v>2</v>
      </c>
      <c r="G138" s="147">
        <v>2.2999999999999998</v>
      </c>
      <c r="H138" s="147" t="s">
        <v>633</v>
      </c>
      <c r="I138" s="147">
        <v>702</v>
      </c>
      <c r="J138" s="148">
        <v>0</v>
      </c>
      <c r="K138" s="149">
        <v>0</v>
      </c>
      <c r="L138" s="149">
        <v>0</v>
      </c>
      <c r="M138" s="150">
        <v>0</v>
      </c>
      <c r="N138" s="151">
        <v>0</v>
      </c>
      <c r="O138" s="152">
        <v>0</v>
      </c>
      <c r="P138" s="152">
        <v>0</v>
      </c>
      <c r="Q138" s="153">
        <v>0</v>
      </c>
      <c r="R138" s="154">
        <v>0</v>
      </c>
      <c r="S138" s="149">
        <v>0</v>
      </c>
      <c r="T138" s="149">
        <v>0</v>
      </c>
      <c r="U138" s="149">
        <v>0</v>
      </c>
      <c r="V138" s="149">
        <v>0</v>
      </c>
      <c r="W138" s="150">
        <v>0</v>
      </c>
      <c r="X138" s="151">
        <v>0</v>
      </c>
      <c r="Y138" s="155">
        <v>0</v>
      </c>
      <c r="Z138" s="156">
        <v>0</v>
      </c>
      <c r="AA138" s="207"/>
      <c r="AB138" s="208"/>
      <c r="AC138" s="60"/>
      <c r="AD138" s="61"/>
      <c r="AE138" s="61"/>
      <c r="AF138" s="61"/>
      <c r="AG138" s="62"/>
      <c r="AH138" s="63"/>
      <c r="AI138" s="64"/>
    </row>
    <row r="139" spans="1:35" s="45" customFormat="1" ht="15.75" hidden="1" x14ac:dyDescent="0.25">
      <c r="A139" s="158">
        <v>137</v>
      </c>
      <c r="B139" s="147" t="s">
        <v>115</v>
      </c>
      <c r="C139" s="147" t="s">
        <v>116</v>
      </c>
      <c r="D139" s="147" t="s">
        <v>414</v>
      </c>
      <c r="E139" s="147" t="s">
        <v>91</v>
      </c>
      <c r="F139" s="147">
        <v>2</v>
      </c>
      <c r="G139" s="147">
        <v>2.2999999999999998</v>
      </c>
      <c r="H139" s="147" t="s">
        <v>436</v>
      </c>
      <c r="I139" s="147">
        <v>535</v>
      </c>
      <c r="J139" s="148">
        <v>0</v>
      </c>
      <c r="K139" s="149">
        <v>0</v>
      </c>
      <c r="L139" s="149">
        <v>0</v>
      </c>
      <c r="M139" s="150">
        <v>0</v>
      </c>
      <c r="N139" s="151">
        <v>0</v>
      </c>
      <c r="O139" s="152">
        <v>0</v>
      </c>
      <c r="P139" s="152">
        <v>0</v>
      </c>
      <c r="Q139" s="153">
        <v>0</v>
      </c>
      <c r="R139" s="154">
        <v>0</v>
      </c>
      <c r="S139" s="149">
        <v>0</v>
      </c>
      <c r="T139" s="149">
        <v>0</v>
      </c>
      <c r="U139" s="149">
        <v>0</v>
      </c>
      <c r="V139" s="149">
        <v>0</v>
      </c>
      <c r="W139" s="150">
        <v>0</v>
      </c>
      <c r="X139" s="151">
        <v>0</v>
      </c>
      <c r="Y139" s="155">
        <v>0</v>
      </c>
      <c r="Z139" s="156">
        <v>0</v>
      </c>
      <c r="AA139" s="207"/>
      <c r="AB139" s="208"/>
      <c r="AC139" s="60"/>
      <c r="AD139" s="61"/>
      <c r="AE139" s="61"/>
      <c r="AF139" s="61"/>
      <c r="AG139" s="62"/>
      <c r="AH139" s="63"/>
      <c r="AI139" s="64"/>
    </row>
    <row r="140" spans="1:35" s="45" customFormat="1" ht="15.75" hidden="1" x14ac:dyDescent="0.25">
      <c r="A140" s="147">
        <v>138</v>
      </c>
      <c r="B140" s="147" t="s">
        <v>115</v>
      </c>
      <c r="C140" s="147" t="s">
        <v>116</v>
      </c>
      <c r="D140" s="147" t="s">
        <v>414</v>
      </c>
      <c r="E140" s="147" t="s">
        <v>91</v>
      </c>
      <c r="F140" s="147">
        <v>2</v>
      </c>
      <c r="G140" s="147">
        <v>2.2999999999999998</v>
      </c>
      <c r="H140" s="147" t="s">
        <v>436</v>
      </c>
      <c r="I140" s="147">
        <v>643</v>
      </c>
      <c r="J140" s="148">
        <v>0</v>
      </c>
      <c r="K140" s="149">
        <v>0</v>
      </c>
      <c r="L140" s="149">
        <v>0</v>
      </c>
      <c r="M140" s="150">
        <v>0</v>
      </c>
      <c r="N140" s="151">
        <v>0</v>
      </c>
      <c r="O140" s="152">
        <v>0</v>
      </c>
      <c r="P140" s="152">
        <v>0</v>
      </c>
      <c r="Q140" s="153">
        <v>0</v>
      </c>
      <c r="R140" s="154">
        <v>0</v>
      </c>
      <c r="S140" s="149">
        <v>0</v>
      </c>
      <c r="T140" s="149">
        <v>0</v>
      </c>
      <c r="U140" s="149">
        <v>0</v>
      </c>
      <c r="V140" s="149">
        <v>0</v>
      </c>
      <c r="W140" s="150">
        <v>0</v>
      </c>
      <c r="X140" s="151">
        <v>0</v>
      </c>
      <c r="Y140" s="155">
        <v>0</v>
      </c>
      <c r="Z140" s="156">
        <v>0</v>
      </c>
      <c r="AA140" s="207"/>
      <c r="AB140" s="208"/>
      <c r="AC140" s="60"/>
      <c r="AD140" s="61"/>
      <c r="AE140" s="61"/>
      <c r="AF140" s="61"/>
      <c r="AG140" s="62"/>
      <c r="AH140" s="63"/>
      <c r="AI140" s="64"/>
    </row>
    <row r="141" spans="1:35" s="45" customFormat="1" ht="15.75" hidden="1" x14ac:dyDescent="0.25">
      <c r="A141" s="147">
        <v>139</v>
      </c>
      <c r="B141" s="147" t="s">
        <v>115</v>
      </c>
      <c r="C141" s="147" t="s">
        <v>116</v>
      </c>
      <c r="D141" s="147" t="s">
        <v>414</v>
      </c>
      <c r="E141" s="147" t="s">
        <v>91</v>
      </c>
      <c r="F141" s="147">
        <v>2</v>
      </c>
      <c r="G141" s="147">
        <v>2.2999999999999998</v>
      </c>
      <c r="H141" s="147" t="s">
        <v>436</v>
      </c>
      <c r="I141" s="147">
        <v>652</v>
      </c>
      <c r="J141" s="148">
        <v>0</v>
      </c>
      <c r="K141" s="149">
        <v>0</v>
      </c>
      <c r="L141" s="149">
        <v>0</v>
      </c>
      <c r="M141" s="150">
        <v>0</v>
      </c>
      <c r="N141" s="151">
        <v>0</v>
      </c>
      <c r="O141" s="152">
        <v>0</v>
      </c>
      <c r="P141" s="152">
        <v>0</v>
      </c>
      <c r="Q141" s="153">
        <v>0</v>
      </c>
      <c r="R141" s="154">
        <v>0</v>
      </c>
      <c r="S141" s="149">
        <v>0</v>
      </c>
      <c r="T141" s="149">
        <v>0</v>
      </c>
      <c r="U141" s="149">
        <v>0</v>
      </c>
      <c r="V141" s="149">
        <v>0</v>
      </c>
      <c r="W141" s="150">
        <v>0</v>
      </c>
      <c r="X141" s="151">
        <v>0</v>
      </c>
      <c r="Y141" s="155">
        <v>0</v>
      </c>
      <c r="Z141" s="156">
        <v>0</v>
      </c>
      <c r="AA141" s="207"/>
      <c r="AB141" s="208"/>
      <c r="AC141" s="60"/>
      <c r="AD141" s="61"/>
      <c r="AE141" s="61"/>
      <c r="AF141" s="61"/>
      <c r="AG141" s="62"/>
      <c r="AH141" s="63"/>
      <c r="AI141" s="64"/>
    </row>
    <row r="142" spans="1:35" s="45" customFormat="1" ht="15.75" hidden="1" x14ac:dyDescent="0.25">
      <c r="A142" s="147">
        <v>140</v>
      </c>
      <c r="B142" s="147" t="s">
        <v>115</v>
      </c>
      <c r="C142" s="147" t="s">
        <v>116</v>
      </c>
      <c r="D142" s="147" t="s">
        <v>414</v>
      </c>
      <c r="E142" s="147" t="s">
        <v>91</v>
      </c>
      <c r="F142" s="147">
        <v>2</v>
      </c>
      <c r="G142" s="147">
        <v>2.2999999999999998</v>
      </c>
      <c r="H142" s="147" t="s">
        <v>436</v>
      </c>
      <c r="I142" s="147">
        <v>676</v>
      </c>
      <c r="J142" s="148">
        <v>0</v>
      </c>
      <c r="K142" s="149">
        <v>0</v>
      </c>
      <c r="L142" s="149">
        <v>0</v>
      </c>
      <c r="M142" s="150">
        <v>0</v>
      </c>
      <c r="N142" s="151">
        <v>0</v>
      </c>
      <c r="O142" s="152">
        <v>0</v>
      </c>
      <c r="P142" s="152">
        <v>0</v>
      </c>
      <c r="Q142" s="153">
        <v>0</v>
      </c>
      <c r="R142" s="154">
        <v>0</v>
      </c>
      <c r="S142" s="149">
        <v>0</v>
      </c>
      <c r="T142" s="149">
        <v>0</v>
      </c>
      <c r="U142" s="149">
        <v>0</v>
      </c>
      <c r="V142" s="149">
        <v>0</v>
      </c>
      <c r="W142" s="150">
        <v>0</v>
      </c>
      <c r="X142" s="151">
        <v>0</v>
      </c>
      <c r="Y142" s="155">
        <v>0</v>
      </c>
      <c r="Z142" s="156">
        <v>0</v>
      </c>
      <c r="AA142" s="207"/>
      <c r="AB142" s="208"/>
      <c r="AC142" s="60"/>
      <c r="AD142" s="61"/>
      <c r="AE142" s="61"/>
      <c r="AF142" s="61"/>
      <c r="AG142" s="62"/>
      <c r="AH142" s="63"/>
      <c r="AI142" s="64"/>
    </row>
    <row r="143" spans="1:35" s="45" customFormat="1" ht="15.75" hidden="1" x14ac:dyDescent="0.25">
      <c r="A143" s="147">
        <v>141</v>
      </c>
      <c r="B143" s="147" t="s">
        <v>115</v>
      </c>
      <c r="C143" s="147" t="s">
        <v>116</v>
      </c>
      <c r="D143" s="147" t="s">
        <v>414</v>
      </c>
      <c r="E143" s="147" t="s">
        <v>91</v>
      </c>
      <c r="F143" s="147">
        <v>2</v>
      </c>
      <c r="G143" s="147">
        <v>2.2999999999999998</v>
      </c>
      <c r="H143" s="147" t="s">
        <v>436</v>
      </c>
      <c r="I143" s="147">
        <v>707</v>
      </c>
      <c r="J143" s="148">
        <v>0</v>
      </c>
      <c r="K143" s="149">
        <v>0</v>
      </c>
      <c r="L143" s="149">
        <v>0</v>
      </c>
      <c r="M143" s="150">
        <v>0</v>
      </c>
      <c r="N143" s="151">
        <v>0</v>
      </c>
      <c r="O143" s="152">
        <v>0</v>
      </c>
      <c r="P143" s="152">
        <v>0</v>
      </c>
      <c r="Q143" s="153">
        <v>0</v>
      </c>
      <c r="R143" s="154">
        <v>0</v>
      </c>
      <c r="S143" s="149">
        <v>0</v>
      </c>
      <c r="T143" s="149">
        <v>0</v>
      </c>
      <c r="U143" s="149">
        <v>0</v>
      </c>
      <c r="V143" s="149">
        <v>0</v>
      </c>
      <c r="W143" s="150">
        <v>0</v>
      </c>
      <c r="X143" s="151">
        <v>0</v>
      </c>
      <c r="Y143" s="155">
        <v>0</v>
      </c>
      <c r="Z143" s="156">
        <v>0</v>
      </c>
      <c r="AA143" s="207"/>
      <c r="AB143" s="208"/>
      <c r="AC143" s="60"/>
      <c r="AD143" s="61"/>
      <c r="AE143" s="61"/>
      <c r="AF143" s="61"/>
      <c r="AG143" s="62"/>
      <c r="AH143" s="63"/>
      <c r="AI143" s="64"/>
    </row>
    <row r="144" spans="1:35" s="45" customFormat="1" ht="15.75" hidden="1" x14ac:dyDescent="0.25">
      <c r="A144" s="147">
        <v>142</v>
      </c>
      <c r="B144" s="147" t="s">
        <v>115</v>
      </c>
      <c r="C144" s="147" t="s">
        <v>116</v>
      </c>
      <c r="D144" s="147" t="s">
        <v>414</v>
      </c>
      <c r="E144" s="147" t="s">
        <v>91</v>
      </c>
      <c r="F144" s="147">
        <v>2</v>
      </c>
      <c r="G144" s="147">
        <v>2.2999999999999998</v>
      </c>
      <c r="H144" s="147" t="s">
        <v>436</v>
      </c>
      <c r="I144" s="147">
        <v>752</v>
      </c>
      <c r="J144" s="148">
        <v>0</v>
      </c>
      <c r="K144" s="149">
        <v>0</v>
      </c>
      <c r="L144" s="149">
        <v>0</v>
      </c>
      <c r="M144" s="150">
        <v>0</v>
      </c>
      <c r="N144" s="151">
        <v>0</v>
      </c>
      <c r="O144" s="152">
        <v>0</v>
      </c>
      <c r="P144" s="152">
        <v>0</v>
      </c>
      <c r="Q144" s="153">
        <v>0</v>
      </c>
      <c r="R144" s="154">
        <v>0</v>
      </c>
      <c r="S144" s="149">
        <v>0</v>
      </c>
      <c r="T144" s="149">
        <v>0</v>
      </c>
      <c r="U144" s="149">
        <v>0</v>
      </c>
      <c r="V144" s="149">
        <v>0</v>
      </c>
      <c r="W144" s="150">
        <v>0</v>
      </c>
      <c r="X144" s="151">
        <v>0</v>
      </c>
      <c r="Y144" s="155">
        <v>0</v>
      </c>
      <c r="Z144" s="156">
        <v>0</v>
      </c>
      <c r="AA144" s="207"/>
      <c r="AB144" s="208"/>
      <c r="AC144" s="60"/>
      <c r="AD144" s="61"/>
      <c r="AE144" s="61"/>
      <c r="AF144" s="61"/>
      <c r="AG144" s="62"/>
      <c r="AH144" s="63"/>
      <c r="AI144" s="64"/>
    </row>
    <row r="145" spans="1:35" s="45" customFormat="1" ht="15.75" hidden="1" x14ac:dyDescent="0.25">
      <c r="A145" s="147">
        <v>143</v>
      </c>
      <c r="B145" s="147" t="s">
        <v>115</v>
      </c>
      <c r="C145" s="147" t="s">
        <v>116</v>
      </c>
      <c r="D145" s="147" t="s">
        <v>414</v>
      </c>
      <c r="E145" s="147" t="s">
        <v>91</v>
      </c>
      <c r="F145" s="147">
        <v>2</v>
      </c>
      <c r="G145" s="147">
        <v>2.2999999999999998</v>
      </c>
      <c r="H145" s="147" t="s">
        <v>437</v>
      </c>
      <c r="I145" s="147">
        <v>531</v>
      </c>
      <c r="J145" s="148">
        <v>0</v>
      </c>
      <c r="K145" s="149">
        <v>0</v>
      </c>
      <c r="L145" s="149">
        <v>0</v>
      </c>
      <c r="M145" s="150">
        <v>0</v>
      </c>
      <c r="N145" s="151">
        <v>0</v>
      </c>
      <c r="O145" s="152">
        <v>0</v>
      </c>
      <c r="P145" s="152">
        <v>0</v>
      </c>
      <c r="Q145" s="153">
        <v>0</v>
      </c>
      <c r="R145" s="154">
        <v>0</v>
      </c>
      <c r="S145" s="149">
        <v>0</v>
      </c>
      <c r="T145" s="149">
        <v>0</v>
      </c>
      <c r="U145" s="149">
        <v>0</v>
      </c>
      <c r="V145" s="149">
        <v>0</v>
      </c>
      <c r="W145" s="150">
        <v>0</v>
      </c>
      <c r="X145" s="151">
        <v>0</v>
      </c>
      <c r="Y145" s="155">
        <v>0</v>
      </c>
      <c r="Z145" s="156">
        <v>0</v>
      </c>
      <c r="AA145" s="207"/>
      <c r="AB145" s="208"/>
      <c r="AC145" s="60"/>
      <c r="AD145" s="61"/>
      <c r="AE145" s="61"/>
      <c r="AF145" s="61"/>
      <c r="AG145" s="62"/>
      <c r="AH145" s="63"/>
      <c r="AI145" s="64"/>
    </row>
    <row r="146" spans="1:35" s="45" customFormat="1" ht="15.75" hidden="1" x14ac:dyDescent="0.25">
      <c r="A146" s="147">
        <v>144</v>
      </c>
      <c r="B146" s="147" t="s">
        <v>115</v>
      </c>
      <c r="C146" s="147" t="s">
        <v>116</v>
      </c>
      <c r="D146" s="147" t="s">
        <v>414</v>
      </c>
      <c r="E146" s="147" t="s">
        <v>91</v>
      </c>
      <c r="F146" s="147">
        <v>2</v>
      </c>
      <c r="G146" s="147">
        <v>2.2999999999999998</v>
      </c>
      <c r="H146" s="147" t="s">
        <v>438</v>
      </c>
      <c r="I146" s="147">
        <v>613</v>
      </c>
      <c r="J146" s="148">
        <v>0</v>
      </c>
      <c r="K146" s="149">
        <v>0</v>
      </c>
      <c r="L146" s="149">
        <v>0</v>
      </c>
      <c r="M146" s="150">
        <v>0</v>
      </c>
      <c r="N146" s="151">
        <v>0</v>
      </c>
      <c r="O146" s="152">
        <v>0</v>
      </c>
      <c r="P146" s="152">
        <v>0</v>
      </c>
      <c r="Q146" s="153">
        <v>0</v>
      </c>
      <c r="R146" s="154">
        <v>0</v>
      </c>
      <c r="S146" s="149">
        <v>0</v>
      </c>
      <c r="T146" s="149">
        <v>0</v>
      </c>
      <c r="U146" s="149">
        <v>0</v>
      </c>
      <c r="V146" s="149">
        <v>0</v>
      </c>
      <c r="W146" s="150">
        <v>0</v>
      </c>
      <c r="X146" s="151">
        <v>0</v>
      </c>
      <c r="Y146" s="155">
        <v>0</v>
      </c>
      <c r="Z146" s="156">
        <v>0</v>
      </c>
      <c r="AA146" s="207"/>
      <c r="AB146" s="208"/>
      <c r="AC146" s="60"/>
      <c r="AD146" s="61"/>
      <c r="AE146" s="61"/>
      <c r="AF146" s="61"/>
      <c r="AG146" s="62"/>
      <c r="AH146" s="63"/>
      <c r="AI146" s="64"/>
    </row>
    <row r="147" spans="1:35" s="45" customFormat="1" ht="15.75" hidden="1" x14ac:dyDescent="0.25">
      <c r="A147" s="147">
        <v>145</v>
      </c>
      <c r="B147" s="147" t="s">
        <v>115</v>
      </c>
      <c r="C147" s="147" t="s">
        <v>116</v>
      </c>
      <c r="D147" s="147" t="s">
        <v>414</v>
      </c>
      <c r="E147" s="147" t="s">
        <v>91</v>
      </c>
      <c r="F147" s="147">
        <v>2</v>
      </c>
      <c r="G147" s="147">
        <v>2.2999999999999998</v>
      </c>
      <c r="H147" s="147" t="s">
        <v>437</v>
      </c>
      <c r="I147" s="147">
        <v>715</v>
      </c>
      <c r="J147" s="148">
        <v>0</v>
      </c>
      <c r="K147" s="149">
        <v>0</v>
      </c>
      <c r="L147" s="149">
        <v>0</v>
      </c>
      <c r="M147" s="150">
        <v>0</v>
      </c>
      <c r="N147" s="151">
        <v>0</v>
      </c>
      <c r="O147" s="152">
        <v>0</v>
      </c>
      <c r="P147" s="152">
        <v>0</v>
      </c>
      <c r="Q147" s="153">
        <v>0</v>
      </c>
      <c r="R147" s="154">
        <v>0</v>
      </c>
      <c r="S147" s="149">
        <v>0</v>
      </c>
      <c r="T147" s="149">
        <v>0</v>
      </c>
      <c r="U147" s="149">
        <v>0</v>
      </c>
      <c r="V147" s="149">
        <v>0</v>
      </c>
      <c r="W147" s="150">
        <v>0</v>
      </c>
      <c r="X147" s="151">
        <v>0</v>
      </c>
      <c r="Y147" s="155">
        <v>0</v>
      </c>
      <c r="Z147" s="156">
        <v>0</v>
      </c>
      <c r="AA147" s="207"/>
      <c r="AB147" s="208"/>
      <c r="AC147" s="60"/>
      <c r="AD147" s="61"/>
      <c r="AE147" s="61"/>
      <c r="AF147" s="61"/>
      <c r="AG147" s="62"/>
      <c r="AH147" s="63"/>
      <c r="AI147" s="64"/>
    </row>
    <row r="148" spans="1:35" s="45" customFormat="1" ht="15.75" hidden="1" x14ac:dyDescent="0.25">
      <c r="A148" s="147">
        <v>146</v>
      </c>
      <c r="B148" s="147" t="s">
        <v>115</v>
      </c>
      <c r="C148" s="147" t="s">
        <v>116</v>
      </c>
      <c r="D148" s="147" t="s">
        <v>414</v>
      </c>
      <c r="E148" s="147" t="s">
        <v>91</v>
      </c>
      <c r="F148" s="147">
        <v>2</v>
      </c>
      <c r="G148" s="147">
        <v>2.2999999999999998</v>
      </c>
      <c r="H148" s="147" t="s">
        <v>437</v>
      </c>
      <c r="I148" s="147">
        <v>725</v>
      </c>
      <c r="J148" s="148">
        <v>0</v>
      </c>
      <c r="K148" s="149">
        <v>0</v>
      </c>
      <c r="L148" s="149">
        <v>0</v>
      </c>
      <c r="M148" s="150">
        <v>0</v>
      </c>
      <c r="N148" s="151">
        <v>0</v>
      </c>
      <c r="O148" s="152">
        <v>0</v>
      </c>
      <c r="P148" s="152">
        <v>0</v>
      </c>
      <c r="Q148" s="153">
        <v>0</v>
      </c>
      <c r="R148" s="154">
        <v>0</v>
      </c>
      <c r="S148" s="149">
        <v>0</v>
      </c>
      <c r="T148" s="149">
        <v>0</v>
      </c>
      <c r="U148" s="149">
        <v>0</v>
      </c>
      <c r="V148" s="149">
        <v>0</v>
      </c>
      <c r="W148" s="150">
        <v>0</v>
      </c>
      <c r="X148" s="151">
        <v>0</v>
      </c>
      <c r="Y148" s="155">
        <v>0</v>
      </c>
      <c r="Z148" s="156">
        <v>0</v>
      </c>
      <c r="AA148" s="207"/>
      <c r="AB148" s="208"/>
      <c r="AC148" s="60"/>
      <c r="AD148" s="61"/>
      <c r="AE148" s="61"/>
      <c r="AF148" s="61"/>
      <c r="AG148" s="62"/>
      <c r="AH148" s="63"/>
      <c r="AI148" s="64"/>
    </row>
    <row r="149" spans="1:35" s="45" customFormat="1" ht="15.75" hidden="1" x14ac:dyDescent="0.25">
      <c r="A149" s="147">
        <v>147</v>
      </c>
      <c r="B149" s="147" t="s">
        <v>115</v>
      </c>
      <c r="C149" s="147" t="s">
        <v>116</v>
      </c>
      <c r="D149" s="147" t="s">
        <v>414</v>
      </c>
      <c r="E149" s="147" t="s">
        <v>91</v>
      </c>
      <c r="F149" s="147">
        <v>2</v>
      </c>
      <c r="G149" s="147">
        <v>2.2999999999999998</v>
      </c>
      <c r="H149" s="147" t="s">
        <v>437</v>
      </c>
      <c r="I149" s="147">
        <v>732</v>
      </c>
      <c r="J149" s="148">
        <v>0</v>
      </c>
      <c r="K149" s="149">
        <v>0</v>
      </c>
      <c r="L149" s="149">
        <v>0</v>
      </c>
      <c r="M149" s="150">
        <v>0</v>
      </c>
      <c r="N149" s="151">
        <v>0</v>
      </c>
      <c r="O149" s="152">
        <v>0</v>
      </c>
      <c r="P149" s="152">
        <v>0</v>
      </c>
      <c r="Q149" s="153">
        <v>0</v>
      </c>
      <c r="R149" s="154">
        <v>0</v>
      </c>
      <c r="S149" s="149">
        <v>0</v>
      </c>
      <c r="T149" s="149">
        <v>0</v>
      </c>
      <c r="U149" s="149">
        <v>0</v>
      </c>
      <c r="V149" s="149">
        <v>0</v>
      </c>
      <c r="W149" s="150">
        <v>0</v>
      </c>
      <c r="X149" s="151">
        <v>0</v>
      </c>
      <c r="Y149" s="155">
        <v>0</v>
      </c>
      <c r="Z149" s="156">
        <v>0</v>
      </c>
      <c r="AA149" s="207"/>
      <c r="AB149" s="208"/>
      <c r="AC149" s="60"/>
      <c r="AD149" s="61"/>
      <c r="AE149" s="61"/>
      <c r="AF149" s="61"/>
      <c r="AG149" s="62"/>
      <c r="AH149" s="63"/>
      <c r="AI149" s="64"/>
    </row>
    <row r="150" spans="1:35" s="45" customFormat="1" ht="15.75" hidden="1" x14ac:dyDescent="0.25">
      <c r="A150" s="147">
        <v>148</v>
      </c>
      <c r="B150" s="147" t="s">
        <v>115</v>
      </c>
      <c r="C150" s="147" t="s">
        <v>116</v>
      </c>
      <c r="D150" s="147" t="s">
        <v>414</v>
      </c>
      <c r="E150" s="147" t="s">
        <v>91</v>
      </c>
      <c r="F150" s="147">
        <v>2</v>
      </c>
      <c r="G150" s="147">
        <v>2.2999999999999998</v>
      </c>
      <c r="H150" s="147" t="s">
        <v>437</v>
      </c>
      <c r="I150" s="147">
        <v>738</v>
      </c>
      <c r="J150" s="148">
        <v>0</v>
      </c>
      <c r="K150" s="149">
        <v>0</v>
      </c>
      <c r="L150" s="149">
        <v>0</v>
      </c>
      <c r="M150" s="150">
        <v>0</v>
      </c>
      <c r="N150" s="151">
        <v>0</v>
      </c>
      <c r="O150" s="152">
        <v>0</v>
      </c>
      <c r="P150" s="152">
        <v>0</v>
      </c>
      <c r="Q150" s="153">
        <v>0</v>
      </c>
      <c r="R150" s="154">
        <v>0</v>
      </c>
      <c r="S150" s="149">
        <v>0</v>
      </c>
      <c r="T150" s="149">
        <v>0</v>
      </c>
      <c r="U150" s="149">
        <v>0</v>
      </c>
      <c r="V150" s="149">
        <v>0</v>
      </c>
      <c r="W150" s="150">
        <v>0</v>
      </c>
      <c r="X150" s="151">
        <v>0</v>
      </c>
      <c r="Y150" s="155">
        <v>0</v>
      </c>
      <c r="Z150" s="156">
        <v>0</v>
      </c>
      <c r="AA150" s="207"/>
      <c r="AB150" s="208"/>
      <c r="AC150" s="60"/>
      <c r="AD150" s="61"/>
      <c r="AE150" s="61"/>
      <c r="AF150" s="61"/>
      <c r="AG150" s="62"/>
      <c r="AH150" s="63"/>
      <c r="AI150" s="64"/>
    </row>
    <row r="151" spans="1:35" s="45" customFormat="1" ht="15.75" hidden="1" x14ac:dyDescent="0.25">
      <c r="A151" s="147">
        <v>149</v>
      </c>
      <c r="B151" s="147" t="s">
        <v>115</v>
      </c>
      <c r="C151" s="147" t="s">
        <v>116</v>
      </c>
      <c r="D151" s="147" t="s">
        <v>414</v>
      </c>
      <c r="E151" s="147" t="s">
        <v>99</v>
      </c>
      <c r="F151" s="147">
        <v>2</v>
      </c>
      <c r="G151" s="147">
        <v>2.2999999999999998</v>
      </c>
      <c r="H151" s="147" t="s">
        <v>437</v>
      </c>
      <c r="I151" s="147">
        <v>744</v>
      </c>
      <c r="J151" s="148">
        <v>0</v>
      </c>
      <c r="K151" s="149">
        <v>0</v>
      </c>
      <c r="L151" s="149">
        <v>0</v>
      </c>
      <c r="M151" s="150">
        <v>0</v>
      </c>
      <c r="N151" s="151">
        <v>0</v>
      </c>
      <c r="O151" s="152">
        <v>0</v>
      </c>
      <c r="P151" s="152">
        <v>0</v>
      </c>
      <c r="Q151" s="153">
        <v>0</v>
      </c>
      <c r="R151" s="154">
        <v>0</v>
      </c>
      <c r="S151" s="149">
        <v>0</v>
      </c>
      <c r="T151" s="149">
        <v>0</v>
      </c>
      <c r="U151" s="149">
        <v>0</v>
      </c>
      <c r="V151" s="149">
        <v>0</v>
      </c>
      <c r="W151" s="150">
        <v>0</v>
      </c>
      <c r="X151" s="151">
        <v>0</v>
      </c>
      <c r="Y151" s="155">
        <v>0</v>
      </c>
      <c r="Z151" s="156">
        <v>0</v>
      </c>
      <c r="AA151" s="207"/>
      <c r="AB151" s="208"/>
      <c r="AC151" s="60"/>
      <c r="AD151" s="61"/>
      <c r="AE151" s="61"/>
      <c r="AF151" s="61"/>
      <c r="AG151" s="62"/>
      <c r="AH151" s="63"/>
      <c r="AI151" s="64"/>
    </row>
    <row r="152" spans="1:35" s="45" customFormat="1" ht="15.75" hidden="1" x14ac:dyDescent="0.25">
      <c r="A152" s="147">
        <v>150</v>
      </c>
      <c r="B152" s="147" t="s">
        <v>115</v>
      </c>
      <c r="C152" s="147" t="s">
        <v>116</v>
      </c>
      <c r="D152" s="147" t="s">
        <v>414</v>
      </c>
      <c r="E152" s="147" t="s">
        <v>91</v>
      </c>
      <c r="F152" s="147">
        <v>2</v>
      </c>
      <c r="G152" s="147">
        <v>2.2999999999999998</v>
      </c>
      <c r="H152" s="147" t="s">
        <v>439</v>
      </c>
      <c r="I152" s="147">
        <v>628</v>
      </c>
      <c r="J152" s="148">
        <v>0</v>
      </c>
      <c r="K152" s="149">
        <v>0</v>
      </c>
      <c r="L152" s="149">
        <v>0</v>
      </c>
      <c r="M152" s="150">
        <v>0</v>
      </c>
      <c r="N152" s="151">
        <v>0</v>
      </c>
      <c r="O152" s="152">
        <v>0</v>
      </c>
      <c r="P152" s="152">
        <v>0</v>
      </c>
      <c r="Q152" s="153">
        <v>0</v>
      </c>
      <c r="R152" s="154">
        <v>0</v>
      </c>
      <c r="S152" s="149">
        <v>0</v>
      </c>
      <c r="T152" s="149">
        <v>0</v>
      </c>
      <c r="U152" s="149">
        <v>0</v>
      </c>
      <c r="V152" s="149">
        <v>0</v>
      </c>
      <c r="W152" s="150">
        <v>0</v>
      </c>
      <c r="X152" s="151">
        <v>0</v>
      </c>
      <c r="Y152" s="155">
        <v>0</v>
      </c>
      <c r="Z152" s="156">
        <v>0</v>
      </c>
      <c r="AA152" s="207"/>
      <c r="AB152" s="208"/>
      <c r="AC152" s="60"/>
      <c r="AD152" s="61"/>
      <c r="AE152" s="61"/>
      <c r="AF152" s="61"/>
      <c r="AG152" s="62"/>
      <c r="AH152" s="63"/>
      <c r="AI152" s="64"/>
    </row>
    <row r="153" spans="1:35" s="45" customFormat="1" ht="15.75" hidden="1" x14ac:dyDescent="0.25">
      <c r="A153" s="147">
        <v>151</v>
      </c>
      <c r="B153" s="147" t="s">
        <v>115</v>
      </c>
      <c r="C153" s="147" t="s">
        <v>116</v>
      </c>
      <c r="D153" s="147" t="s">
        <v>414</v>
      </c>
      <c r="E153" s="147" t="s">
        <v>91</v>
      </c>
      <c r="F153" s="147">
        <v>2</v>
      </c>
      <c r="G153" s="147">
        <v>2.2999999999999998</v>
      </c>
      <c r="H153" s="147" t="s">
        <v>439</v>
      </c>
      <c r="I153" s="147">
        <v>754</v>
      </c>
      <c r="J153" s="148">
        <v>0</v>
      </c>
      <c r="K153" s="149">
        <v>0</v>
      </c>
      <c r="L153" s="149">
        <v>0</v>
      </c>
      <c r="M153" s="150">
        <v>0</v>
      </c>
      <c r="N153" s="151">
        <v>0</v>
      </c>
      <c r="O153" s="152">
        <v>0</v>
      </c>
      <c r="P153" s="152">
        <v>0</v>
      </c>
      <c r="Q153" s="153">
        <v>0</v>
      </c>
      <c r="R153" s="154">
        <v>0</v>
      </c>
      <c r="S153" s="149">
        <v>0</v>
      </c>
      <c r="T153" s="149">
        <v>0</v>
      </c>
      <c r="U153" s="149">
        <v>0</v>
      </c>
      <c r="V153" s="149">
        <v>0</v>
      </c>
      <c r="W153" s="150">
        <v>0</v>
      </c>
      <c r="X153" s="151">
        <v>0</v>
      </c>
      <c r="Y153" s="155">
        <v>0</v>
      </c>
      <c r="Z153" s="156">
        <v>0</v>
      </c>
      <c r="AA153" s="207"/>
      <c r="AB153" s="208"/>
      <c r="AC153" s="60"/>
      <c r="AD153" s="61"/>
      <c r="AE153" s="61"/>
      <c r="AF153" s="61"/>
      <c r="AG153" s="62"/>
      <c r="AH153" s="63"/>
      <c r="AI153" s="64"/>
    </row>
    <row r="154" spans="1:35" s="45" customFormat="1" ht="63" hidden="1" x14ac:dyDescent="0.25">
      <c r="A154" s="147">
        <v>152</v>
      </c>
      <c r="B154" s="147" t="s">
        <v>115</v>
      </c>
      <c r="C154" s="147" t="s">
        <v>116</v>
      </c>
      <c r="D154" s="147" t="s">
        <v>414</v>
      </c>
      <c r="E154" s="147" t="s">
        <v>91</v>
      </c>
      <c r="F154" s="147">
        <v>2</v>
      </c>
      <c r="G154" s="147">
        <v>2.2999999999999998</v>
      </c>
      <c r="H154" s="147" t="s">
        <v>439</v>
      </c>
      <c r="I154" s="147">
        <v>760</v>
      </c>
      <c r="J154" s="148">
        <v>0</v>
      </c>
      <c r="K154" s="149">
        <v>0</v>
      </c>
      <c r="L154" s="149">
        <v>0</v>
      </c>
      <c r="M154" s="150">
        <v>0</v>
      </c>
      <c r="N154" s="151">
        <v>0</v>
      </c>
      <c r="O154" s="152">
        <v>0</v>
      </c>
      <c r="P154" s="152">
        <v>0</v>
      </c>
      <c r="Q154" s="153">
        <v>0</v>
      </c>
      <c r="R154" s="154">
        <v>0</v>
      </c>
      <c r="S154" s="149">
        <v>0</v>
      </c>
      <c r="T154" s="149">
        <v>0</v>
      </c>
      <c r="U154" s="149">
        <v>1</v>
      </c>
      <c r="V154" s="149">
        <v>0</v>
      </c>
      <c r="W154" s="150">
        <v>0</v>
      </c>
      <c r="X154" s="151">
        <v>0</v>
      </c>
      <c r="Y154" s="155">
        <v>0</v>
      </c>
      <c r="Z154" s="156">
        <v>1</v>
      </c>
      <c r="AA154" s="207" t="s">
        <v>440</v>
      </c>
      <c r="AB154" s="208"/>
      <c r="AC154" s="60"/>
      <c r="AD154" s="61"/>
      <c r="AE154" s="61"/>
      <c r="AF154" s="61"/>
      <c r="AG154" s="62"/>
      <c r="AH154" s="63"/>
      <c r="AI154" s="64"/>
    </row>
    <row r="155" spans="1:35" s="45" customFormat="1" ht="63" hidden="1" x14ac:dyDescent="0.25">
      <c r="A155" s="147">
        <v>153</v>
      </c>
      <c r="B155" s="147" t="s">
        <v>115</v>
      </c>
      <c r="C155" s="147" t="s">
        <v>116</v>
      </c>
      <c r="D155" s="147" t="s">
        <v>414</v>
      </c>
      <c r="E155" s="147" t="s">
        <v>91</v>
      </c>
      <c r="F155" s="147">
        <v>2</v>
      </c>
      <c r="G155" s="147">
        <v>2.2999999999999998</v>
      </c>
      <c r="H155" s="147" t="s">
        <v>439</v>
      </c>
      <c r="I155" s="147">
        <v>765</v>
      </c>
      <c r="J155" s="148">
        <v>0</v>
      </c>
      <c r="K155" s="149">
        <v>0</v>
      </c>
      <c r="L155" s="149">
        <v>0</v>
      </c>
      <c r="M155" s="150">
        <v>0</v>
      </c>
      <c r="N155" s="151">
        <v>0</v>
      </c>
      <c r="O155" s="152">
        <v>0</v>
      </c>
      <c r="P155" s="152">
        <v>0</v>
      </c>
      <c r="Q155" s="153">
        <v>0</v>
      </c>
      <c r="R155" s="154">
        <v>1</v>
      </c>
      <c r="S155" s="149">
        <v>0</v>
      </c>
      <c r="T155" s="149">
        <v>0</v>
      </c>
      <c r="U155" s="149">
        <v>0</v>
      </c>
      <c r="V155" s="149">
        <v>0</v>
      </c>
      <c r="W155" s="150">
        <v>0</v>
      </c>
      <c r="X155" s="151">
        <v>0</v>
      </c>
      <c r="Y155" s="155">
        <v>0</v>
      </c>
      <c r="Z155" s="156">
        <v>1</v>
      </c>
      <c r="AA155" s="210" t="s">
        <v>695</v>
      </c>
      <c r="AB155" s="208"/>
      <c r="AC155" s="60"/>
      <c r="AD155" s="61"/>
      <c r="AE155" s="61"/>
      <c r="AF155" s="61"/>
      <c r="AG155" s="62"/>
      <c r="AH155" s="63"/>
      <c r="AI155" s="64"/>
    </row>
    <row r="156" spans="1:35" s="45" customFormat="1" ht="15.75" hidden="1" x14ac:dyDescent="0.25">
      <c r="A156" s="147">
        <v>154</v>
      </c>
      <c r="B156" s="147" t="s">
        <v>115</v>
      </c>
      <c r="C156" s="147" t="s">
        <v>116</v>
      </c>
      <c r="D156" s="147" t="s">
        <v>414</v>
      </c>
      <c r="E156" s="147" t="s">
        <v>91</v>
      </c>
      <c r="F156" s="147">
        <v>2</v>
      </c>
      <c r="G156" s="147">
        <v>2.2999999999999998</v>
      </c>
      <c r="H156" s="147" t="s">
        <v>439</v>
      </c>
      <c r="I156" s="147">
        <v>792</v>
      </c>
      <c r="J156" s="148">
        <v>0</v>
      </c>
      <c r="K156" s="149">
        <v>0</v>
      </c>
      <c r="L156" s="149">
        <v>0</v>
      </c>
      <c r="M156" s="150">
        <v>0</v>
      </c>
      <c r="N156" s="151">
        <v>0</v>
      </c>
      <c r="O156" s="152">
        <v>0</v>
      </c>
      <c r="P156" s="152">
        <v>0</v>
      </c>
      <c r="Q156" s="153">
        <v>0</v>
      </c>
      <c r="R156" s="154">
        <v>0</v>
      </c>
      <c r="S156" s="149">
        <v>0</v>
      </c>
      <c r="T156" s="149">
        <v>0</v>
      </c>
      <c r="U156" s="149">
        <v>0</v>
      </c>
      <c r="V156" s="149">
        <v>0</v>
      </c>
      <c r="W156" s="150">
        <v>0</v>
      </c>
      <c r="X156" s="151">
        <v>0</v>
      </c>
      <c r="Y156" s="155">
        <v>0</v>
      </c>
      <c r="Z156" s="156">
        <v>0</v>
      </c>
      <c r="AA156" s="207"/>
      <c r="AB156" s="208"/>
      <c r="AC156" s="60"/>
      <c r="AD156" s="61"/>
      <c r="AE156" s="61"/>
      <c r="AF156" s="61"/>
      <c r="AG156" s="62"/>
      <c r="AH156" s="63"/>
      <c r="AI156" s="64"/>
    </row>
    <row r="157" spans="1:35" s="45" customFormat="1" ht="63" hidden="1" x14ac:dyDescent="0.25">
      <c r="A157" s="147">
        <v>155</v>
      </c>
      <c r="B157" s="147" t="s">
        <v>115</v>
      </c>
      <c r="C157" s="147" t="s">
        <v>116</v>
      </c>
      <c r="D157" s="147" t="s">
        <v>414</v>
      </c>
      <c r="E157" s="147" t="s">
        <v>91</v>
      </c>
      <c r="F157" s="147">
        <v>2</v>
      </c>
      <c r="G157" s="147">
        <v>2.2999999999999998</v>
      </c>
      <c r="H157" s="147" t="s">
        <v>439</v>
      </c>
      <c r="I157" s="147">
        <v>841</v>
      </c>
      <c r="J157" s="148">
        <v>0</v>
      </c>
      <c r="K157" s="149">
        <v>0</v>
      </c>
      <c r="L157" s="149">
        <v>0</v>
      </c>
      <c r="M157" s="150">
        <v>0</v>
      </c>
      <c r="N157" s="151">
        <v>0</v>
      </c>
      <c r="O157" s="152">
        <v>0</v>
      </c>
      <c r="P157" s="152">
        <v>0</v>
      </c>
      <c r="Q157" s="153">
        <v>0</v>
      </c>
      <c r="R157" s="154">
        <v>1</v>
      </c>
      <c r="S157" s="149">
        <v>0</v>
      </c>
      <c r="T157" s="149">
        <v>0</v>
      </c>
      <c r="U157" s="149">
        <v>0</v>
      </c>
      <c r="V157" s="149">
        <v>0</v>
      </c>
      <c r="W157" s="150">
        <v>0</v>
      </c>
      <c r="X157" s="151">
        <v>0</v>
      </c>
      <c r="Y157" s="155">
        <v>0</v>
      </c>
      <c r="Z157" s="156">
        <v>1</v>
      </c>
      <c r="AA157" s="210" t="s">
        <v>696</v>
      </c>
      <c r="AB157" s="208"/>
      <c r="AC157" s="60"/>
      <c r="AD157" s="61"/>
      <c r="AE157" s="61"/>
      <c r="AF157" s="61"/>
      <c r="AG157" s="62"/>
      <c r="AH157" s="63"/>
      <c r="AI157" s="64"/>
    </row>
    <row r="158" spans="1:35" s="45" customFormat="1" ht="15.75" hidden="1" x14ac:dyDescent="0.25">
      <c r="A158" s="147">
        <v>156</v>
      </c>
      <c r="B158" s="147" t="s">
        <v>115</v>
      </c>
      <c r="C158" s="147" t="s">
        <v>116</v>
      </c>
      <c r="D158" s="147" t="s">
        <v>414</v>
      </c>
      <c r="E158" s="147" t="s">
        <v>91</v>
      </c>
      <c r="F158" s="147">
        <v>2</v>
      </c>
      <c r="G158" s="147">
        <v>2.2999999999999998</v>
      </c>
      <c r="H158" s="147" t="s">
        <v>519</v>
      </c>
      <c r="I158" s="147">
        <v>716</v>
      </c>
      <c r="J158" s="148">
        <v>0</v>
      </c>
      <c r="K158" s="149">
        <v>0</v>
      </c>
      <c r="L158" s="149">
        <v>0</v>
      </c>
      <c r="M158" s="150">
        <v>0</v>
      </c>
      <c r="N158" s="151">
        <v>0</v>
      </c>
      <c r="O158" s="152">
        <v>0</v>
      </c>
      <c r="P158" s="152">
        <v>0</v>
      </c>
      <c r="Q158" s="153">
        <v>0</v>
      </c>
      <c r="R158" s="154">
        <v>0</v>
      </c>
      <c r="S158" s="149">
        <v>0</v>
      </c>
      <c r="T158" s="149">
        <v>0</v>
      </c>
      <c r="U158" s="149">
        <v>0</v>
      </c>
      <c r="V158" s="149">
        <v>0</v>
      </c>
      <c r="W158" s="150">
        <v>0</v>
      </c>
      <c r="X158" s="151">
        <v>0</v>
      </c>
      <c r="Y158" s="155">
        <v>0</v>
      </c>
      <c r="Z158" s="156">
        <v>0</v>
      </c>
      <c r="AA158" s="207"/>
      <c r="AB158" s="208"/>
      <c r="AC158" s="60"/>
      <c r="AD158" s="61"/>
      <c r="AE158" s="61"/>
      <c r="AF158" s="61"/>
      <c r="AG158" s="62"/>
      <c r="AH158" s="63"/>
      <c r="AI158" s="64"/>
    </row>
    <row r="159" spans="1:35" s="45" customFormat="1" ht="15.75" hidden="1" x14ac:dyDescent="0.25">
      <c r="A159" s="147">
        <v>157</v>
      </c>
      <c r="B159" s="147" t="s">
        <v>115</v>
      </c>
      <c r="C159" s="147" t="s">
        <v>116</v>
      </c>
      <c r="D159" s="147" t="s">
        <v>414</v>
      </c>
      <c r="E159" s="147" t="s">
        <v>91</v>
      </c>
      <c r="F159" s="147">
        <v>2</v>
      </c>
      <c r="G159" s="147">
        <v>2.2999999999999998</v>
      </c>
      <c r="H159" s="147" t="s">
        <v>519</v>
      </c>
      <c r="I159" s="147">
        <v>726</v>
      </c>
      <c r="J159" s="148">
        <v>0</v>
      </c>
      <c r="K159" s="149">
        <v>0</v>
      </c>
      <c r="L159" s="149">
        <v>0</v>
      </c>
      <c r="M159" s="150">
        <v>0</v>
      </c>
      <c r="N159" s="151">
        <v>0</v>
      </c>
      <c r="O159" s="152">
        <v>0</v>
      </c>
      <c r="P159" s="152">
        <v>0</v>
      </c>
      <c r="Q159" s="153">
        <v>0</v>
      </c>
      <c r="R159" s="154">
        <v>0</v>
      </c>
      <c r="S159" s="149">
        <v>0</v>
      </c>
      <c r="T159" s="149">
        <v>0</v>
      </c>
      <c r="U159" s="149">
        <v>0</v>
      </c>
      <c r="V159" s="149">
        <v>0</v>
      </c>
      <c r="W159" s="150">
        <v>0</v>
      </c>
      <c r="X159" s="151">
        <v>0</v>
      </c>
      <c r="Y159" s="155">
        <v>0</v>
      </c>
      <c r="Z159" s="156">
        <v>0</v>
      </c>
      <c r="AA159" s="207"/>
      <c r="AB159" s="208"/>
      <c r="AC159" s="60"/>
      <c r="AD159" s="61"/>
      <c r="AE159" s="61"/>
      <c r="AF159" s="61"/>
      <c r="AG159" s="62"/>
      <c r="AH159" s="63"/>
      <c r="AI159" s="64"/>
    </row>
    <row r="160" spans="1:35" s="45" customFormat="1" ht="78.75" hidden="1" x14ac:dyDescent="0.25">
      <c r="A160" s="147">
        <v>158</v>
      </c>
      <c r="B160" s="147" t="s">
        <v>115</v>
      </c>
      <c r="C160" s="147" t="s">
        <v>116</v>
      </c>
      <c r="D160" s="147" t="s">
        <v>414</v>
      </c>
      <c r="E160" s="147" t="s">
        <v>91</v>
      </c>
      <c r="F160" s="147">
        <v>2</v>
      </c>
      <c r="G160" s="147">
        <v>2.2999999999999998</v>
      </c>
      <c r="H160" s="147" t="s">
        <v>519</v>
      </c>
      <c r="I160" s="147">
        <v>733</v>
      </c>
      <c r="J160" s="148">
        <v>0</v>
      </c>
      <c r="K160" s="149">
        <v>0</v>
      </c>
      <c r="L160" s="149">
        <v>0</v>
      </c>
      <c r="M160" s="150">
        <v>0</v>
      </c>
      <c r="N160" s="151">
        <v>0</v>
      </c>
      <c r="O160" s="152">
        <v>0</v>
      </c>
      <c r="P160" s="152">
        <v>0</v>
      </c>
      <c r="Q160" s="153">
        <v>0</v>
      </c>
      <c r="R160" s="154">
        <v>1</v>
      </c>
      <c r="S160" s="149">
        <v>0</v>
      </c>
      <c r="T160" s="149">
        <v>1</v>
      </c>
      <c r="U160" s="149">
        <v>0</v>
      </c>
      <c r="V160" s="149">
        <v>1</v>
      </c>
      <c r="W160" s="150">
        <v>0</v>
      </c>
      <c r="X160" s="151">
        <v>0</v>
      </c>
      <c r="Y160" s="155">
        <v>0</v>
      </c>
      <c r="Z160" s="156">
        <v>1</v>
      </c>
      <c r="AA160" s="210" t="s">
        <v>671</v>
      </c>
      <c r="AB160" s="208"/>
      <c r="AC160" s="60"/>
      <c r="AD160" s="61"/>
      <c r="AE160" s="61"/>
      <c r="AF160" s="61"/>
      <c r="AG160" s="62"/>
      <c r="AH160" s="63"/>
      <c r="AI160" s="64"/>
    </row>
    <row r="161" spans="1:35" s="45" customFormat="1" ht="15.75" hidden="1" x14ac:dyDescent="0.25">
      <c r="A161" s="147">
        <v>159</v>
      </c>
      <c r="B161" s="147" t="s">
        <v>115</v>
      </c>
      <c r="C161" s="147" t="s">
        <v>116</v>
      </c>
      <c r="D161" s="147" t="s">
        <v>414</v>
      </c>
      <c r="E161" s="147" t="s">
        <v>91</v>
      </c>
      <c r="F161" s="147">
        <v>2</v>
      </c>
      <c r="G161" s="147">
        <v>2.2999999999999998</v>
      </c>
      <c r="H161" s="147" t="s">
        <v>519</v>
      </c>
      <c r="I161" s="147">
        <v>750</v>
      </c>
      <c r="J161" s="148">
        <v>0</v>
      </c>
      <c r="K161" s="149">
        <v>0</v>
      </c>
      <c r="L161" s="149">
        <v>0</v>
      </c>
      <c r="M161" s="150">
        <v>0</v>
      </c>
      <c r="N161" s="151">
        <v>0</v>
      </c>
      <c r="O161" s="152">
        <v>0</v>
      </c>
      <c r="P161" s="152">
        <v>0</v>
      </c>
      <c r="Q161" s="153">
        <v>0</v>
      </c>
      <c r="R161" s="154">
        <v>0</v>
      </c>
      <c r="S161" s="149">
        <v>0</v>
      </c>
      <c r="T161" s="149">
        <v>0</v>
      </c>
      <c r="U161" s="149">
        <v>0</v>
      </c>
      <c r="V161" s="149">
        <v>0</v>
      </c>
      <c r="W161" s="150">
        <v>0</v>
      </c>
      <c r="X161" s="151">
        <v>0</v>
      </c>
      <c r="Y161" s="155">
        <v>0</v>
      </c>
      <c r="Z161" s="156">
        <v>0</v>
      </c>
      <c r="AA161" s="207"/>
      <c r="AB161" s="208"/>
      <c r="AC161" s="60"/>
      <c r="AD161" s="61"/>
      <c r="AE161" s="61"/>
      <c r="AF161" s="61"/>
      <c r="AG161" s="62"/>
      <c r="AH161" s="63"/>
      <c r="AI161" s="64"/>
    </row>
    <row r="162" spans="1:35" s="45" customFormat="1" ht="78.75" hidden="1" x14ac:dyDescent="0.25">
      <c r="A162" s="147">
        <v>160</v>
      </c>
      <c r="B162" s="147" t="s">
        <v>115</v>
      </c>
      <c r="C162" s="147" t="s">
        <v>116</v>
      </c>
      <c r="D162" s="147" t="s">
        <v>414</v>
      </c>
      <c r="E162" s="147" t="s">
        <v>91</v>
      </c>
      <c r="F162" s="147">
        <v>2</v>
      </c>
      <c r="G162" s="147">
        <v>2.2999999999999998</v>
      </c>
      <c r="H162" s="147" t="s">
        <v>519</v>
      </c>
      <c r="I162" s="147">
        <v>762</v>
      </c>
      <c r="J162" s="148">
        <v>0</v>
      </c>
      <c r="K162" s="149">
        <v>0</v>
      </c>
      <c r="L162" s="149">
        <v>0</v>
      </c>
      <c r="M162" s="150">
        <v>0</v>
      </c>
      <c r="N162" s="151">
        <v>0</v>
      </c>
      <c r="O162" s="152">
        <v>0</v>
      </c>
      <c r="P162" s="152">
        <v>0</v>
      </c>
      <c r="Q162" s="153">
        <v>0</v>
      </c>
      <c r="R162" s="154">
        <v>0</v>
      </c>
      <c r="S162" s="149">
        <v>0</v>
      </c>
      <c r="T162" s="149">
        <v>0</v>
      </c>
      <c r="U162" s="149">
        <v>0</v>
      </c>
      <c r="V162" s="149">
        <v>1</v>
      </c>
      <c r="W162" s="150">
        <v>0</v>
      </c>
      <c r="X162" s="151">
        <v>0</v>
      </c>
      <c r="Y162" s="155">
        <v>0</v>
      </c>
      <c r="Z162" s="156">
        <v>1</v>
      </c>
      <c r="AA162" s="210" t="s">
        <v>672</v>
      </c>
      <c r="AB162" s="208"/>
      <c r="AC162" s="60"/>
      <c r="AD162" s="61"/>
      <c r="AE162" s="61"/>
      <c r="AF162" s="61"/>
      <c r="AG162" s="62"/>
      <c r="AH162" s="63"/>
      <c r="AI162" s="64"/>
    </row>
    <row r="163" spans="1:35" s="45" customFormat="1" ht="15.75" hidden="1" x14ac:dyDescent="0.25">
      <c r="A163" s="147">
        <v>161</v>
      </c>
      <c r="B163" s="147" t="s">
        <v>115</v>
      </c>
      <c r="C163" s="147" t="s">
        <v>116</v>
      </c>
      <c r="D163" s="147" t="s">
        <v>414</v>
      </c>
      <c r="E163" s="147" t="s">
        <v>91</v>
      </c>
      <c r="F163" s="147">
        <v>2</v>
      </c>
      <c r="G163" s="147">
        <v>2.2999999999999998</v>
      </c>
      <c r="H163" s="147" t="s">
        <v>519</v>
      </c>
      <c r="I163" s="147">
        <v>772</v>
      </c>
      <c r="J163" s="148">
        <v>0</v>
      </c>
      <c r="K163" s="149">
        <v>0</v>
      </c>
      <c r="L163" s="149">
        <v>0</v>
      </c>
      <c r="M163" s="150">
        <v>0</v>
      </c>
      <c r="N163" s="151">
        <v>0</v>
      </c>
      <c r="O163" s="152">
        <v>0</v>
      </c>
      <c r="P163" s="152">
        <v>0</v>
      </c>
      <c r="Q163" s="153">
        <v>0</v>
      </c>
      <c r="R163" s="154">
        <v>0</v>
      </c>
      <c r="S163" s="149">
        <v>0</v>
      </c>
      <c r="T163" s="149">
        <v>0</v>
      </c>
      <c r="U163" s="149">
        <v>0</v>
      </c>
      <c r="V163" s="149">
        <v>0</v>
      </c>
      <c r="W163" s="150">
        <v>0</v>
      </c>
      <c r="X163" s="151">
        <v>0</v>
      </c>
      <c r="Y163" s="155">
        <v>0</v>
      </c>
      <c r="Z163" s="156">
        <v>0</v>
      </c>
      <c r="AA163" s="207"/>
      <c r="AB163" s="208"/>
      <c r="AC163" s="60"/>
      <c r="AD163" s="61"/>
      <c r="AE163" s="61"/>
      <c r="AF163" s="61"/>
      <c r="AG163" s="62"/>
      <c r="AH163" s="63"/>
      <c r="AI163" s="64"/>
    </row>
    <row r="164" spans="1:35" s="45" customFormat="1" ht="31.5" hidden="1" x14ac:dyDescent="0.25">
      <c r="A164" s="147">
        <v>162</v>
      </c>
      <c r="B164" s="147" t="s">
        <v>115</v>
      </c>
      <c r="C164" s="147" t="s">
        <v>116</v>
      </c>
      <c r="D164" s="147" t="s">
        <v>414</v>
      </c>
      <c r="E164" s="147" t="s">
        <v>91</v>
      </c>
      <c r="F164" s="147">
        <v>2</v>
      </c>
      <c r="G164" s="147">
        <v>2.2999999999999998</v>
      </c>
      <c r="H164" s="147" t="s">
        <v>520</v>
      </c>
      <c r="I164" s="147">
        <v>573</v>
      </c>
      <c r="J164" s="148">
        <v>0</v>
      </c>
      <c r="K164" s="149">
        <v>0</v>
      </c>
      <c r="L164" s="149">
        <v>0</v>
      </c>
      <c r="M164" s="150">
        <v>0</v>
      </c>
      <c r="N164" s="151">
        <v>0</v>
      </c>
      <c r="O164" s="152">
        <v>1</v>
      </c>
      <c r="P164" s="152">
        <v>0</v>
      </c>
      <c r="Q164" s="153">
        <v>0</v>
      </c>
      <c r="R164" s="154">
        <v>0</v>
      </c>
      <c r="S164" s="149">
        <v>0</v>
      </c>
      <c r="T164" s="149">
        <v>0</v>
      </c>
      <c r="U164" s="149">
        <v>0</v>
      </c>
      <c r="V164" s="149">
        <v>0</v>
      </c>
      <c r="W164" s="150">
        <v>0</v>
      </c>
      <c r="X164" s="151">
        <v>0</v>
      </c>
      <c r="Y164" s="155">
        <v>0</v>
      </c>
      <c r="Z164" s="156">
        <v>1</v>
      </c>
      <c r="AA164" s="207" t="s">
        <v>521</v>
      </c>
      <c r="AB164" s="208"/>
      <c r="AC164" s="60"/>
      <c r="AD164" s="61"/>
      <c r="AE164" s="61"/>
      <c r="AF164" s="61"/>
      <c r="AG164" s="62"/>
      <c r="AH164" s="63"/>
      <c r="AI164" s="64"/>
    </row>
    <row r="165" spans="1:35" s="45" customFormat="1" ht="15.75" hidden="1" x14ac:dyDescent="0.25">
      <c r="A165" s="147">
        <v>163</v>
      </c>
      <c r="B165" s="147" t="s">
        <v>115</v>
      </c>
      <c r="C165" s="147" t="s">
        <v>116</v>
      </c>
      <c r="D165" s="147" t="s">
        <v>414</v>
      </c>
      <c r="E165" s="147" t="s">
        <v>91</v>
      </c>
      <c r="F165" s="147">
        <v>2</v>
      </c>
      <c r="G165" s="147">
        <v>2.2999999999999998</v>
      </c>
      <c r="H165" s="147" t="s">
        <v>520</v>
      </c>
      <c r="I165" s="147">
        <v>600</v>
      </c>
      <c r="J165" s="148">
        <v>0</v>
      </c>
      <c r="K165" s="149">
        <v>0</v>
      </c>
      <c r="L165" s="149">
        <v>0</v>
      </c>
      <c r="M165" s="150">
        <v>0</v>
      </c>
      <c r="N165" s="151">
        <v>0</v>
      </c>
      <c r="O165" s="152">
        <v>0</v>
      </c>
      <c r="P165" s="152">
        <v>0</v>
      </c>
      <c r="Q165" s="153">
        <v>0</v>
      </c>
      <c r="R165" s="154">
        <v>0</v>
      </c>
      <c r="S165" s="149">
        <v>0</v>
      </c>
      <c r="T165" s="149">
        <v>0</v>
      </c>
      <c r="U165" s="149">
        <v>0</v>
      </c>
      <c r="V165" s="149">
        <v>0</v>
      </c>
      <c r="W165" s="150">
        <v>0</v>
      </c>
      <c r="X165" s="151">
        <v>0</v>
      </c>
      <c r="Y165" s="155">
        <v>0</v>
      </c>
      <c r="Z165" s="156">
        <v>0</v>
      </c>
      <c r="AA165" s="207"/>
      <c r="AB165" s="208"/>
      <c r="AC165" s="60"/>
      <c r="AD165" s="61"/>
      <c r="AE165" s="61"/>
      <c r="AF165" s="61"/>
      <c r="AG165" s="62"/>
      <c r="AH165" s="63"/>
      <c r="AI165" s="64"/>
    </row>
    <row r="166" spans="1:35" s="45" customFormat="1" ht="31.5" hidden="1" x14ac:dyDescent="0.25">
      <c r="A166" s="147">
        <v>164</v>
      </c>
      <c r="B166" s="147" t="s">
        <v>115</v>
      </c>
      <c r="C166" s="147" t="s">
        <v>116</v>
      </c>
      <c r="D166" s="147" t="s">
        <v>414</v>
      </c>
      <c r="E166" s="147" t="s">
        <v>91</v>
      </c>
      <c r="F166" s="147">
        <v>2</v>
      </c>
      <c r="G166" s="147">
        <v>2.2999999999999998</v>
      </c>
      <c r="H166" s="147" t="s">
        <v>520</v>
      </c>
      <c r="I166" s="147">
        <v>711</v>
      </c>
      <c r="J166" s="148">
        <v>0</v>
      </c>
      <c r="K166" s="149">
        <v>0</v>
      </c>
      <c r="L166" s="149">
        <v>0</v>
      </c>
      <c r="M166" s="150">
        <v>1</v>
      </c>
      <c r="N166" s="151">
        <v>0</v>
      </c>
      <c r="O166" s="152">
        <v>0</v>
      </c>
      <c r="P166" s="152">
        <v>0</v>
      </c>
      <c r="Q166" s="153">
        <v>0</v>
      </c>
      <c r="R166" s="154">
        <v>0</v>
      </c>
      <c r="S166" s="149">
        <v>0</v>
      </c>
      <c r="T166" s="149">
        <v>0</v>
      </c>
      <c r="U166" s="149">
        <v>0</v>
      </c>
      <c r="V166" s="149">
        <v>0</v>
      </c>
      <c r="W166" s="150">
        <v>0</v>
      </c>
      <c r="X166" s="151">
        <v>0</v>
      </c>
      <c r="Y166" s="155">
        <v>0</v>
      </c>
      <c r="Z166" s="156">
        <v>1</v>
      </c>
      <c r="AA166" s="207" t="s">
        <v>522</v>
      </c>
      <c r="AB166" s="208"/>
      <c r="AC166" s="60"/>
      <c r="AD166" s="61"/>
      <c r="AE166" s="61"/>
      <c r="AF166" s="61"/>
      <c r="AG166" s="62"/>
      <c r="AH166" s="63"/>
      <c r="AI166" s="64"/>
    </row>
    <row r="167" spans="1:35" s="45" customFormat="1" ht="15.75" hidden="1" x14ac:dyDescent="0.25">
      <c r="A167" s="147">
        <v>165</v>
      </c>
      <c r="B167" s="147" t="s">
        <v>115</v>
      </c>
      <c r="C167" s="147" t="s">
        <v>116</v>
      </c>
      <c r="D167" s="147" t="s">
        <v>414</v>
      </c>
      <c r="E167" s="147" t="s">
        <v>91</v>
      </c>
      <c r="F167" s="147">
        <v>2</v>
      </c>
      <c r="G167" s="147">
        <v>2.2999999999999998</v>
      </c>
      <c r="H167" s="147" t="s">
        <v>520</v>
      </c>
      <c r="I167" s="147">
        <v>727</v>
      </c>
      <c r="J167" s="148">
        <v>0</v>
      </c>
      <c r="K167" s="149">
        <v>0</v>
      </c>
      <c r="L167" s="149">
        <v>0</v>
      </c>
      <c r="M167" s="150">
        <v>0</v>
      </c>
      <c r="N167" s="151">
        <v>0</v>
      </c>
      <c r="O167" s="152">
        <v>0</v>
      </c>
      <c r="P167" s="152">
        <v>0</v>
      </c>
      <c r="Q167" s="153">
        <v>0</v>
      </c>
      <c r="R167" s="154">
        <v>0</v>
      </c>
      <c r="S167" s="149">
        <v>0</v>
      </c>
      <c r="T167" s="149">
        <v>0</v>
      </c>
      <c r="U167" s="149">
        <v>0</v>
      </c>
      <c r="V167" s="149">
        <v>0</v>
      </c>
      <c r="W167" s="150">
        <v>0</v>
      </c>
      <c r="X167" s="151">
        <v>0</v>
      </c>
      <c r="Y167" s="155">
        <v>0</v>
      </c>
      <c r="Z167" s="156">
        <v>0</v>
      </c>
      <c r="AA167" s="207"/>
      <c r="AB167" s="208"/>
      <c r="AC167" s="60"/>
      <c r="AD167" s="61"/>
      <c r="AE167" s="61"/>
      <c r="AF167" s="61"/>
      <c r="AG167" s="62"/>
      <c r="AH167" s="63"/>
      <c r="AI167" s="64"/>
    </row>
    <row r="168" spans="1:35" s="45" customFormat="1" ht="31.5" hidden="1" x14ac:dyDescent="0.25">
      <c r="A168" s="147">
        <v>166</v>
      </c>
      <c r="B168" s="147" t="s">
        <v>115</v>
      </c>
      <c r="C168" s="147" t="s">
        <v>116</v>
      </c>
      <c r="D168" s="147" t="s">
        <v>414</v>
      </c>
      <c r="E168" s="147" t="s">
        <v>91</v>
      </c>
      <c r="F168" s="147">
        <v>2</v>
      </c>
      <c r="G168" s="147">
        <v>2.2999999999999998</v>
      </c>
      <c r="H168" s="147" t="s">
        <v>520</v>
      </c>
      <c r="I168" s="147">
        <v>748</v>
      </c>
      <c r="J168" s="148">
        <v>0</v>
      </c>
      <c r="K168" s="149">
        <v>0</v>
      </c>
      <c r="L168" s="149">
        <v>0</v>
      </c>
      <c r="M168" s="150">
        <v>0</v>
      </c>
      <c r="N168" s="151">
        <v>0</v>
      </c>
      <c r="O168" s="152">
        <v>0</v>
      </c>
      <c r="P168" s="152">
        <v>0</v>
      </c>
      <c r="Q168" s="153">
        <v>0</v>
      </c>
      <c r="R168" s="154">
        <v>0</v>
      </c>
      <c r="S168" s="149">
        <v>0</v>
      </c>
      <c r="T168" s="149">
        <v>0</v>
      </c>
      <c r="U168" s="149">
        <v>1</v>
      </c>
      <c r="V168" s="149">
        <v>0</v>
      </c>
      <c r="W168" s="150">
        <v>0</v>
      </c>
      <c r="X168" s="151">
        <v>0</v>
      </c>
      <c r="Y168" s="155">
        <v>0</v>
      </c>
      <c r="Z168" s="156">
        <v>1</v>
      </c>
      <c r="AA168" s="207" t="s">
        <v>523</v>
      </c>
      <c r="AB168" s="208"/>
      <c r="AC168" s="60"/>
      <c r="AD168" s="61"/>
      <c r="AE168" s="61"/>
      <c r="AF168" s="61"/>
      <c r="AG168" s="62"/>
      <c r="AH168" s="63"/>
      <c r="AI168" s="64"/>
    </row>
    <row r="169" spans="1:35" s="45" customFormat="1" ht="15.75" hidden="1" x14ac:dyDescent="0.25">
      <c r="A169" s="147">
        <v>167</v>
      </c>
      <c r="B169" s="147" t="s">
        <v>115</v>
      </c>
      <c r="C169" s="147" t="s">
        <v>116</v>
      </c>
      <c r="D169" s="147" t="s">
        <v>414</v>
      </c>
      <c r="E169" s="147" t="s">
        <v>91</v>
      </c>
      <c r="F169" s="147">
        <v>2</v>
      </c>
      <c r="G169" s="147">
        <v>2.2999999999999998</v>
      </c>
      <c r="H169" s="147" t="s">
        <v>520</v>
      </c>
      <c r="I169" s="147">
        <v>769</v>
      </c>
      <c r="J169" s="148">
        <v>0</v>
      </c>
      <c r="K169" s="149">
        <v>0</v>
      </c>
      <c r="L169" s="149">
        <v>0</v>
      </c>
      <c r="M169" s="150">
        <v>0</v>
      </c>
      <c r="N169" s="151">
        <v>0</v>
      </c>
      <c r="O169" s="152">
        <v>0</v>
      </c>
      <c r="P169" s="152">
        <v>0</v>
      </c>
      <c r="Q169" s="153">
        <v>0</v>
      </c>
      <c r="R169" s="154">
        <v>0</v>
      </c>
      <c r="S169" s="149">
        <v>0</v>
      </c>
      <c r="T169" s="149">
        <v>0</v>
      </c>
      <c r="U169" s="149">
        <v>0</v>
      </c>
      <c r="V169" s="149">
        <v>0</v>
      </c>
      <c r="W169" s="150">
        <v>0</v>
      </c>
      <c r="X169" s="151">
        <v>0</v>
      </c>
      <c r="Y169" s="155">
        <v>0</v>
      </c>
      <c r="Z169" s="156">
        <v>0</v>
      </c>
      <c r="AA169" s="207"/>
      <c r="AB169" s="208"/>
      <c r="AC169" s="60"/>
      <c r="AD169" s="61"/>
      <c r="AE169" s="61"/>
      <c r="AF169" s="61"/>
      <c r="AG169" s="62"/>
      <c r="AH169" s="63"/>
      <c r="AI169" s="64"/>
    </row>
    <row r="170" spans="1:35" s="45" customFormat="1" ht="15.75" hidden="1" x14ac:dyDescent="0.25">
      <c r="A170" s="147">
        <v>168</v>
      </c>
      <c r="B170" s="147" t="s">
        <v>115</v>
      </c>
      <c r="C170" s="147" t="s">
        <v>116</v>
      </c>
      <c r="D170" s="147" t="s">
        <v>414</v>
      </c>
      <c r="E170" s="147" t="s">
        <v>99</v>
      </c>
      <c r="F170" s="147">
        <v>2</v>
      </c>
      <c r="G170" s="147">
        <v>2.2999999999999998</v>
      </c>
      <c r="H170" s="147" t="s">
        <v>520</v>
      </c>
      <c r="I170" s="147">
        <v>786</v>
      </c>
      <c r="J170" s="148">
        <v>0</v>
      </c>
      <c r="K170" s="149">
        <v>0</v>
      </c>
      <c r="L170" s="149">
        <v>0</v>
      </c>
      <c r="M170" s="150">
        <v>0</v>
      </c>
      <c r="N170" s="151">
        <v>0</v>
      </c>
      <c r="O170" s="152">
        <v>0</v>
      </c>
      <c r="P170" s="152">
        <v>0</v>
      </c>
      <c r="Q170" s="153">
        <v>0</v>
      </c>
      <c r="R170" s="154">
        <v>0</v>
      </c>
      <c r="S170" s="149">
        <v>0</v>
      </c>
      <c r="T170" s="149">
        <v>0</v>
      </c>
      <c r="U170" s="149">
        <v>0</v>
      </c>
      <c r="V170" s="149">
        <v>0</v>
      </c>
      <c r="W170" s="150">
        <v>0</v>
      </c>
      <c r="X170" s="151">
        <v>0</v>
      </c>
      <c r="Y170" s="155">
        <v>0</v>
      </c>
      <c r="Z170" s="156">
        <v>0</v>
      </c>
      <c r="AA170" s="207"/>
      <c r="AB170" s="208"/>
      <c r="AC170" s="60"/>
      <c r="AD170" s="61"/>
      <c r="AE170" s="61"/>
      <c r="AF170" s="61"/>
      <c r="AG170" s="62"/>
      <c r="AH170" s="63"/>
      <c r="AI170" s="64"/>
    </row>
    <row r="171" spans="1:35" s="45" customFormat="1" ht="15.75" hidden="1" x14ac:dyDescent="0.25">
      <c r="A171" s="147">
        <v>169</v>
      </c>
      <c r="B171" s="147" t="s">
        <v>115</v>
      </c>
      <c r="C171" s="147" t="s">
        <v>116</v>
      </c>
      <c r="D171" s="147" t="s">
        <v>414</v>
      </c>
      <c r="E171" s="147" t="s">
        <v>91</v>
      </c>
      <c r="F171" s="147">
        <v>2</v>
      </c>
      <c r="G171" s="147">
        <v>2.4</v>
      </c>
      <c r="H171" s="147" t="s">
        <v>524</v>
      </c>
      <c r="I171" s="147">
        <v>594</v>
      </c>
      <c r="J171" s="148">
        <v>0</v>
      </c>
      <c r="K171" s="149">
        <v>0</v>
      </c>
      <c r="L171" s="149">
        <v>0</v>
      </c>
      <c r="M171" s="150">
        <v>0</v>
      </c>
      <c r="N171" s="151">
        <v>0</v>
      </c>
      <c r="O171" s="152">
        <v>0</v>
      </c>
      <c r="P171" s="152">
        <v>0</v>
      </c>
      <c r="Q171" s="153">
        <v>0</v>
      </c>
      <c r="R171" s="154">
        <v>0</v>
      </c>
      <c r="S171" s="149">
        <v>0</v>
      </c>
      <c r="T171" s="149">
        <v>0</v>
      </c>
      <c r="U171" s="149">
        <v>0</v>
      </c>
      <c r="V171" s="149">
        <v>0</v>
      </c>
      <c r="W171" s="150">
        <v>0</v>
      </c>
      <c r="X171" s="151">
        <v>0</v>
      </c>
      <c r="Y171" s="155">
        <v>0</v>
      </c>
      <c r="Z171" s="156">
        <v>0</v>
      </c>
      <c r="AA171" s="207"/>
      <c r="AB171" s="208"/>
      <c r="AC171" s="60"/>
      <c r="AD171" s="61"/>
      <c r="AE171" s="61"/>
      <c r="AF171" s="61"/>
      <c r="AG171" s="62"/>
      <c r="AH171" s="63"/>
      <c r="AI171" s="64"/>
    </row>
    <row r="172" spans="1:35" s="45" customFormat="1" ht="47.25" hidden="1" x14ac:dyDescent="0.25">
      <c r="A172" s="147">
        <v>170</v>
      </c>
      <c r="B172" s="147" t="s">
        <v>115</v>
      </c>
      <c r="C172" s="147" t="s">
        <v>116</v>
      </c>
      <c r="D172" s="147" t="s">
        <v>414</v>
      </c>
      <c r="E172" s="147" t="s">
        <v>91</v>
      </c>
      <c r="F172" s="147">
        <v>2</v>
      </c>
      <c r="G172" s="147">
        <v>2.4</v>
      </c>
      <c r="H172" s="147" t="s">
        <v>524</v>
      </c>
      <c r="I172" s="147">
        <v>615</v>
      </c>
      <c r="J172" s="148">
        <v>0</v>
      </c>
      <c r="K172" s="149">
        <v>0</v>
      </c>
      <c r="L172" s="149">
        <v>0</v>
      </c>
      <c r="M172" s="150">
        <v>0</v>
      </c>
      <c r="N172" s="151">
        <v>0</v>
      </c>
      <c r="O172" s="152">
        <v>1</v>
      </c>
      <c r="P172" s="152">
        <v>0</v>
      </c>
      <c r="Q172" s="153">
        <v>0</v>
      </c>
      <c r="R172" s="154">
        <v>0</v>
      </c>
      <c r="S172" s="149">
        <v>0</v>
      </c>
      <c r="T172" s="149">
        <v>0</v>
      </c>
      <c r="U172" s="149">
        <v>0</v>
      </c>
      <c r="V172" s="149">
        <v>0</v>
      </c>
      <c r="W172" s="150">
        <v>0</v>
      </c>
      <c r="X172" s="151">
        <v>0</v>
      </c>
      <c r="Y172" s="155">
        <v>0</v>
      </c>
      <c r="Z172" s="156">
        <v>1</v>
      </c>
      <c r="AA172" s="207" t="s">
        <v>525</v>
      </c>
      <c r="AB172" s="208"/>
      <c r="AC172" s="60"/>
      <c r="AD172" s="61"/>
      <c r="AE172" s="61"/>
      <c r="AF172" s="61"/>
      <c r="AG172" s="62"/>
      <c r="AH172" s="63"/>
      <c r="AI172" s="64"/>
    </row>
    <row r="173" spans="1:35" s="45" customFormat="1" ht="15.75" hidden="1" x14ac:dyDescent="0.25">
      <c r="A173" s="147">
        <v>171</v>
      </c>
      <c r="B173" s="147" t="s">
        <v>115</v>
      </c>
      <c r="C173" s="147" t="s">
        <v>116</v>
      </c>
      <c r="D173" s="147" t="s">
        <v>414</v>
      </c>
      <c r="E173" s="147" t="s">
        <v>91</v>
      </c>
      <c r="F173" s="147">
        <v>2</v>
      </c>
      <c r="G173" s="147">
        <v>2.4</v>
      </c>
      <c r="H173" s="147" t="s">
        <v>524</v>
      </c>
      <c r="I173" s="147">
        <v>664</v>
      </c>
      <c r="J173" s="148">
        <v>0</v>
      </c>
      <c r="K173" s="149">
        <v>0</v>
      </c>
      <c r="L173" s="149">
        <v>0</v>
      </c>
      <c r="M173" s="150">
        <v>0</v>
      </c>
      <c r="N173" s="151">
        <v>0</v>
      </c>
      <c r="O173" s="152">
        <v>0</v>
      </c>
      <c r="P173" s="152">
        <v>0</v>
      </c>
      <c r="Q173" s="153">
        <v>0</v>
      </c>
      <c r="R173" s="154">
        <v>0</v>
      </c>
      <c r="S173" s="149">
        <v>0</v>
      </c>
      <c r="T173" s="149">
        <v>0</v>
      </c>
      <c r="U173" s="149">
        <v>0</v>
      </c>
      <c r="V173" s="149">
        <v>0</v>
      </c>
      <c r="W173" s="150">
        <v>0</v>
      </c>
      <c r="X173" s="151">
        <v>0</v>
      </c>
      <c r="Y173" s="155">
        <v>0</v>
      </c>
      <c r="Z173" s="156">
        <v>0</v>
      </c>
      <c r="AA173" s="207"/>
      <c r="AB173" s="208"/>
      <c r="AC173" s="60"/>
      <c r="AD173" s="61"/>
      <c r="AE173" s="61"/>
      <c r="AF173" s="61"/>
      <c r="AG173" s="62"/>
      <c r="AH173" s="63"/>
      <c r="AI173" s="64"/>
    </row>
    <row r="174" spans="1:35" s="45" customFormat="1" ht="15.75" hidden="1" x14ac:dyDescent="0.25">
      <c r="A174" s="147">
        <v>172</v>
      </c>
      <c r="B174" s="147" t="s">
        <v>115</v>
      </c>
      <c r="C174" s="147" t="s">
        <v>116</v>
      </c>
      <c r="D174" s="147" t="s">
        <v>414</v>
      </c>
      <c r="E174" s="147" t="s">
        <v>91</v>
      </c>
      <c r="F174" s="147">
        <v>2</v>
      </c>
      <c r="G174" s="147">
        <v>2.4</v>
      </c>
      <c r="H174" s="147" t="s">
        <v>553</v>
      </c>
      <c r="I174" s="147">
        <v>593</v>
      </c>
      <c r="J174" s="148">
        <v>0</v>
      </c>
      <c r="K174" s="149">
        <v>0</v>
      </c>
      <c r="L174" s="149">
        <v>0</v>
      </c>
      <c r="M174" s="150">
        <v>0</v>
      </c>
      <c r="N174" s="151">
        <v>0</v>
      </c>
      <c r="O174" s="152">
        <v>0</v>
      </c>
      <c r="P174" s="152">
        <v>0</v>
      </c>
      <c r="Q174" s="153">
        <v>0</v>
      </c>
      <c r="R174" s="154">
        <v>0</v>
      </c>
      <c r="S174" s="149">
        <v>0</v>
      </c>
      <c r="T174" s="149">
        <v>0</v>
      </c>
      <c r="U174" s="149">
        <v>0</v>
      </c>
      <c r="V174" s="149">
        <v>0</v>
      </c>
      <c r="W174" s="150">
        <v>0</v>
      </c>
      <c r="X174" s="151">
        <v>0</v>
      </c>
      <c r="Y174" s="155">
        <v>0</v>
      </c>
      <c r="Z174" s="156">
        <v>0</v>
      </c>
      <c r="AA174" s="207"/>
      <c r="AB174" s="208"/>
      <c r="AC174" s="60"/>
      <c r="AD174" s="61"/>
      <c r="AE174" s="61"/>
      <c r="AF174" s="61"/>
      <c r="AG174" s="62"/>
      <c r="AH174" s="63"/>
      <c r="AI174" s="64"/>
    </row>
    <row r="175" spans="1:35" s="45" customFormat="1" ht="47.25" hidden="1" x14ac:dyDescent="0.25">
      <c r="A175" s="147">
        <v>173</v>
      </c>
      <c r="B175" s="147" t="s">
        <v>115</v>
      </c>
      <c r="C175" s="147" t="s">
        <v>116</v>
      </c>
      <c r="D175" s="147" t="s">
        <v>414</v>
      </c>
      <c r="E175" s="147" t="s">
        <v>91</v>
      </c>
      <c r="F175" s="147">
        <v>2</v>
      </c>
      <c r="G175" s="147">
        <v>2.4</v>
      </c>
      <c r="H175" s="147" t="s">
        <v>553</v>
      </c>
      <c r="I175" s="147">
        <v>713</v>
      </c>
      <c r="J175" s="148">
        <v>0</v>
      </c>
      <c r="K175" s="149">
        <v>0</v>
      </c>
      <c r="L175" s="149">
        <v>0</v>
      </c>
      <c r="M175" s="150">
        <v>0</v>
      </c>
      <c r="N175" s="151">
        <v>0</v>
      </c>
      <c r="O175" s="152">
        <v>0</v>
      </c>
      <c r="P175" s="152">
        <v>0</v>
      </c>
      <c r="Q175" s="153">
        <v>0</v>
      </c>
      <c r="R175" s="154">
        <v>0</v>
      </c>
      <c r="S175" s="149">
        <v>0</v>
      </c>
      <c r="T175" s="149">
        <v>0</v>
      </c>
      <c r="U175" s="149">
        <v>0</v>
      </c>
      <c r="V175" s="149">
        <v>1</v>
      </c>
      <c r="W175" s="150">
        <v>0</v>
      </c>
      <c r="X175" s="151">
        <v>0</v>
      </c>
      <c r="Y175" s="155">
        <v>0</v>
      </c>
      <c r="Z175" s="156">
        <v>1</v>
      </c>
      <c r="AA175" s="207" t="s">
        <v>554</v>
      </c>
      <c r="AB175" s="208"/>
      <c r="AC175" s="60"/>
      <c r="AD175" s="61"/>
      <c r="AE175" s="61"/>
      <c r="AF175" s="61"/>
      <c r="AG175" s="62"/>
      <c r="AH175" s="63"/>
      <c r="AI175" s="64"/>
    </row>
    <row r="176" spans="1:35" s="45" customFormat="1" ht="15.75" hidden="1" x14ac:dyDescent="0.25">
      <c r="A176" s="147">
        <v>174</v>
      </c>
      <c r="B176" s="147" t="s">
        <v>115</v>
      </c>
      <c r="C176" s="147" t="s">
        <v>116</v>
      </c>
      <c r="D176" s="147" t="s">
        <v>414</v>
      </c>
      <c r="E176" s="147" t="s">
        <v>91</v>
      </c>
      <c r="F176" s="147">
        <v>2</v>
      </c>
      <c r="G176" s="147">
        <v>2.4</v>
      </c>
      <c r="H176" s="147" t="s">
        <v>553</v>
      </c>
      <c r="I176" s="147">
        <v>736</v>
      </c>
      <c r="J176" s="148">
        <v>0</v>
      </c>
      <c r="K176" s="149">
        <v>0</v>
      </c>
      <c r="L176" s="149">
        <v>0</v>
      </c>
      <c r="M176" s="150">
        <v>0</v>
      </c>
      <c r="N176" s="151">
        <v>0</v>
      </c>
      <c r="O176" s="152">
        <v>0</v>
      </c>
      <c r="P176" s="152">
        <v>0</v>
      </c>
      <c r="Q176" s="153">
        <v>0</v>
      </c>
      <c r="R176" s="154">
        <v>0</v>
      </c>
      <c r="S176" s="149">
        <v>0</v>
      </c>
      <c r="T176" s="149">
        <v>0</v>
      </c>
      <c r="U176" s="149">
        <v>0</v>
      </c>
      <c r="V176" s="149">
        <v>0</v>
      </c>
      <c r="W176" s="150">
        <v>0</v>
      </c>
      <c r="X176" s="151">
        <v>0</v>
      </c>
      <c r="Y176" s="155">
        <v>0</v>
      </c>
      <c r="Z176" s="156">
        <v>0</v>
      </c>
      <c r="AA176" s="207"/>
      <c r="AB176" s="208"/>
      <c r="AC176" s="60"/>
      <c r="AD176" s="61"/>
      <c r="AE176" s="61"/>
      <c r="AF176" s="61"/>
      <c r="AG176" s="62"/>
      <c r="AH176" s="63"/>
      <c r="AI176" s="64"/>
    </row>
    <row r="177" spans="1:35" s="45" customFormat="1" ht="15.75" hidden="1" x14ac:dyDescent="0.25">
      <c r="A177" s="147">
        <v>175</v>
      </c>
      <c r="B177" s="147" t="s">
        <v>115</v>
      </c>
      <c r="C177" s="147" t="s">
        <v>116</v>
      </c>
      <c r="D177" s="147" t="s">
        <v>414</v>
      </c>
      <c r="E177" s="147" t="s">
        <v>91</v>
      </c>
      <c r="F177" s="147">
        <v>2</v>
      </c>
      <c r="G177" s="147">
        <v>2.4</v>
      </c>
      <c r="H177" s="147" t="s">
        <v>553</v>
      </c>
      <c r="I177" s="147">
        <v>755</v>
      </c>
      <c r="J177" s="148">
        <v>0</v>
      </c>
      <c r="K177" s="149">
        <v>0</v>
      </c>
      <c r="L177" s="149">
        <v>0</v>
      </c>
      <c r="M177" s="150">
        <v>0</v>
      </c>
      <c r="N177" s="151">
        <v>0</v>
      </c>
      <c r="O177" s="152">
        <v>0</v>
      </c>
      <c r="P177" s="152">
        <v>0</v>
      </c>
      <c r="Q177" s="153">
        <v>0</v>
      </c>
      <c r="R177" s="154">
        <v>0</v>
      </c>
      <c r="S177" s="149">
        <v>0</v>
      </c>
      <c r="T177" s="149">
        <v>0</v>
      </c>
      <c r="U177" s="149">
        <v>0</v>
      </c>
      <c r="V177" s="149">
        <v>0</v>
      </c>
      <c r="W177" s="150">
        <v>0</v>
      </c>
      <c r="X177" s="151">
        <v>0</v>
      </c>
      <c r="Y177" s="155">
        <v>0</v>
      </c>
      <c r="Z177" s="156">
        <v>0</v>
      </c>
      <c r="AA177" s="207"/>
      <c r="AB177" s="208"/>
      <c r="AC177" s="60"/>
      <c r="AD177" s="61"/>
      <c r="AE177" s="61"/>
      <c r="AF177" s="61"/>
      <c r="AG177" s="62"/>
      <c r="AH177" s="63"/>
      <c r="AI177" s="64"/>
    </row>
    <row r="178" spans="1:35" s="45" customFormat="1" ht="15.75" hidden="1" x14ac:dyDescent="0.25">
      <c r="A178" s="147">
        <v>176</v>
      </c>
      <c r="B178" s="147" t="s">
        <v>115</v>
      </c>
      <c r="C178" s="147" t="s">
        <v>116</v>
      </c>
      <c r="D178" s="147" t="s">
        <v>414</v>
      </c>
      <c r="E178" s="147" t="s">
        <v>91</v>
      </c>
      <c r="F178" s="147">
        <v>2</v>
      </c>
      <c r="G178" s="147">
        <v>2.4</v>
      </c>
      <c r="H178" s="147" t="s">
        <v>553</v>
      </c>
      <c r="I178" s="147">
        <v>756</v>
      </c>
      <c r="J178" s="148">
        <v>0</v>
      </c>
      <c r="K178" s="149">
        <v>0</v>
      </c>
      <c r="L178" s="149">
        <v>0</v>
      </c>
      <c r="M178" s="150">
        <v>0</v>
      </c>
      <c r="N178" s="151">
        <v>0</v>
      </c>
      <c r="O178" s="152">
        <v>0</v>
      </c>
      <c r="P178" s="152">
        <v>0</v>
      </c>
      <c r="Q178" s="153">
        <v>0</v>
      </c>
      <c r="R178" s="154">
        <v>0</v>
      </c>
      <c r="S178" s="149">
        <v>0</v>
      </c>
      <c r="T178" s="149">
        <v>0</v>
      </c>
      <c r="U178" s="149">
        <v>0</v>
      </c>
      <c r="V178" s="149">
        <v>0</v>
      </c>
      <c r="W178" s="150">
        <v>0</v>
      </c>
      <c r="X178" s="151">
        <v>0</v>
      </c>
      <c r="Y178" s="155">
        <v>0</v>
      </c>
      <c r="Z178" s="156">
        <v>0</v>
      </c>
      <c r="AA178" s="207"/>
      <c r="AB178" s="208"/>
      <c r="AC178" s="60"/>
      <c r="AD178" s="61"/>
      <c r="AE178" s="61"/>
      <c r="AF178" s="61"/>
      <c r="AG178" s="62"/>
      <c r="AH178" s="63"/>
      <c r="AI178" s="64"/>
    </row>
    <row r="179" spans="1:35" s="45" customFormat="1" ht="15.75" hidden="1" x14ac:dyDescent="0.25">
      <c r="A179" s="147">
        <v>177</v>
      </c>
      <c r="B179" s="147" t="s">
        <v>115</v>
      </c>
      <c r="C179" s="147" t="s">
        <v>116</v>
      </c>
      <c r="D179" s="147" t="s">
        <v>414</v>
      </c>
      <c r="E179" s="147" t="s">
        <v>91</v>
      </c>
      <c r="F179" s="147">
        <v>2</v>
      </c>
      <c r="G179" s="147">
        <v>2.4</v>
      </c>
      <c r="H179" s="147" t="s">
        <v>553</v>
      </c>
      <c r="I179" s="147">
        <v>757</v>
      </c>
      <c r="J179" s="148">
        <v>0</v>
      </c>
      <c r="K179" s="149">
        <v>0</v>
      </c>
      <c r="L179" s="149">
        <v>0</v>
      </c>
      <c r="M179" s="150">
        <v>0</v>
      </c>
      <c r="N179" s="151">
        <v>0</v>
      </c>
      <c r="O179" s="152">
        <v>0</v>
      </c>
      <c r="P179" s="152">
        <v>0</v>
      </c>
      <c r="Q179" s="153">
        <v>0</v>
      </c>
      <c r="R179" s="154">
        <v>0</v>
      </c>
      <c r="S179" s="149">
        <v>0</v>
      </c>
      <c r="T179" s="149">
        <v>0</v>
      </c>
      <c r="U179" s="149">
        <v>0</v>
      </c>
      <c r="V179" s="149">
        <v>0</v>
      </c>
      <c r="W179" s="150">
        <v>0</v>
      </c>
      <c r="X179" s="151">
        <v>0</v>
      </c>
      <c r="Y179" s="155">
        <v>0</v>
      </c>
      <c r="Z179" s="156">
        <v>0</v>
      </c>
      <c r="AA179" s="207"/>
      <c r="AB179" s="208"/>
      <c r="AC179" s="60"/>
      <c r="AD179" s="61"/>
      <c r="AE179" s="61"/>
      <c r="AF179" s="61"/>
      <c r="AG179" s="62"/>
      <c r="AH179" s="63"/>
      <c r="AI179" s="64"/>
    </row>
    <row r="180" spans="1:35" s="45" customFormat="1" ht="15.75" hidden="1" x14ac:dyDescent="0.25">
      <c r="A180" s="147">
        <v>178</v>
      </c>
      <c r="B180" s="147" t="s">
        <v>115</v>
      </c>
      <c r="C180" s="147" t="s">
        <v>116</v>
      </c>
      <c r="D180" s="147" t="s">
        <v>414</v>
      </c>
      <c r="E180" s="147" t="s">
        <v>91</v>
      </c>
      <c r="F180" s="147">
        <v>2</v>
      </c>
      <c r="G180" s="147">
        <v>2.4</v>
      </c>
      <c r="H180" s="147" t="s">
        <v>555</v>
      </c>
      <c r="I180" s="147">
        <v>619</v>
      </c>
      <c r="J180" s="148">
        <v>0</v>
      </c>
      <c r="K180" s="149">
        <v>0</v>
      </c>
      <c r="L180" s="149">
        <v>0</v>
      </c>
      <c r="M180" s="150">
        <v>0</v>
      </c>
      <c r="N180" s="151">
        <v>0</v>
      </c>
      <c r="O180" s="152">
        <v>0</v>
      </c>
      <c r="P180" s="152">
        <v>0</v>
      </c>
      <c r="Q180" s="153">
        <v>0</v>
      </c>
      <c r="R180" s="154">
        <v>0</v>
      </c>
      <c r="S180" s="149">
        <v>0</v>
      </c>
      <c r="T180" s="149">
        <v>0</v>
      </c>
      <c r="U180" s="149">
        <v>0</v>
      </c>
      <c r="V180" s="149">
        <v>0</v>
      </c>
      <c r="W180" s="150">
        <v>0</v>
      </c>
      <c r="X180" s="151">
        <v>0</v>
      </c>
      <c r="Y180" s="155">
        <v>0</v>
      </c>
      <c r="Z180" s="156">
        <v>0</v>
      </c>
      <c r="AA180" s="207"/>
      <c r="AB180" s="208"/>
      <c r="AC180" s="60"/>
      <c r="AD180" s="61"/>
      <c r="AE180" s="61"/>
      <c r="AF180" s="61"/>
      <c r="AG180" s="62"/>
      <c r="AH180" s="63"/>
      <c r="AI180" s="64"/>
    </row>
    <row r="181" spans="1:35" s="45" customFormat="1" ht="15.75" hidden="1" x14ac:dyDescent="0.25">
      <c r="A181" s="147">
        <v>179</v>
      </c>
      <c r="B181" s="147" t="s">
        <v>115</v>
      </c>
      <c r="C181" s="147" t="s">
        <v>116</v>
      </c>
      <c r="D181" s="147" t="s">
        <v>414</v>
      </c>
      <c r="E181" s="147" t="s">
        <v>91</v>
      </c>
      <c r="F181" s="147">
        <v>2</v>
      </c>
      <c r="G181" s="147">
        <v>2.4</v>
      </c>
      <c r="H181" s="147" t="s">
        <v>555</v>
      </c>
      <c r="I181" s="147">
        <v>634</v>
      </c>
      <c r="J181" s="148">
        <v>0</v>
      </c>
      <c r="K181" s="149">
        <v>0</v>
      </c>
      <c r="L181" s="149">
        <v>0</v>
      </c>
      <c r="M181" s="150">
        <v>0</v>
      </c>
      <c r="N181" s="151">
        <v>0</v>
      </c>
      <c r="O181" s="152">
        <v>0</v>
      </c>
      <c r="P181" s="152">
        <v>0</v>
      </c>
      <c r="Q181" s="153">
        <v>0</v>
      </c>
      <c r="R181" s="154">
        <v>0</v>
      </c>
      <c r="S181" s="149">
        <v>0</v>
      </c>
      <c r="T181" s="149">
        <v>0</v>
      </c>
      <c r="U181" s="149">
        <v>0</v>
      </c>
      <c r="V181" s="149">
        <v>0</v>
      </c>
      <c r="W181" s="150">
        <v>0</v>
      </c>
      <c r="X181" s="151">
        <v>0</v>
      </c>
      <c r="Y181" s="155">
        <v>0</v>
      </c>
      <c r="Z181" s="156">
        <v>0</v>
      </c>
      <c r="AA181" s="207"/>
      <c r="AB181" s="208"/>
      <c r="AC181" s="60"/>
      <c r="AD181" s="61"/>
      <c r="AE181" s="61"/>
      <c r="AF181" s="61"/>
      <c r="AG181" s="62"/>
      <c r="AH181" s="63"/>
      <c r="AI181" s="64"/>
    </row>
    <row r="182" spans="1:35" s="45" customFormat="1" ht="15.75" hidden="1" x14ac:dyDescent="0.25">
      <c r="A182" s="147">
        <v>180</v>
      </c>
      <c r="B182" s="147" t="s">
        <v>115</v>
      </c>
      <c r="C182" s="147" t="s">
        <v>116</v>
      </c>
      <c r="D182" s="147" t="s">
        <v>414</v>
      </c>
      <c r="E182" s="147" t="s">
        <v>91</v>
      </c>
      <c r="F182" s="147">
        <v>2</v>
      </c>
      <c r="G182" s="147">
        <v>2.4</v>
      </c>
      <c r="H182" s="147" t="s">
        <v>555</v>
      </c>
      <c r="I182" s="147">
        <v>649</v>
      </c>
      <c r="J182" s="148">
        <v>0</v>
      </c>
      <c r="K182" s="149">
        <v>0</v>
      </c>
      <c r="L182" s="149">
        <v>0</v>
      </c>
      <c r="M182" s="150">
        <v>0</v>
      </c>
      <c r="N182" s="151">
        <v>0</v>
      </c>
      <c r="O182" s="152">
        <v>0</v>
      </c>
      <c r="P182" s="152">
        <v>0</v>
      </c>
      <c r="Q182" s="153">
        <v>0</v>
      </c>
      <c r="R182" s="154">
        <v>0</v>
      </c>
      <c r="S182" s="149">
        <v>0</v>
      </c>
      <c r="T182" s="149">
        <v>0</v>
      </c>
      <c r="U182" s="149">
        <v>0</v>
      </c>
      <c r="V182" s="149">
        <v>0</v>
      </c>
      <c r="W182" s="150">
        <v>0</v>
      </c>
      <c r="X182" s="151">
        <v>0</v>
      </c>
      <c r="Y182" s="155">
        <v>0</v>
      </c>
      <c r="Z182" s="156">
        <v>0</v>
      </c>
      <c r="AA182" s="207"/>
      <c r="AB182" s="208"/>
      <c r="AC182" s="60"/>
      <c r="AD182" s="61"/>
      <c r="AE182" s="61"/>
      <c r="AF182" s="61"/>
      <c r="AG182" s="62"/>
      <c r="AH182" s="63"/>
      <c r="AI182" s="64"/>
    </row>
    <row r="183" spans="1:35" s="45" customFormat="1" ht="15.75" hidden="1" x14ac:dyDescent="0.25">
      <c r="A183" s="147">
        <v>181</v>
      </c>
      <c r="B183" s="147" t="s">
        <v>115</v>
      </c>
      <c r="C183" s="147" t="s">
        <v>116</v>
      </c>
      <c r="D183" s="147" t="s">
        <v>414</v>
      </c>
      <c r="E183" s="147" t="s">
        <v>91</v>
      </c>
      <c r="F183" s="147">
        <v>2</v>
      </c>
      <c r="G183" s="147">
        <v>2.4</v>
      </c>
      <c r="H183" s="147" t="s">
        <v>555</v>
      </c>
      <c r="I183" s="147">
        <v>717</v>
      </c>
      <c r="J183" s="148">
        <v>0</v>
      </c>
      <c r="K183" s="149">
        <v>0</v>
      </c>
      <c r="L183" s="149">
        <v>0</v>
      </c>
      <c r="M183" s="150">
        <v>0</v>
      </c>
      <c r="N183" s="151">
        <v>0</v>
      </c>
      <c r="O183" s="152">
        <v>0</v>
      </c>
      <c r="P183" s="152">
        <v>0</v>
      </c>
      <c r="Q183" s="153">
        <v>0</v>
      </c>
      <c r="R183" s="154">
        <v>0</v>
      </c>
      <c r="S183" s="149">
        <v>0</v>
      </c>
      <c r="T183" s="149">
        <v>0</v>
      </c>
      <c r="U183" s="149">
        <v>0</v>
      </c>
      <c r="V183" s="149">
        <v>0</v>
      </c>
      <c r="W183" s="150">
        <v>0</v>
      </c>
      <c r="X183" s="151">
        <v>0</v>
      </c>
      <c r="Y183" s="155">
        <v>0</v>
      </c>
      <c r="Z183" s="156">
        <v>0</v>
      </c>
      <c r="AA183" s="207"/>
      <c r="AB183" s="208"/>
      <c r="AC183" s="60"/>
      <c r="AD183" s="61"/>
      <c r="AE183" s="61"/>
      <c r="AF183" s="61"/>
      <c r="AG183" s="62"/>
      <c r="AH183" s="63"/>
      <c r="AI183" s="64"/>
    </row>
    <row r="184" spans="1:35" s="45" customFormat="1" ht="15.75" hidden="1" x14ac:dyDescent="0.25">
      <c r="A184" s="147">
        <v>182</v>
      </c>
      <c r="B184" s="147" t="s">
        <v>115</v>
      </c>
      <c r="C184" s="147" t="s">
        <v>116</v>
      </c>
      <c r="D184" s="147" t="s">
        <v>414</v>
      </c>
      <c r="E184" s="147" t="s">
        <v>91</v>
      </c>
      <c r="F184" s="147">
        <v>2</v>
      </c>
      <c r="G184" s="147">
        <v>2.4</v>
      </c>
      <c r="H184" s="147" t="s">
        <v>555</v>
      </c>
      <c r="I184" s="147">
        <v>745</v>
      </c>
      <c r="J184" s="148">
        <v>0</v>
      </c>
      <c r="K184" s="149">
        <v>0</v>
      </c>
      <c r="L184" s="149">
        <v>0</v>
      </c>
      <c r="M184" s="150">
        <v>0</v>
      </c>
      <c r="N184" s="151">
        <v>0</v>
      </c>
      <c r="O184" s="152">
        <v>0</v>
      </c>
      <c r="P184" s="152">
        <v>0</v>
      </c>
      <c r="Q184" s="153">
        <v>0</v>
      </c>
      <c r="R184" s="154">
        <v>0</v>
      </c>
      <c r="S184" s="149">
        <v>0</v>
      </c>
      <c r="T184" s="149">
        <v>0</v>
      </c>
      <c r="U184" s="149">
        <v>0</v>
      </c>
      <c r="V184" s="149">
        <v>0</v>
      </c>
      <c r="W184" s="150">
        <v>0</v>
      </c>
      <c r="X184" s="151">
        <v>0</v>
      </c>
      <c r="Y184" s="155">
        <v>0</v>
      </c>
      <c r="Z184" s="156">
        <v>0</v>
      </c>
      <c r="AA184" s="207"/>
      <c r="AB184" s="208"/>
      <c r="AC184" s="60"/>
      <c r="AD184" s="61"/>
      <c r="AE184" s="61"/>
      <c r="AF184" s="61"/>
      <c r="AG184" s="62"/>
      <c r="AH184" s="63"/>
      <c r="AI184" s="64"/>
    </row>
    <row r="185" spans="1:35" s="45" customFormat="1" ht="31.5" hidden="1" x14ac:dyDescent="0.25">
      <c r="A185" s="147">
        <v>183</v>
      </c>
      <c r="B185" s="147" t="s">
        <v>115</v>
      </c>
      <c r="C185" s="147" t="s">
        <v>116</v>
      </c>
      <c r="D185" s="147" t="s">
        <v>414</v>
      </c>
      <c r="E185" s="147" t="s">
        <v>91</v>
      </c>
      <c r="F185" s="147">
        <v>2</v>
      </c>
      <c r="G185" s="147">
        <v>2.4</v>
      </c>
      <c r="H185" s="147" t="s">
        <v>555</v>
      </c>
      <c r="I185" s="147">
        <v>761</v>
      </c>
      <c r="J185" s="148">
        <v>0</v>
      </c>
      <c r="K185" s="149">
        <v>0</v>
      </c>
      <c r="L185" s="149">
        <v>0</v>
      </c>
      <c r="M185" s="150">
        <v>0</v>
      </c>
      <c r="N185" s="151">
        <v>1</v>
      </c>
      <c r="O185" s="152">
        <v>0</v>
      </c>
      <c r="P185" s="152">
        <v>0</v>
      </c>
      <c r="Q185" s="153">
        <v>0</v>
      </c>
      <c r="R185" s="154">
        <v>0</v>
      </c>
      <c r="S185" s="149">
        <v>0</v>
      </c>
      <c r="T185" s="149">
        <v>0</v>
      </c>
      <c r="U185" s="149">
        <v>0</v>
      </c>
      <c r="V185" s="149">
        <v>0</v>
      </c>
      <c r="W185" s="150">
        <v>0</v>
      </c>
      <c r="X185" s="151">
        <v>0</v>
      </c>
      <c r="Y185" s="155">
        <v>0</v>
      </c>
      <c r="Z185" s="156">
        <v>1</v>
      </c>
      <c r="AA185" s="210" t="s">
        <v>673</v>
      </c>
      <c r="AB185" s="208"/>
      <c r="AC185" s="60"/>
      <c r="AD185" s="61"/>
      <c r="AE185" s="61"/>
      <c r="AF185" s="61"/>
      <c r="AG185" s="62"/>
      <c r="AH185" s="63"/>
      <c r="AI185" s="64"/>
    </row>
    <row r="186" spans="1:35" s="45" customFormat="1" ht="47.25" hidden="1" x14ac:dyDescent="0.25">
      <c r="A186" s="147">
        <v>184</v>
      </c>
      <c r="B186" s="147" t="s">
        <v>115</v>
      </c>
      <c r="C186" s="147" t="s">
        <v>116</v>
      </c>
      <c r="D186" s="147" t="s">
        <v>414</v>
      </c>
      <c r="E186" s="147" t="s">
        <v>91</v>
      </c>
      <c r="F186" s="147">
        <v>2</v>
      </c>
      <c r="G186" s="147">
        <v>2.4</v>
      </c>
      <c r="H186" s="147" t="s">
        <v>556</v>
      </c>
      <c r="I186" s="147">
        <v>542</v>
      </c>
      <c r="J186" s="148">
        <v>0</v>
      </c>
      <c r="K186" s="149">
        <v>0</v>
      </c>
      <c r="L186" s="149">
        <v>0</v>
      </c>
      <c r="M186" s="150">
        <v>0</v>
      </c>
      <c r="N186" s="151">
        <v>0</v>
      </c>
      <c r="O186" s="152">
        <v>0</v>
      </c>
      <c r="P186" s="152">
        <v>0</v>
      </c>
      <c r="Q186" s="153">
        <v>0</v>
      </c>
      <c r="R186" s="154">
        <v>0</v>
      </c>
      <c r="S186" s="149">
        <v>0</v>
      </c>
      <c r="T186" s="149">
        <v>0</v>
      </c>
      <c r="U186" s="149">
        <v>1</v>
      </c>
      <c r="V186" s="149">
        <v>0</v>
      </c>
      <c r="W186" s="150">
        <v>0</v>
      </c>
      <c r="X186" s="151">
        <v>0</v>
      </c>
      <c r="Y186" s="155">
        <v>0</v>
      </c>
      <c r="Z186" s="156">
        <v>1</v>
      </c>
      <c r="AA186" s="207" t="s">
        <v>557</v>
      </c>
      <c r="AB186" s="208"/>
      <c r="AC186" s="60"/>
      <c r="AD186" s="61"/>
      <c r="AE186" s="61"/>
      <c r="AF186" s="61"/>
      <c r="AG186" s="62"/>
      <c r="AH186" s="63"/>
      <c r="AI186" s="64"/>
    </row>
    <row r="187" spans="1:35" s="45" customFormat="1" ht="15.75" hidden="1" x14ac:dyDescent="0.25">
      <c r="A187" s="147">
        <v>185</v>
      </c>
      <c r="B187" s="147" t="s">
        <v>115</v>
      </c>
      <c r="C187" s="147" t="s">
        <v>116</v>
      </c>
      <c r="D187" s="147" t="s">
        <v>414</v>
      </c>
      <c r="E187" s="147" t="s">
        <v>91</v>
      </c>
      <c r="F187" s="147">
        <v>2</v>
      </c>
      <c r="G187" s="147">
        <v>2.4</v>
      </c>
      <c r="H187" s="147" t="s">
        <v>556</v>
      </c>
      <c r="I187" s="147">
        <v>604</v>
      </c>
      <c r="J187" s="148">
        <v>0</v>
      </c>
      <c r="K187" s="149">
        <v>0</v>
      </c>
      <c r="L187" s="149">
        <v>0</v>
      </c>
      <c r="M187" s="150">
        <v>0</v>
      </c>
      <c r="N187" s="151">
        <v>0</v>
      </c>
      <c r="O187" s="152">
        <v>0</v>
      </c>
      <c r="P187" s="152">
        <v>0</v>
      </c>
      <c r="Q187" s="153">
        <v>0</v>
      </c>
      <c r="R187" s="154">
        <v>0</v>
      </c>
      <c r="S187" s="149">
        <v>0</v>
      </c>
      <c r="T187" s="149">
        <v>0</v>
      </c>
      <c r="U187" s="149">
        <v>0</v>
      </c>
      <c r="V187" s="149">
        <v>0</v>
      </c>
      <c r="W187" s="150">
        <v>0</v>
      </c>
      <c r="X187" s="151">
        <v>0</v>
      </c>
      <c r="Y187" s="155">
        <v>0</v>
      </c>
      <c r="Z187" s="156">
        <v>0</v>
      </c>
      <c r="AA187" s="207"/>
      <c r="AB187" s="208"/>
      <c r="AC187" s="60"/>
      <c r="AD187" s="61"/>
      <c r="AE187" s="61"/>
      <c r="AF187" s="61"/>
      <c r="AG187" s="62"/>
      <c r="AH187" s="63"/>
      <c r="AI187" s="64"/>
    </row>
    <row r="188" spans="1:35" s="45" customFormat="1" ht="15.75" hidden="1" x14ac:dyDescent="0.25">
      <c r="A188" s="147">
        <v>186</v>
      </c>
      <c r="B188" s="147" t="s">
        <v>115</v>
      </c>
      <c r="C188" s="147" t="s">
        <v>116</v>
      </c>
      <c r="D188" s="147" t="s">
        <v>414</v>
      </c>
      <c r="E188" s="147" t="s">
        <v>91</v>
      </c>
      <c r="F188" s="147">
        <v>2</v>
      </c>
      <c r="G188" s="147">
        <v>2.4</v>
      </c>
      <c r="H188" s="147" t="s">
        <v>556</v>
      </c>
      <c r="I188" s="147">
        <v>737</v>
      </c>
      <c r="J188" s="148">
        <v>0</v>
      </c>
      <c r="K188" s="149">
        <v>0</v>
      </c>
      <c r="L188" s="149">
        <v>0</v>
      </c>
      <c r="M188" s="150">
        <v>0</v>
      </c>
      <c r="N188" s="151">
        <v>0</v>
      </c>
      <c r="O188" s="152">
        <v>0</v>
      </c>
      <c r="P188" s="152">
        <v>0</v>
      </c>
      <c r="Q188" s="153">
        <v>0</v>
      </c>
      <c r="R188" s="154">
        <v>0</v>
      </c>
      <c r="S188" s="149">
        <v>0</v>
      </c>
      <c r="T188" s="149">
        <v>0</v>
      </c>
      <c r="U188" s="149">
        <v>0</v>
      </c>
      <c r="V188" s="149">
        <v>0</v>
      </c>
      <c r="W188" s="150">
        <v>0</v>
      </c>
      <c r="X188" s="151">
        <v>0</v>
      </c>
      <c r="Y188" s="155">
        <v>0</v>
      </c>
      <c r="Z188" s="156">
        <v>0</v>
      </c>
      <c r="AA188" s="207"/>
      <c r="AB188" s="208"/>
      <c r="AC188" s="60"/>
      <c r="AD188" s="61"/>
      <c r="AE188" s="61"/>
      <c r="AF188" s="61"/>
      <c r="AG188" s="62"/>
      <c r="AH188" s="63"/>
      <c r="AI188" s="64"/>
    </row>
    <row r="189" spans="1:35" s="45" customFormat="1" ht="15.75" hidden="1" x14ac:dyDescent="0.25">
      <c r="A189" s="147">
        <v>187</v>
      </c>
      <c r="B189" s="147" t="s">
        <v>115</v>
      </c>
      <c r="C189" s="147" t="s">
        <v>116</v>
      </c>
      <c r="D189" s="147" t="s">
        <v>414</v>
      </c>
      <c r="E189" s="147" t="s">
        <v>99</v>
      </c>
      <c r="F189" s="147">
        <v>2</v>
      </c>
      <c r="G189" s="147">
        <v>2.4</v>
      </c>
      <c r="H189" s="147" t="s">
        <v>556</v>
      </c>
      <c r="I189" s="147">
        <v>741</v>
      </c>
      <c r="J189" s="148">
        <v>0</v>
      </c>
      <c r="K189" s="149">
        <v>0</v>
      </c>
      <c r="L189" s="149">
        <v>0</v>
      </c>
      <c r="M189" s="150">
        <v>0</v>
      </c>
      <c r="N189" s="151">
        <v>0</v>
      </c>
      <c r="O189" s="152">
        <v>0</v>
      </c>
      <c r="P189" s="152">
        <v>0</v>
      </c>
      <c r="Q189" s="153">
        <v>0</v>
      </c>
      <c r="R189" s="154">
        <v>0</v>
      </c>
      <c r="S189" s="149">
        <v>0</v>
      </c>
      <c r="T189" s="149">
        <v>0</v>
      </c>
      <c r="U189" s="149">
        <v>0</v>
      </c>
      <c r="V189" s="149">
        <v>0</v>
      </c>
      <c r="W189" s="150">
        <v>0</v>
      </c>
      <c r="X189" s="151">
        <v>0</v>
      </c>
      <c r="Y189" s="155">
        <v>0</v>
      </c>
      <c r="Z189" s="156">
        <v>0</v>
      </c>
      <c r="AA189" s="207"/>
      <c r="AB189" s="208"/>
      <c r="AC189" s="60"/>
      <c r="AD189" s="61"/>
      <c r="AE189" s="61"/>
      <c r="AF189" s="61"/>
      <c r="AG189" s="62"/>
      <c r="AH189" s="63"/>
      <c r="AI189" s="64"/>
    </row>
    <row r="190" spans="1:35" s="45" customFormat="1" ht="15.75" hidden="1" x14ac:dyDescent="0.25">
      <c r="A190" s="147">
        <v>188</v>
      </c>
      <c r="B190" s="147" t="s">
        <v>115</v>
      </c>
      <c r="C190" s="147" t="s">
        <v>116</v>
      </c>
      <c r="D190" s="147" t="s">
        <v>414</v>
      </c>
      <c r="E190" s="147" t="s">
        <v>91</v>
      </c>
      <c r="F190" s="147">
        <v>2</v>
      </c>
      <c r="G190" s="147">
        <v>2.4</v>
      </c>
      <c r="H190" s="147" t="s">
        <v>584</v>
      </c>
      <c r="I190" s="147">
        <v>577</v>
      </c>
      <c r="J190" s="148">
        <v>0</v>
      </c>
      <c r="K190" s="149">
        <v>0</v>
      </c>
      <c r="L190" s="149">
        <v>0</v>
      </c>
      <c r="M190" s="150">
        <v>0</v>
      </c>
      <c r="N190" s="151">
        <v>0</v>
      </c>
      <c r="O190" s="152">
        <v>0</v>
      </c>
      <c r="P190" s="152">
        <v>0</v>
      </c>
      <c r="Q190" s="153">
        <v>0</v>
      </c>
      <c r="R190" s="154">
        <v>0</v>
      </c>
      <c r="S190" s="149">
        <v>0</v>
      </c>
      <c r="T190" s="149">
        <v>0</v>
      </c>
      <c r="U190" s="149">
        <v>0</v>
      </c>
      <c r="V190" s="149">
        <v>0</v>
      </c>
      <c r="W190" s="150">
        <v>0</v>
      </c>
      <c r="X190" s="151">
        <v>0</v>
      </c>
      <c r="Y190" s="155">
        <v>0</v>
      </c>
      <c r="Z190" s="156">
        <v>0</v>
      </c>
      <c r="AA190" s="207"/>
      <c r="AB190" s="208"/>
      <c r="AC190" s="60"/>
      <c r="AD190" s="61"/>
      <c r="AE190" s="61"/>
      <c r="AF190" s="61"/>
      <c r="AG190" s="62"/>
      <c r="AH190" s="63"/>
      <c r="AI190" s="64"/>
    </row>
    <row r="191" spans="1:35" s="45" customFormat="1" ht="15.75" hidden="1" x14ac:dyDescent="0.25">
      <c r="A191" s="147">
        <v>189</v>
      </c>
      <c r="B191" s="147" t="s">
        <v>115</v>
      </c>
      <c r="C191" s="147" t="s">
        <v>116</v>
      </c>
      <c r="D191" s="147" t="s">
        <v>414</v>
      </c>
      <c r="E191" s="147" t="s">
        <v>91</v>
      </c>
      <c r="F191" s="147">
        <v>2</v>
      </c>
      <c r="G191" s="147">
        <v>2.4</v>
      </c>
      <c r="H191" s="147" t="s">
        <v>584</v>
      </c>
      <c r="I191" s="147">
        <v>616</v>
      </c>
      <c r="J191" s="148">
        <v>0</v>
      </c>
      <c r="K191" s="149">
        <v>0</v>
      </c>
      <c r="L191" s="149">
        <v>0</v>
      </c>
      <c r="M191" s="150">
        <v>0</v>
      </c>
      <c r="N191" s="151">
        <v>0</v>
      </c>
      <c r="O191" s="152">
        <v>0</v>
      </c>
      <c r="P191" s="152">
        <v>0</v>
      </c>
      <c r="Q191" s="153">
        <v>0</v>
      </c>
      <c r="R191" s="154">
        <v>0</v>
      </c>
      <c r="S191" s="149">
        <v>0</v>
      </c>
      <c r="T191" s="149">
        <v>0</v>
      </c>
      <c r="U191" s="149">
        <v>0</v>
      </c>
      <c r="V191" s="149">
        <v>0</v>
      </c>
      <c r="W191" s="150">
        <v>0</v>
      </c>
      <c r="X191" s="151">
        <v>0</v>
      </c>
      <c r="Y191" s="155">
        <v>0</v>
      </c>
      <c r="Z191" s="156">
        <v>0</v>
      </c>
      <c r="AA191" s="207"/>
      <c r="AB191" s="208"/>
      <c r="AC191" s="60"/>
      <c r="AD191" s="61"/>
      <c r="AE191" s="61"/>
      <c r="AF191" s="61"/>
      <c r="AG191" s="62"/>
      <c r="AH191" s="63"/>
      <c r="AI191" s="64"/>
    </row>
    <row r="192" spans="1:35" s="45" customFormat="1" ht="15.75" hidden="1" x14ac:dyDescent="0.25">
      <c r="A192" s="147">
        <v>190</v>
      </c>
      <c r="B192" s="147" t="s">
        <v>115</v>
      </c>
      <c r="C192" s="147" t="s">
        <v>116</v>
      </c>
      <c r="D192" s="147" t="s">
        <v>414</v>
      </c>
      <c r="E192" s="147" t="s">
        <v>91</v>
      </c>
      <c r="F192" s="147">
        <v>2</v>
      </c>
      <c r="G192" s="147">
        <v>2.4</v>
      </c>
      <c r="H192" s="147" t="s">
        <v>584</v>
      </c>
      <c r="I192" s="147">
        <v>622</v>
      </c>
      <c r="J192" s="148">
        <v>0</v>
      </c>
      <c r="K192" s="149">
        <v>0</v>
      </c>
      <c r="L192" s="149">
        <v>0</v>
      </c>
      <c r="M192" s="150">
        <v>0</v>
      </c>
      <c r="N192" s="151">
        <v>0</v>
      </c>
      <c r="O192" s="152">
        <v>0</v>
      </c>
      <c r="P192" s="152">
        <v>0</v>
      </c>
      <c r="Q192" s="153">
        <v>0</v>
      </c>
      <c r="R192" s="154">
        <v>0</v>
      </c>
      <c r="S192" s="149">
        <v>0</v>
      </c>
      <c r="T192" s="149">
        <v>0</v>
      </c>
      <c r="U192" s="149">
        <v>0</v>
      </c>
      <c r="V192" s="149">
        <v>0</v>
      </c>
      <c r="W192" s="150">
        <v>0</v>
      </c>
      <c r="X192" s="151">
        <v>0</v>
      </c>
      <c r="Y192" s="155">
        <v>0</v>
      </c>
      <c r="Z192" s="156">
        <v>0</v>
      </c>
      <c r="AA192" s="207"/>
      <c r="AB192" s="208"/>
      <c r="AC192" s="60"/>
      <c r="AD192" s="61"/>
      <c r="AE192" s="61"/>
      <c r="AF192" s="61"/>
      <c r="AG192" s="62"/>
      <c r="AH192" s="63"/>
      <c r="AI192" s="64"/>
    </row>
    <row r="193" spans="1:35" s="45" customFormat="1" ht="15.75" hidden="1" x14ac:dyDescent="0.25">
      <c r="A193" s="147">
        <v>191</v>
      </c>
      <c r="B193" s="147" t="s">
        <v>115</v>
      </c>
      <c r="C193" s="147" t="s">
        <v>116</v>
      </c>
      <c r="D193" s="147" t="s">
        <v>414</v>
      </c>
      <c r="E193" s="147" t="s">
        <v>91</v>
      </c>
      <c r="F193" s="147">
        <v>2</v>
      </c>
      <c r="G193" s="147">
        <v>2.4</v>
      </c>
      <c r="H193" s="147" t="s">
        <v>584</v>
      </c>
      <c r="I193" s="147">
        <v>651</v>
      </c>
      <c r="J193" s="148">
        <v>0</v>
      </c>
      <c r="K193" s="149">
        <v>0</v>
      </c>
      <c r="L193" s="149">
        <v>0</v>
      </c>
      <c r="M193" s="150">
        <v>0</v>
      </c>
      <c r="N193" s="151">
        <v>0</v>
      </c>
      <c r="O193" s="152">
        <v>0</v>
      </c>
      <c r="P193" s="152">
        <v>0</v>
      </c>
      <c r="Q193" s="153">
        <v>0</v>
      </c>
      <c r="R193" s="154">
        <v>0</v>
      </c>
      <c r="S193" s="149">
        <v>0</v>
      </c>
      <c r="T193" s="149">
        <v>0</v>
      </c>
      <c r="U193" s="149">
        <v>0</v>
      </c>
      <c r="V193" s="149">
        <v>0</v>
      </c>
      <c r="W193" s="150">
        <v>0</v>
      </c>
      <c r="X193" s="151">
        <v>0</v>
      </c>
      <c r="Y193" s="155">
        <v>0</v>
      </c>
      <c r="Z193" s="156">
        <v>0</v>
      </c>
      <c r="AA193" s="207"/>
      <c r="AB193" s="208"/>
      <c r="AC193" s="60"/>
      <c r="AD193" s="61"/>
      <c r="AE193" s="61"/>
      <c r="AF193" s="61"/>
      <c r="AG193" s="62"/>
      <c r="AH193" s="63"/>
      <c r="AI193" s="64"/>
    </row>
    <row r="194" spans="1:35" s="45" customFormat="1" ht="15.75" hidden="1" x14ac:dyDescent="0.25">
      <c r="A194" s="147">
        <v>192</v>
      </c>
      <c r="B194" s="147" t="s">
        <v>115</v>
      </c>
      <c r="C194" s="147" t="s">
        <v>116</v>
      </c>
      <c r="D194" s="147" t="s">
        <v>414</v>
      </c>
      <c r="E194" s="147" t="s">
        <v>91</v>
      </c>
      <c r="F194" s="147">
        <v>2</v>
      </c>
      <c r="G194" s="147">
        <v>2.4</v>
      </c>
      <c r="H194" s="147" t="s">
        <v>584</v>
      </c>
      <c r="I194" s="147">
        <v>742</v>
      </c>
      <c r="J194" s="148">
        <v>0</v>
      </c>
      <c r="K194" s="149">
        <v>0</v>
      </c>
      <c r="L194" s="149">
        <v>0</v>
      </c>
      <c r="M194" s="150">
        <v>0</v>
      </c>
      <c r="N194" s="151">
        <v>0</v>
      </c>
      <c r="O194" s="152">
        <v>0</v>
      </c>
      <c r="P194" s="152">
        <v>0</v>
      </c>
      <c r="Q194" s="153">
        <v>0</v>
      </c>
      <c r="R194" s="154">
        <v>0</v>
      </c>
      <c r="S194" s="149">
        <v>0</v>
      </c>
      <c r="T194" s="149">
        <v>0</v>
      </c>
      <c r="U194" s="149">
        <v>0</v>
      </c>
      <c r="V194" s="149">
        <v>0</v>
      </c>
      <c r="W194" s="150">
        <v>0</v>
      </c>
      <c r="X194" s="151">
        <v>0</v>
      </c>
      <c r="Y194" s="155">
        <v>0</v>
      </c>
      <c r="Z194" s="156">
        <v>0</v>
      </c>
      <c r="AA194" s="207"/>
      <c r="AB194" s="208"/>
      <c r="AC194" s="60"/>
      <c r="AD194" s="61"/>
      <c r="AE194" s="61"/>
      <c r="AF194" s="61"/>
      <c r="AG194" s="62"/>
      <c r="AH194" s="63"/>
      <c r="AI194" s="64"/>
    </row>
    <row r="195" spans="1:35" s="45" customFormat="1" ht="15.75" hidden="1" x14ac:dyDescent="0.25">
      <c r="A195" s="147">
        <v>193</v>
      </c>
      <c r="B195" s="147" t="s">
        <v>115</v>
      </c>
      <c r="C195" s="147" t="s">
        <v>116</v>
      </c>
      <c r="D195" s="147" t="s">
        <v>414</v>
      </c>
      <c r="E195" s="147" t="s">
        <v>91</v>
      </c>
      <c r="F195" s="147">
        <v>2</v>
      </c>
      <c r="G195" s="147">
        <v>2.4</v>
      </c>
      <c r="H195" s="147" t="s">
        <v>584</v>
      </c>
      <c r="I195" s="147">
        <v>746</v>
      </c>
      <c r="J195" s="148">
        <v>0</v>
      </c>
      <c r="K195" s="149">
        <v>0</v>
      </c>
      <c r="L195" s="149">
        <v>0</v>
      </c>
      <c r="M195" s="150">
        <v>0</v>
      </c>
      <c r="N195" s="151">
        <v>0</v>
      </c>
      <c r="O195" s="152">
        <v>0</v>
      </c>
      <c r="P195" s="152">
        <v>0</v>
      </c>
      <c r="Q195" s="153">
        <v>0</v>
      </c>
      <c r="R195" s="154">
        <v>0</v>
      </c>
      <c r="S195" s="149">
        <v>0</v>
      </c>
      <c r="T195" s="149">
        <v>0</v>
      </c>
      <c r="U195" s="149">
        <v>0</v>
      </c>
      <c r="V195" s="149">
        <v>0</v>
      </c>
      <c r="W195" s="150">
        <v>0</v>
      </c>
      <c r="X195" s="151">
        <v>0</v>
      </c>
      <c r="Y195" s="155">
        <v>0</v>
      </c>
      <c r="Z195" s="156">
        <v>0</v>
      </c>
      <c r="AA195" s="207"/>
      <c r="AB195" s="208"/>
      <c r="AC195" s="60"/>
      <c r="AD195" s="61"/>
      <c r="AE195" s="61"/>
      <c r="AF195" s="61"/>
      <c r="AG195" s="62"/>
      <c r="AH195" s="63"/>
      <c r="AI195" s="64"/>
    </row>
    <row r="196" spans="1:35" s="45" customFormat="1" ht="15.75" hidden="1" x14ac:dyDescent="0.25">
      <c r="A196" s="147">
        <v>194</v>
      </c>
      <c r="B196" s="147" t="s">
        <v>115</v>
      </c>
      <c r="C196" s="147" t="s">
        <v>116</v>
      </c>
      <c r="D196" s="147" t="s">
        <v>414</v>
      </c>
      <c r="E196" s="147" t="s">
        <v>91</v>
      </c>
      <c r="F196" s="147">
        <v>2</v>
      </c>
      <c r="G196" s="147">
        <v>2.4</v>
      </c>
      <c r="H196" s="147" t="s">
        <v>585</v>
      </c>
      <c r="I196" s="147">
        <v>539</v>
      </c>
      <c r="J196" s="148">
        <v>0</v>
      </c>
      <c r="K196" s="149">
        <v>0</v>
      </c>
      <c r="L196" s="149">
        <v>0</v>
      </c>
      <c r="M196" s="150">
        <v>0</v>
      </c>
      <c r="N196" s="151">
        <v>0</v>
      </c>
      <c r="O196" s="152">
        <v>0</v>
      </c>
      <c r="P196" s="152">
        <v>0</v>
      </c>
      <c r="Q196" s="153">
        <v>0</v>
      </c>
      <c r="R196" s="154">
        <v>0</v>
      </c>
      <c r="S196" s="149">
        <v>0</v>
      </c>
      <c r="T196" s="149">
        <v>0</v>
      </c>
      <c r="U196" s="149">
        <v>0</v>
      </c>
      <c r="V196" s="149">
        <v>0</v>
      </c>
      <c r="W196" s="150">
        <v>0</v>
      </c>
      <c r="X196" s="151">
        <v>0</v>
      </c>
      <c r="Y196" s="155">
        <v>0</v>
      </c>
      <c r="Z196" s="156">
        <v>0</v>
      </c>
      <c r="AA196" s="207"/>
      <c r="AB196" s="208"/>
      <c r="AC196" s="60"/>
      <c r="AD196" s="61"/>
      <c r="AE196" s="61"/>
      <c r="AF196" s="61"/>
      <c r="AG196" s="62"/>
      <c r="AH196" s="63"/>
      <c r="AI196" s="64"/>
    </row>
    <row r="197" spans="1:35" s="45" customFormat="1" ht="15.75" hidden="1" x14ac:dyDescent="0.25">
      <c r="A197" s="147">
        <v>195</v>
      </c>
      <c r="B197" s="147" t="s">
        <v>115</v>
      </c>
      <c r="C197" s="147" t="s">
        <v>116</v>
      </c>
      <c r="D197" s="147" t="s">
        <v>414</v>
      </c>
      <c r="E197" s="147" t="s">
        <v>91</v>
      </c>
      <c r="F197" s="147">
        <v>2</v>
      </c>
      <c r="G197" s="147">
        <v>2.4</v>
      </c>
      <c r="H197" s="147" t="s">
        <v>585</v>
      </c>
      <c r="I197" s="147">
        <v>637</v>
      </c>
      <c r="J197" s="148">
        <v>0</v>
      </c>
      <c r="K197" s="149">
        <v>0</v>
      </c>
      <c r="L197" s="149">
        <v>0</v>
      </c>
      <c r="M197" s="150">
        <v>0</v>
      </c>
      <c r="N197" s="151">
        <v>0</v>
      </c>
      <c r="O197" s="152">
        <v>0</v>
      </c>
      <c r="P197" s="152">
        <v>0</v>
      </c>
      <c r="Q197" s="153">
        <v>0</v>
      </c>
      <c r="R197" s="154">
        <v>0</v>
      </c>
      <c r="S197" s="149">
        <v>0</v>
      </c>
      <c r="T197" s="149">
        <v>0</v>
      </c>
      <c r="U197" s="149">
        <v>0</v>
      </c>
      <c r="V197" s="149">
        <v>0</v>
      </c>
      <c r="W197" s="150">
        <v>0</v>
      </c>
      <c r="X197" s="151">
        <v>0</v>
      </c>
      <c r="Y197" s="155">
        <v>0</v>
      </c>
      <c r="Z197" s="156">
        <v>0</v>
      </c>
      <c r="AA197" s="207"/>
      <c r="AB197" s="208"/>
      <c r="AC197" s="60"/>
      <c r="AD197" s="61"/>
      <c r="AE197" s="61"/>
      <c r="AF197" s="61"/>
      <c r="AG197" s="62"/>
      <c r="AH197" s="63"/>
      <c r="AI197" s="64"/>
    </row>
    <row r="198" spans="1:35" s="45" customFormat="1" ht="31.5" hidden="1" x14ac:dyDescent="0.25">
      <c r="A198" s="147">
        <v>196</v>
      </c>
      <c r="B198" s="147" t="s">
        <v>115</v>
      </c>
      <c r="C198" s="147" t="s">
        <v>116</v>
      </c>
      <c r="D198" s="147" t="s">
        <v>414</v>
      </c>
      <c r="E198" s="147" t="s">
        <v>91</v>
      </c>
      <c r="F198" s="147">
        <v>2</v>
      </c>
      <c r="G198" s="147">
        <v>2.4</v>
      </c>
      <c r="H198" s="147" t="s">
        <v>585</v>
      </c>
      <c r="I198" s="147">
        <v>766</v>
      </c>
      <c r="J198" s="148">
        <v>0</v>
      </c>
      <c r="K198" s="149">
        <v>0</v>
      </c>
      <c r="L198" s="149">
        <v>0</v>
      </c>
      <c r="M198" s="150">
        <v>1</v>
      </c>
      <c r="N198" s="151">
        <v>0</v>
      </c>
      <c r="O198" s="152">
        <v>0</v>
      </c>
      <c r="P198" s="152">
        <v>0</v>
      </c>
      <c r="Q198" s="153">
        <v>0</v>
      </c>
      <c r="R198" s="154">
        <v>0</v>
      </c>
      <c r="S198" s="149">
        <v>0</v>
      </c>
      <c r="T198" s="149">
        <v>0</v>
      </c>
      <c r="U198" s="149">
        <v>0</v>
      </c>
      <c r="V198" s="149">
        <v>0</v>
      </c>
      <c r="W198" s="150">
        <v>0</v>
      </c>
      <c r="X198" s="151">
        <v>0</v>
      </c>
      <c r="Y198" s="155">
        <v>0</v>
      </c>
      <c r="Z198" s="156">
        <v>1</v>
      </c>
      <c r="AA198" s="207" t="s">
        <v>586</v>
      </c>
      <c r="AB198" s="208"/>
      <c r="AC198" s="60"/>
      <c r="AD198" s="61"/>
      <c r="AE198" s="61"/>
      <c r="AF198" s="61"/>
      <c r="AG198" s="62"/>
      <c r="AH198" s="63"/>
      <c r="AI198" s="64"/>
    </row>
    <row r="199" spans="1:35" s="45" customFormat="1" ht="15.75" hidden="1" x14ac:dyDescent="0.25">
      <c r="A199" s="147">
        <v>197</v>
      </c>
      <c r="B199" s="147" t="s">
        <v>115</v>
      </c>
      <c r="C199" s="147" t="s">
        <v>116</v>
      </c>
      <c r="D199" s="147" t="s">
        <v>414</v>
      </c>
      <c r="E199" s="147" t="s">
        <v>91</v>
      </c>
      <c r="F199" s="147">
        <v>2</v>
      </c>
      <c r="G199" s="147">
        <v>2.4</v>
      </c>
      <c r="H199" s="147" t="s">
        <v>585</v>
      </c>
      <c r="I199" s="147">
        <v>778</v>
      </c>
      <c r="J199" s="148">
        <v>0</v>
      </c>
      <c r="K199" s="149">
        <v>0</v>
      </c>
      <c r="L199" s="149">
        <v>0</v>
      </c>
      <c r="M199" s="150">
        <v>0</v>
      </c>
      <c r="N199" s="151">
        <v>0</v>
      </c>
      <c r="O199" s="152">
        <v>0</v>
      </c>
      <c r="P199" s="152">
        <v>0</v>
      </c>
      <c r="Q199" s="153">
        <v>0</v>
      </c>
      <c r="R199" s="154">
        <v>0</v>
      </c>
      <c r="S199" s="149">
        <v>0</v>
      </c>
      <c r="T199" s="149">
        <v>0</v>
      </c>
      <c r="U199" s="149">
        <v>0</v>
      </c>
      <c r="V199" s="149">
        <v>0</v>
      </c>
      <c r="W199" s="150">
        <v>0</v>
      </c>
      <c r="X199" s="151">
        <v>0</v>
      </c>
      <c r="Y199" s="155">
        <v>0</v>
      </c>
      <c r="Z199" s="156">
        <v>0</v>
      </c>
      <c r="AA199" s="207"/>
      <c r="AB199" s="208"/>
      <c r="AC199" s="60"/>
      <c r="AD199" s="61"/>
      <c r="AE199" s="61"/>
      <c r="AF199" s="61"/>
      <c r="AG199" s="62"/>
      <c r="AH199" s="63"/>
      <c r="AI199" s="64"/>
    </row>
    <row r="200" spans="1:35" s="45" customFormat="1" ht="15.75" hidden="1" x14ac:dyDescent="0.25">
      <c r="A200" s="147">
        <v>198</v>
      </c>
      <c r="B200" s="147" t="s">
        <v>115</v>
      </c>
      <c r="C200" s="147" t="s">
        <v>116</v>
      </c>
      <c r="D200" s="147" t="s">
        <v>414</v>
      </c>
      <c r="E200" s="147" t="s">
        <v>91</v>
      </c>
      <c r="F200" s="147">
        <v>2</v>
      </c>
      <c r="G200" s="147">
        <v>2.4</v>
      </c>
      <c r="H200" s="147" t="s">
        <v>585</v>
      </c>
      <c r="I200" s="147">
        <v>783</v>
      </c>
      <c r="J200" s="148">
        <v>0</v>
      </c>
      <c r="K200" s="149">
        <v>0</v>
      </c>
      <c r="L200" s="149">
        <v>0</v>
      </c>
      <c r="M200" s="150">
        <v>0</v>
      </c>
      <c r="N200" s="151">
        <v>0</v>
      </c>
      <c r="O200" s="152">
        <v>0</v>
      </c>
      <c r="P200" s="152">
        <v>0</v>
      </c>
      <c r="Q200" s="153">
        <v>0</v>
      </c>
      <c r="R200" s="154">
        <v>0</v>
      </c>
      <c r="S200" s="149">
        <v>0</v>
      </c>
      <c r="T200" s="149">
        <v>0</v>
      </c>
      <c r="U200" s="149">
        <v>0</v>
      </c>
      <c r="V200" s="149">
        <v>0</v>
      </c>
      <c r="W200" s="150">
        <v>0</v>
      </c>
      <c r="X200" s="151">
        <v>0</v>
      </c>
      <c r="Y200" s="155">
        <v>0</v>
      </c>
      <c r="Z200" s="156">
        <v>0</v>
      </c>
      <c r="AA200" s="207"/>
      <c r="AB200" s="208"/>
      <c r="AC200" s="60"/>
      <c r="AD200" s="61"/>
      <c r="AE200" s="61"/>
      <c r="AF200" s="61"/>
      <c r="AG200" s="62"/>
      <c r="AH200" s="63"/>
      <c r="AI200" s="64"/>
    </row>
    <row r="201" spans="1:35" s="45" customFormat="1" ht="94.5" x14ac:dyDescent="0.25">
      <c r="A201" s="147">
        <v>203</v>
      </c>
      <c r="B201" s="147" t="s">
        <v>115</v>
      </c>
      <c r="C201" s="147" t="s">
        <v>116</v>
      </c>
      <c r="D201" s="147" t="s">
        <v>414</v>
      </c>
      <c r="E201" s="147" t="s">
        <v>99</v>
      </c>
      <c r="F201" s="147">
        <v>2</v>
      </c>
      <c r="G201" s="147">
        <v>2.4</v>
      </c>
      <c r="H201" s="147" t="s">
        <v>648</v>
      </c>
      <c r="I201" s="147">
        <v>687</v>
      </c>
      <c r="J201" s="148">
        <v>1</v>
      </c>
      <c r="K201" s="149">
        <v>0</v>
      </c>
      <c r="L201" s="149">
        <v>0</v>
      </c>
      <c r="M201" s="150">
        <v>0</v>
      </c>
      <c r="N201" s="151">
        <v>1</v>
      </c>
      <c r="O201" s="152">
        <v>0</v>
      </c>
      <c r="P201" s="152">
        <v>0</v>
      </c>
      <c r="Q201" s="153">
        <v>0</v>
      </c>
      <c r="R201" s="154">
        <v>0</v>
      </c>
      <c r="S201" s="149">
        <v>0</v>
      </c>
      <c r="T201" s="149">
        <v>0</v>
      </c>
      <c r="U201" s="149">
        <v>0</v>
      </c>
      <c r="V201" s="149">
        <v>0</v>
      </c>
      <c r="W201" s="150">
        <v>0</v>
      </c>
      <c r="X201" s="151">
        <v>0</v>
      </c>
      <c r="Y201" s="155">
        <v>0</v>
      </c>
      <c r="Z201" s="156">
        <v>1</v>
      </c>
      <c r="AA201" s="207" t="s">
        <v>801</v>
      </c>
      <c r="AB201" s="208"/>
      <c r="AC201" s="60"/>
      <c r="AD201" s="61"/>
      <c r="AE201" s="61"/>
      <c r="AF201" s="61"/>
      <c r="AG201" s="62"/>
      <c r="AH201" s="63"/>
      <c r="AI201" s="64"/>
    </row>
    <row r="202" spans="1:35" s="45" customFormat="1" ht="78.75" x14ac:dyDescent="0.25">
      <c r="A202" s="147">
        <v>25</v>
      </c>
      <c r="B202" s="147" t="s">
        <v>90</v>
      </c>
      <c r="C202" s="147" t="s">
        <v>413</v>
      </c>
      <c r="D202" s="147" t="s">
        <v>414</v>
      </c>
      <c r="E202" s="147" t="s">
        <v>91</v>
      </c>
      <c r="F202" s="147">
        <v>1</v>
      </c>
      <c r="G202" s="147">
        <v>1.2</v>
      </c>
      <c r="H202" s="147" t="s">
        <v>480</v>
      </c>
      <c r="I202" s="147">
        <v>511</v>
      </c>
      <c r="J202" s="148">
        <v>1</v>
      </c>
      <c r="K202" s="149">
        <v>0</v>
      </c>
      <c r="L202" s="149">
        <v>0</v>
      </c>
      <c r="M202" s="150">
        <v>0</v>
      </c>
      <c r="N202" s="151">
        <v>0</v>
      </c>
      <c r="O202" s="152">
        <v>0</v>
      </c>
      <c r="P202" s="152">
        <v>0</v>
      </c>
      <c r="Q202" s="153">
        <v>0</v>
      </c>
      <c r="R202" s="154">
        <v>0</v>
      </c>
      <c r="S202" s="149">
        <v>0</v>
      </c>
      <c r="T202" s="149">
        <v>0</v>
      </c>
      <c r="U202" s="149">
        <v>0</v>
      </c>
      <c r="V202" s="149">
        <v>0</v>
      </c>
      <c r="W202" s="150">
        <v>0</v>
      </c>
      <c r="X202" s="151">
        <v>0</v>
      </c>
      <c r="Y202" s="155">
        <v>0</v>
      </c>
      <c r="Z202" s="156">
        <v>1</v>
      </c>
      <c r="AA202" s="207" t="s">
        <v>481</v>
      </c>
      <c r="AB202" s="208"/>
      <c r="AC202" s="60"/>
      <c r="AD202" s="61"/>
      <c r="AE202" s="61"/>
      <c r="AF202" s="61"/>
      <c r="AG202" s="62"/>
      <c r="AH202" s="63"/>
      <c r="AI202" s="64"/>
    </row>
    <row r="203" spans="1:35" s="45" customFormat="1" ht="63" x14ac:dyDescent="0.25">
      <c r="A203" s="147">
        <v>43</v>
      </c>
      <c r="B203" s="147" t="s">
        <v>90</v>
      </c>
      <c r="C203" s="147" t="s">
        <v>413</v>
      </c>
      <c r="D203" s="147" t="s">
        <v>414</v>
      </c>
      <c r="E203" s="147" t="s">
        <v>91</v>
      </c>
      <c r="F203" s="147">
        <v>1</v>
      </c>
      <c r="G203" s="147">
        <v>1.2</v>
      </c>
      <c r="H203" s="147" t="s">
        <v>505</v>
      </c>
      <c r="I203" s="147">
        <v>812</v>
      </c>
      <c r="J203" s="148">
        <v>1</v>
      </c>
      <c r="K203" s="149">
        <v>0</v>
      </c>
      <c r="L203" s="149">
        <v>0</v>
      </c>
      <c r="M203" s="150">
        <v>0</v>
      </c>
      <c r="N203" s="151">
        <v>0</v>
      </c>
      <c r="O203" s="152">
        <v>0</v>
      </c>
      <c r="P203" s="152">
        <v>0</v>
      </c>
      <c r="Q203" s="153">
        <v>0</v>
      </c>
      <c r="R203" s="154">
        <v>0</v>
      </c>
      <c r="S203" s="149">
        <v>0</v>
      </c>
      <c r="T203" s="149">
        <v>0</v>
      </c>
      <c r="U203" s="149">
        <v>0</v>
      </c>
      <c r="V203" s="149">
        <v>0</v>
      </c>
      <c r="W203" s="150">
        <v>0</v>
      </c>
      <c r="X203" s="151">
        <v>0</v>
      </c>
      <c r="Y203" s="155">
        <v>0</v>
      </c>
      <c r="Z203" s="156">
        <v>1</v>
      </c>
      <c r="AA203" s="207" t="s">
        <v>507</v>
      </c>
      <c r="AB203" s="208"/>
      <c r="AC203" s="60"/>
      <c r="AD203" s="61"/>
      <c r="AE203" s="61"/>
      <c r="AF203" s="61"/>
      <c r="AG203" s="62"/>
      <c r="AH203" s="63"/>
      <c r="AI203" s="64"/>
    </row>
    <row r="204" spans="1:35" s="45" customFormat="1" ht="15.75" hidden="1" x14ac:dyDescent="0.25">
      <c r="A204" s="147">
        <v>202</v>
      </c>
      <c r="B204" s="147" t="s">
        <v>115</v>
      </c>
      <c r="C204" s="147" t="s">
        <v>116</v>
      </c>
      <c r="D204" s="147" t="s">
        <v>414</v>
      </c>
      <c r="E204" s="147" t="s">
        <v>91</v>
      </c>
      <c r="F204" s="147">
        <v>2</v>
      </c>
      <c r="G204" s="147">
        <v>2.4</v>
      </c>
      <c r="H204" s="147" t="s">
        <v>648</v>
      </c>
      <c r="I204" s="147">
        <v>617</v>
      </c>
      <c r="J204" s="148">
        <v>0</v>
      </c>
      <c r="K204" s="149">
        <v>0</v>
      </c>
      <c r="L204" s="149">
        <v>0</v>
      </c>
      <c r="M204" s="150">
        <v>0</v>
      </c>
      <c r="N204" s="151">
        <v>0</v>
      </c>
      <c r="O204" s="152">
        <v>0</v>
      </c>
      <c r="P204" s="152">
        <v>0</v>
      </c>
      <c r="Q204" s="153">
        <v>0</v>
      </c>
      <c r="R204" s="154">
        <v>0</v>
      </c>
      <c r="S204" s="149">
        <v>0</v>
      </c>
      <c r="T204" s="149">
        <v>0</v>
      </c>
      <c r="U204" s="149">
        <v>0</v>
      </c>
      <c r="V204" s="149">
        <v>0</v>
      </c>
      <c r="W204" s="150">
        <v>0</v>
      </c>
      <c r="X204" s="151">
        <v>0</v>
      </c>
      <c r="Y204" s="155">
        <v>0</v>
      </c>
      <c r="Z204" s="156">
        <v>0</v>
      </c>
      <c r="AA204" s="207"/>
      <c r="AB204" s="208"/>
      <c r="AC204" s="60"/>
      <c r="AD204" s="61"/>
      <c r="AE204" s="61"/>
      <c r="AF204" s="61"/>
      <c r="AG204" s="62"/>
      <c r="AH204" s="63"/>
      <c r="AI204" s="64"/>
    </row>
    <row r="205" spans="1:35" s="45" customFormat="1" ht="78.75" x14ac:dyDescent="0.25">
      <c r="A205" s="147">
        <v>48</v>
      </c>
      <c r="B205" s="147" t="s">
        <v>90</v>
      </c>
      <c r="C205" s="147" t="s">
        <v>413</v>
      </c>
      <c r="D205" s="147" t="s">
        <v>414</v>
      </c>
      <c r="E205" s="147" t="s">
        <v>91</v>
      </c>
      <c r="F205" s="147">
        <v>1</v>
      </c>
      <c r="G205" s="147">
        <v>1.2</v>
      </c>
      <c r="H205" s="147" t="s">
        <v>506</v>
      </c>
      <c r="I205" s="147">
        <v>712</v>
      </c>
      <c r="J205" s="148">
        <v>1</v>
      </c>
      <c r="K205" s="149">
        <v>1</v>
      </c>
      <c r="L205" s="149">
        <v>0</v>
      </c>
      <c r="M205" s="150">
        <v>0</v>
      </c>
      <c r="N205" s="151">
        <v>0</v>
      </c>
      <c r="O205" s="152">
        <v>0</v>
      </c>
      <c r="P205" s="152">
        <v>0</v>
      </c>
      <c r="Q205" s="153">
        <v>0</v>
      </c>
      <c r="R205" s="154">
        <v>0</v>
      </c>
      <c r="S205" s="149">
        <v>0</v>
      </c>
      <c r="T205" s="149">
        <v>0</v>
      </c>
      <c r="U205" s="149">
        <v>0</v>
      </c>
      <c r="V205" s="149">
        <v>0</v>
      </c>
      <c r="W205" s="150">
        <v>0</v>
      </c>
      <c r="X205" s="151">
        <v>0</v>
      </c>
      <c r="Y205" s="155">
        <v>0</v>
      </c>
      <c r="Z205" s="156">
        <v>1</v>
      </c>
      <c r="AA205" s="215" t="s">
        <v>724</v>
      </c>
      <c r="AB205" s="208"/>
      <c r="AC205" s="60"/>
      <c r="AD205" s="61"/>
      <c r="AE205" s="61"/>
      <c r="AF205" s="61"/>
      <c r="AG205" s="62"/>
      <c r="AH205" s="63"/>
      <c r="AI205" s="64"/>
    </row>
    <row r="206" spans="1:35" s="45" customFormat="1" ht="16.5" hidden="1" thickBot="1" x14ac:dyDescent="0.3">
      <c r="A206" s="84"/>
      <c r="B206" s="84"/>
      <c r="C206" s="84"/>
      <c r="D206" s="84"/>
      <c r="E206" s="84"/>
      <c r="F206" s="84"/>
      <c r="G206" s="84"/>
      <c r="H206" s="84"/>
      <c r="I206" s="84">
        <f>COUNTA(I3:I205)</f>
        <v>203</v>
      </c>
      <c r="J206" s="85">
        <f t="shared" ref="J206:Z206" si="0">SUM(J3:J205)</f>
        <v>17</v>
      </c>
      <c r="K206" s="86">
        <f t="shared" si="0"/>
        <v>10</v>
      </c>
      <c r="L206" s="86">
        <f t="shared" si="0"/>
        <v>1</v>
      </c>
      <c r="M206" s="87">
        <f t="shared" si="0"/>
        <v>2</v>
      </c>
      <c r="N206" s="85">
        <f t="shared" si="0"/>
        <v>9</v>
      </c>
      <c r="O206" s="86">
        <f t="shared" si="0"/>
        <v>8</v>
      </c>
      <c r="P206" s="86">
        <f t="shared" si="0"/>
        <v>0</v>
      </c>
      <c r="Q206" s="87">
        <f t="shared" si="0"/>
        <v>1</v>
      </c>
      <c r="R206" s="85">
        <f t="shared" si="0"/>
        <v>12</v>
      </c>
      <c r="S206" s="86">
        <f t="shared" si="0"/>
        <v>0</v>
      </c>
      <c r="T206" s="86">
        <f t="shared" si="0"/>
        <v>2</v>
      </c>
      <c r="U206" s="86">
        <f t="shared" si="0"/>
        <v>6</v>
      </c>
      <c r="V206" s="86">
        <f t="shared" si="0"/>
        <v>7</v>
      </c>
      <c r="W206" s="87">
        <f t="shared" si="0"/>
        <v>0</v>
      </c>
      <c r="X206" s="85">
        <f t="shared" si="0"/>
        <v>0</v>
      </c>
      <c r="Y206" s="88">
        <f t="shared" si="0"/>
        <v>0</v>
      </c>
      <c r="Z206" s="89">
        <f t="shared" si="0"/>
        <v>62</v>
      </c>
      <c r="AA206" s="90">
        <f>COUNTA(AA3:AA205)</f>
        <v>62</v>
      </c>
      <c r="AB206" s="90">
        <f>COUNTA(AB3:AB205)</f>
        <v>5</v>
      </c>
      <c r="AC206" s="91">
        <f>COUNTA(AC3:AC205)</f>
        <v>0</v>
      </c>
      <c r="AD206" s="92">
        <f>SUM(AD3:AD205)</f>
        <v>0</v>
      </c>
      <c r="AE206" s="92">
        <f>SUM(AE3:AE205)</f>
        <v>0</v>
      </c>
      <c r="AF206" s="92">
        <f>SUM(AF3:AF205)</f>
        <v>0</v>
      </c>
      <c r="AG206" s="93">
        <f>COUNTA(AG3:AG205)</f>
        <v>0</v>
      </c>
      <c r="AH206" s="92">
        <f>SUM(AH3:AH205)</f>
        <v>0</v>
      </c>
      <c r="AI206" s="94">
        <f>COUNTA(AI3:AI205)</f>
        <v>0</v>
      </c>
    </row>
  </sheetData>
  <autoFilter ref="A2:AI206">
    <filterColumn colId="9">
      <filters>
        <filter val="1"/>
      </filters>
    </filterColumn>
    <sortState ref="A23:AI205">
      <sortCondition ref="H2:H206"/>
    </sortState>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31" fitToHeight="0" orientation="landscape" horizontalDpi="1200" verticalDpi="1200" r:id="rId1"/>
  <headerFooter>
    <oddHeader>&amp;C&amp;"Arial,Normal"&amp;14Revisión técnica de los instrumentos de opción múltiple del proceso de Ingreso Educación Básica. Secundaria
Ciclo escolar 2018-2019.</oddHeader>
    <oddFooter xml:space="preserve">&amp;L&amp;12Siglas y firma del revisor 1               &amp;C&amp;"Arial,Negrita"&amp;12&amp;A&amp;R&amp;12Siglas y firma del revisor 2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filterMode="1">
    <pageSetUpPr fitToPage="1"/>
  </sheetPr>
  <dimension ref="A1:AI166"/>
  <sheetViews>
    <sheetView topLeftCell="T1" zoomScaleNormal="100" workbookViewId="0">
      <pane ySplit="2" topLeftCell="A11" activePane="bottomLeft" state="frozen"/>
      <selection activeCell="AB1" sqref="AB1:AB2"/>
      <selection pane="bottomLeft" activeCell="AN13" sqref="AN13"/>
    </sheetView>
  </sheetViews>
  <sheetFormatPr baseColWidth="10" defaultRowHeight="15" x14ac:dyDescent="0.2"/>
  <cols>
    <col min="1" max="1" width="7" style="95" customWidth="1"/>
    <col min="2" max="3" width="11.42578125" style="95" hidden="1" customWidth="1"/>
    <col min="4" max="4" width="20" style="95" bestFit="1" customWidth="1"/>
    <col min="5" max="7" width="11.42578125" style="95" customWidth="1"/>
    <col min="8" max="8" width="15.7109375" style="95" customWidth="1"/>
    <col min="9" max="26" width="11.42578125" style="95" customWidth="1"/>
    <col min="27" max="27" width="62.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15.75" hidden="1" x14ac:dyDescent="0.25">
      <c r="A3" s="134">
        <v>1</v>
      </c>
      <c r="B3" s="134" t="s">
        <v>122</v>
      </c>
      <c r="C3" s="134" t="s">
        <v>419</v>
      </c>
      <c r="D3" s="134" t="s">
        <v>60</v>
      </c>
      <c r="E3" s="134" t="s">
        <v>91</v>
      </c>
      <c r="F3" s="134">
        <v>1</v>
      </c>
      <c r="G3" s="134">
        <v>1.1000000000000001</v>
      </c>
      <c r="H3" s="134" t="s">
        <v>420</v>
      </c>
      <c r="I3" s="134">
        <v>698</v>
      </c>
      <c r="J3" s="135">
        <v>0</v>
      </c>
      <c r="K3" s="136">
        <v>0</v>
      </c>
      <c r="L3" s="136">
        <v>0</v>
      </c>
      <c r="M3" s="137">
        <v>0</v>
      </c>
      <c r="N3" s="138">
        <v>0</v>
      </c>
      <c r="O3" s="139">
        <v>0</v>
      </c>
      <c r="P3" s="139">
        <v>0</v>
      </c>
      <c r="Q3" s="140">
        <v>0</v>
      </c>
      <c r="R3" s="141">
        <v>0</v>
      </c>
      <c r="S3" s="136">
        <v>0</v>
      </c>
      <c r="T3" s="136">
        <v>0</v>
      </c>
      <c r="U3" s="136">
        <v>0</v>
      </c>
      <c r="V3" s="136">
        <v>0</v>
      </c>
      <c r="W3" s="137">
        <v>0</v>
      </c>
      <c r="X3" s="142">
        <v>0</v>
      </c>
      <c r="Y3" s="143">
        <v>0</v>
      </c>
      <c r="Z3" s="144">
        <v>0</v>
      </c>
      <c r="AA3" s="174"/>
      <c r="AB3" s="175"/>
      <c r="AC3" s="60"/>
      <c r="AD3" s="61"/>
      <c r="AE3" s="61"/>
      <c r="AF3" s="61"/>
      <c r="AG3" s="62"/>
      <c r="AH3" s="63"/>
      <c r="AI3" s="64"/>
    </row>
    <row r="4" spans="1:35" s="45" customFormat="1" ht="63" hidden="1" x14ac:dyDescent="0.25">
      <c r="A4" s="145">
        <v>2</v>
      </c>
      <c r="B4" s="145" t="s">
        <v>122</v>
      </c>
      <c r="C4" s="145" t="s">
        <v>419</v>
      </c>
      <c r="D4" s="145" t="s">
        <v>60</v>
      </c>
      <c r="E4" s="145" t="s">
        <v>91</v>
      </c>
      <c r="F4" s="145">
        <v>1</v>
      </c>
      <c r="G4" s="145">
        <v>1.1000000000000001</v>
      </c>
      <c r="H4" s="145" t="s">
        <v>421</v>
      </c>
      <c r="I4" s="145">
        <v>506</v>
      </c>
      <c r="J4" s="135">
        <v>0</v>
      </c>
      <c r="K4" s="136">
        <v>0</v>
      </c>
      <c r="L4" s="136">
        <v>0</v>
      </c>
      <c r="M4" s="137">
        <v>0</v>
      </c>
      <c r="N4" s="138">
        <v>0</v>
      </c>
      <c r="O4" s="139">
        <v>1</v>
      </c>
      <c r="P4" s="139">
        <v>0</v>
      </c>
      <c r="Q4" s="140">
        <v>0</v>
      </c>
      <c r="R4" s="141">
        <v>0</v>
      </c>
      <c r="S4" s="136">
        <v>0</v>
      </c>
      <c r="T4" s="136">
        <v>1</v>
      </c>
      <c r="U4" s="136">
        <v>0</v>
      </c>
      <c r="V4" s="136">
        <v>0</v>
      </c>
      <c r="W4" s="137">
        <v>0</v>
      </c>
      <c r="X4" s="138">
        <v>0</v>
      </c>
      <c r="Y4" s="146">
        <v>0</v>
      </c>
      <c r="Z4" s="144">
        <v>1</v>
      </c>
      <c r="AA4" s="194" t="s">
        <v>726</v>
      </c>
      <c r="AB4" s="176"/>
      <c r="AC4" s="60"/>
      <c r="AD4" s="61"/>
      <c r="AE4" s="61"/>
      <c r="AF4" s="61"/>
      <c r="AG4" s="62"/>
      <c r="AH4" s="63"/>
      <c r="AI4" s="64"/>
    </row>
    <row r="5" spans="1:35" s="45" customFormat="1" ht="31.5" hidden="1" x14ac:dyDescent="0.25">
      <c r="A5" s="145">
        <v>3</v>
      </c>
      <c r="B5" s="145" t="s">
        <v>122</v>
      </c>
      <c r="C5" s="145" t="s">
        <v>419</v>
      </c>
      <c r="D5" s="145" t="s">
        <v>60</v>
      </c>
      <c r="E5" s="145" t="s">
        <v>91</v>
      </c>
      <c r="F5" s="145">
        <v>1</v>
      </c>
      <c r="G5" s="145">
        <v>1.1000000000000001</v>
      </c>
      <c r="H5" s="145" t="s">
        <v>421</v>
      </c>
      <c r="I5" s="145">
        <v>519</v>
      </c>
      <c r="J5" s="135">
        <v>0</v>
      </c>
      <c r="K5" s="136">
        <v>0</v>
      </c>
      <c r="L5" s="136">
        <v>0</v>
      </c>
      <c r="M5" s="137">
        <v>0</v>
      </c>
      <c r="N5" s="138">
        <v>0</v>
      </c>
      <c r="O5" s="139">
        <v>0</v>
      </c>
      <c r="P5" s="139">
        <v>0</v>
      </c>
      <c r="Q5" s="140">
        <v>0</v>
      </c>
      <c r="R5" s="141">
        <v>0</v>
      </c>
      <c r="S5" s="136">
        <v>0</v>
      </c>
      <c r="T5" s="136">
        <v>1</v>
      </c>
      <c r="U5" s="136">
        <v>0</v>
      </c>
      <c r="V5" s="136">
        <v>0</v>
      </c>
      <c r="W5" s="137">
        <v>0</v>
      </c>
      <c r="X5" s="138">
        <v>0</v>
      </c>
      <c r="Y5" s="146">
        <v>0</v>
      </c>
      <c r="Z5" s="144">
        <v>1</v>
      </c>
      <c r="AA5" s="194" t="s">
        <v>428</v>
      </c>
      <c r="AB5" s="176"/>
      <c r="AC5" s="60"/>
      <c r="AD5" s="61"/>
      <c r="AE5" s="61"/>
      <c r="AF5" s="61"/>
      <c r="AG5" s="62"/>
      <c r="AH5" s="63"/>
      <c r="AI5" s="64"/>
    </row>
    <row r="6" spans="1:35" s="45" customFormat="1" ht="31.5" hidden="1" x14ac:dyDescent="0.25">
      <c r="A6" s="145">
        <v>4</v>
      </c>
      <c r="B6" s="145" t="s">
        <v>122</v>
      </c>
      <c r="C6" s="145" t="s">
        <v>419</v>
      </c>
      <c r="D6" s="145" t="s">
        <v>60</v>
      </c>
      <c r="E6" s="145" t="s">
        <v>91</v>
      </c>
      <c r="F6" s="145">
        <v>1</v>
      </c>
      <c r="G6" s="145">
        <v>1.1000000000000001</v>
      </c>
      <c r="H6" s="145" t="s">
        <v>421</v>
      </c>
      <c r="I6" s="145">
        <v>535</v>
      </c>
      <c r="J6" s="135">
        <v>0</v>
      </c>
      <c r="K6" s="136">
        <v>0</v>
      </c>
      <c r="L6" s="136">
        <v>0</v>
      </c>
      <c r="M6" s="137">
        <v>0</v>
      </c>
      <c r="N6" s="138">
        <v>0</v>
      </c>
      <c r="O6" s="139">
        <v>0</v>
      </c>
      <c r="P6" s="139">
        <v>0</v>
      </c>
      <c r="Q6" s="140">
        <v>0</v>
      </c>
      <c r="R6" s="141">
        <v>0</v>
      </c>
      <c r="S6" s="136">
        <v>0</v>
      </c>
      <c r="T6" s="136">
        <v>0</v>
      </c>
      <c r="U6" s="136">
        <v>0</v>
      </c>
      <c r="V6" s="136">
        <v>1</v>
      </c>
      <c r="W6" s="137">
        <v>0</v>
      </c>
      <c r="X6" s="138">
        <v>0</v>
      </c>
      <c r="Y6" s="146">
        <v>0</v>
      </c>
      <c r="Z6" s="144">
        <v>1</v>
      </c>
      <c r="AA6" s="174" t="s">
        <v>727</v>
      </c>
      <c r="AB6" s="176"/>
      <c r="AC6" s="60"/>
      <c r="AD6" s="61"/>
      <c r="AE6" s="61"/>
      <c r="AF6" s="61"/>
      <c r="AG6" s="62"/>
      <c r="AH6" s="63"/>
      <c r="AI6" s="64"/>
    </row>
    <row r="7" spans="1:35" s="45" customFormat="1" ht="31.5" hidden="1" x14ac:dyDescent="0.25">
      <c r="A7" s="145">
        <v>5</v>
      </c>
      <c r="B7" s="145" t="s">
        <v>122</v>
      </c>
      <c r="C7" s="145" t="s">
        <v>419</v>
      </c>
      <c r="D7" s="145" t="s">
        <v>60</v>
      </c>
      <c r="E7" s="145" t="s">
        <v>91</v>
      </c>
      <c r="F7" s="145">
        <v>1</v>
      </c>
      <c r="G7" s="145">
        <v>1.1000000000000001</v>
      </c>
      <c r="H7" s="145" t="s">
        <v>421</v>
      </c>
      <c r="I7" s="145">
        <v>546</v>
      </c>
      <c r="J7" s="135">
        <v>0</v>
      </c>
      <c r="K7" s="136">
        <v>0</v>
      </c>
      <c r="L7" s="136">
        <v>0</v>
      </c>
      <c r="M7" s="137">
        <v>0</v>
      </c>
      <c r="N7" s="138">
        <v>0</v>
      </c>
      <c r="O7" s="139">
        <v>0</v>
      </c>
      <c r="P7" s="139">
        <v>0</v>
      </c>
      <c r="Q7" s="140">
        <v>0</v>
      </c>
      <c r="R7" s="141">
        <v>0</v>
      </c>
      <c r="S7" s="136">
        <v>0</v>
      </c>
      <c r="T7" s="136">
        <v>1</v>
      </c>
      <c r="U7" s="136">
        <v>0</v>
      </c>
      <c r="V7" s="136">
        <v>0</v>
      </c>
      <c r="W7" s="137">
        <v>0</v>
      </c>
      <c r="X7" s="138">
        <v>0</v>
      </c>
      <c r="Y7" s="146">
        <v>0</v>
      </c>
      <c r="Z7" s="144">
        <v>1</v>
      </c>
      <c r="AA7" s="194" t="s">
        <v>728</v>
      </c>
      <c r="AB7" s="176"/>
      <c r="AC7" s="60"/>
      <c r="AD7" s="61"/>
      <c r="AE7" s="61"/>
      <c r="AF7" s="61"/>
      <c r="AG7" s="62"/>
      <c r="AH7" s="63"/>
      <c r="AI7" s="64"/>
    </row>
    <row r="8" spans="1:35" s="45" customFormat="1" ht="15.75" hidden="1" x14ac:dyDescent="0.25">
      <c r="A8" s="145">
        <v>5</v>
      </c>
      <c r="B8" s="145" t="s">
        <v>122</v>
      </c>
      <c r="C8" s="145" t="s">
        <v>419</v>
      </c>
      <c r="D8" s="145" t="s">
        <v>60</v>
      </c>
      <c r="E8" s="145" t="s">
        <v>91</v>
      </c>
      <c r="F8" s="145">
        <v>1</v>
      </c>
      <c r="G8" s="145">
        <v>1.1000000000000001</v>
      </c>
      <c r="H8" s="145" t="s">
        <v>422</v>
      </c>
      <c r="I8" s="145">
        <v>617</v>
      </c>
      <c r="J8" s="135">
        <v>0</v>
      </c>
      <c r="K8" s="136">
        <v>0</v>
      </c>
      <c r="L8" s="136">
        <v>0</v>
      </c>
      <c r="M8" s="137">
        <v>0</v>
      </c>
      <c r="N8" s="138">
        <v>1</v>
      </c>
      <c r="O8" s="139">
        <v>0</v>
      </c>
      <c r="P8" s="139">
        <v>0</v>
      </c>
      <c r="Q8" s="140">
        <v>0</v>
      </c>
      <c r="R8" s="141">
        <v>0</v>
      </c>
      <c r="S8" s="136">
        <v>0</v>
      </c>
      <c r="T8" s="136">
        <v>0</v>
      </c>
      <c r="U8" s="136">
        <v>0</v>
      </c>
      <c r="V8" s="136">
        <v>0</v>
      </c>
      <c r="W8" s="137">
        <v>0</v>
      </c>
      <c r="X8" s="138">
        <v>0</v>
      </c>
      <c r="Y8" s="146">
        <v>0</v>
      </c>
      <c r="Z8" s="144">
        <v>1</v>
      </c>
      <c r="AA8" s="174" t="s">
        <v>423</v>
      </c>
      <c r="AB8" s="176"/>
      <c r="AC8" s="60"/>
      <c r="AD8" s="61"/>
      <c r="AE8" s="61"/>
      <c r="AF8" s="61"/>
      <c r="AG8" s="62"/>
      <c r="AH8" s="63"/>
      <c r="AI8" s="64"/>
    </row>
    <row r="9" spans="1:35" s="45" customFormat="1" ht="15.75" hidden="1" x14ac:dyDescent="0.25">
      <c r="A9" s="145">
        <v>6</v>
      </c>
      <c r="B9" s="145" t="s">
        <v>122</v>
      </c>
      <c r="C9" s="145" t="s">
        <v>419</v>
      </c>
      <c r="D9" s="145" t="s">
        <v>60</v>
      </c>
      <c r="E9" s="145" t="s">
        <v>91</v>
      </c>
      <c r="F9" s="145">
        <v>1</v>
      </c>
      <c r="G9" s="145">
        <v>1.1000000000000001</v>
      </c>
      <c r="H9" s="145" t="s">
        <v>424</v>
      </c>
      <c r="I9" s="145">
        <v>564</v>
      </c>
      <c r="J9" s="135">
        <v>0</v>
      </c>
      <c r="K9" s="136">
        <v>0</v>
      </c>
      <c r="L9" s="136">
        <v>0</v>
      </c>
      <c r="M9" s="137">
        <v>0</v>
      </c>
      <c r="N9" s="138">
        <v>0</v>
      </c>
      <c r="O9" s="139">
        <v>0</v>
      </c>
      <c r="P9" s="139">
        <v>0</v>
      </c>
      <c r="Q9" s="140">
        <v>0</v>
      </c>
      <c r="R9" s="141">
        <v>0</v>
      </c>
      <c r="S9" s="136">
        <v>0</v>
      </c>
      <c r="T9" s="136">
        <v>0</v>
      </c>
      <c r="U9" s="136">
        <v>0</v>
      </c>
      <c r="V9" s="136">
        <v>0</v>
      </c>
      <c r="W9" s="137">
        <v>0</v>
      </c>
      <c r="X9" s="138">
        <v>0</v>
      </c>
      <c r="Y9" s="146">
        <v>0</v>
      </c>
      <c r="Z9" s="144">
        <v>0</v>
      </c>
      <c r="AA9" s="174"/>
      <c r="AB9" s="176"/>
      <c r="AC9" s="60"/>
      <c r="AD9" s="61"/>
      <c r="AE9" s="61"/>
      <c r="AF9" s="61"/>
      <c r="AG9" s="62"/>
      <c r="AH9" s="63"/>
      <c r="AI9" s="64"/>
    </row>
    <row r="10" spans="1:35" s="45" customFormat="1" ht="15.75" hidden="1" x14ac:dyDescent="0.25">
      <c r="A10" s="145">
        <v>8</v>
      </c>
      <c r="B10" s="145" t="s">
        <v>122</v>
      </c>
      <c r="C10" s="145" t="s">
        <v>419</v>
      </c>
      <c r="D10" s="145" t="s">
        <v>60</v>
      </c>
      <c r="E10" s="145" t="s">
        <v>91</v>
      </c>
      <c r="F10" s="145">
        <v>1</v>
      </c>
      <c r="G10" s="145">
        <v>1.2</v>
      </c>
      <c r="H10" s="145" t="s">
        <v>425</v>
      </c>
      <c r="I10" s="145">
        <v>518</v>
      </c>
      <c r="J10" s="135">
        <v>0</v>
      </c>
      <c r="K10" s="136">
        <v>0</v>
      </c>
      <c r="L10" s="136">
        <v>0</v>
      </c>
      <c r="M10" s="137">
        <v>0</v>
      </c>
      <c r="N10" s="138">
        <v>0</v>
      </c>
      <c r="O10" s="139">
        <v>0</v>
      </c>
      <c r="P10" s="139">
        <v>0</v>
      </c>
      <c r="Q10" s="140">
        <v>0</v>
      </c>
      <c r="R10" s="141">
        <v>0</v>
      </c>
      <c r="S10" s="136">
        <v>0</v>
      </c>
      <c r="T10" s="136">
        <v>0</v>
      </c>
      <c r="U10" s="136">
        <v>0</v>
      </c>
      <c r="V10" s="136">
        <v>0</v>
      </c>
      <c r="W10" s="137">
        <v>0</v>
      </c>
      <c r="X10" s="138">
        <v>0</v>
      </c>
      <c r="Y10" s="146">
        <v>0</v>
      </c>
      <c r="Z10" s="144">
        <v>0</v>
      </c>
      <c r="AA10" s="174"/>
      <c r="AB10" s="176"/>
      <c r="AC10" s="60"/>
      <c r="AD10" s="61"/>
      <c r="AE10" s="61"/>
      <c r="AF10" s="61"/>
      <c r="AG10" s="62"/>
      <c r="AH10" s="63"/>
      <c r="AI10" s="64"/>
    </row>
    <row r="11" spans="1:35" s="45" customFormat="1" ht="47.25" x14ac:dyDescent="0.25">
      <c r="A11" s="145">
        <v>9</v>
      </c>
      <c r="B11" s="145" t="s">
        <v>122</v>
      </c>
      <c r="C11" s="145" t="s">
        <v>419</v>
      </c>
      <c r="D11" s="145" t="s">
        <v>60</v>
      </c>
      <c r="E11" s="145" t="s">
        <v>91</v>
      </c>
      <c r="F11" s="145">
        <v>1</v>
      </c>
      <c r="G11" s="145">
        <v>1.2</v>
      </c>
      <c r="H11" s="145" t="s">
        <v>425</v>
      </c>
      <c r="I11" s="145">
        <v>521</v>
      </c>
      <c r="J11" s="135">
        <v>1</v>
      </c>
      <c r="K11" s="136">
        <v>0</v>
      </c>
      <c r="L11" s="136">
        <v>0</v>
      </c>
      <c r="M11" s="137">
        <v>0</v>
      </c>
      <c r="N11" s="138">
        <v>0</v>
      </c>
      <c r="O11" s="139">
        <v>0</v>
      </c>
      <c r="P11" s="139">
        <v>0</v>
      </c>
      <c r="Q11" s="140">
        <v>0</v>
      </c>
      <c r="R11" s="141">
        <v>0</v>
      </c>
      <c r="S11" s="136">
        <v>0</v>
      </c>
      <c r="T11" s="136">
        <v>0</v>
      </c>
      <c r="U11" s="136">
        <v>0</v>
      </c>
      <c r="V11" s="136">
        <v>0</v>
      </c>
      <c r="W11" s="137">
        <v>0</v>
      </c>
      <c r="X11" s="138">
        <v>0</v>
      </c>
      <c r="Y11" s="146">
        <v>0</v>
      </c>
      <c r="Z11" s="144">
        <v>1</v>
      </c>
      <c r="AA11" s="177" t="s">
        <v>426</v>
      </c>
      <c r="AB11" s="176"/>
      <c r="AC11" s="60"/>
      <c r="AD11" s="61"/>
      <c r="AE11" s="61"/>
      <c r="AF11" s="61"/>
      <c r="AG11" s="62"/>
      <c r="AH11" s="63"/>
      <c r="AI11" s="64"/>
    </row>
    <row r="12" spans="1:35" s="45" customFormat="1" ht="15.75" hidden="1" x14ac:dyDescent="0.25">
      <c r="A12" s="145">
        <v>10</v>
      </c>
      <c r="B12" s="145" t="s">
        <v>122</v>
      </c>
      <c r="C12" s="145" t="s">
        <v>419</v>
      </c>
      <c r="D12" s="145" t="s">
        <v>60</v>
      </c>
      <c r="E12" s="145" t="s">
        <v>91</v>
      </c>
      <c r="F12" s="145">
        <v>1</v>
      </c>
      <c r="G12" s="145">
        <v>1.2</v>
      </c>
      <c r="H12" s="145" t="s">
        <v>425</v>
      </c>
      <c r="I12" s="145">
        <v>626</v>
      </c>
      <c r="J12" s="135">
        <v>0</v>
      </c>
      <c r="K12" s="136">
        <v>0</v>
      </c>
      <c r="L12" s="136">
        <v>0</v>
      </c>
      <c r="M12" s="137">
        <v>0</v>
      </c>
      <c r="N12" s="138">
        <v>0</v>
      </c>
      <c r="O12" s="139">
        <v>0</v>
      </c>
      <c r="P12" s="139">
        <v>0</v>
      </c>
      <c r="Q12" s="140">
        <v>0</v>
      </c>
      <c r="R12" s="141">
        <v>0</v>
      </c>
      <c r="S12" s="136">
        <v>0</v>
      </c>
      <c r="T12" s="136">
        <v>0</v>
      </c>
      <c r="U12" s="136">
        <v>0</v>
      </c>
      <c r="V12" s="136">
        <v>0</v>
      </c>
      <c r="W12" s="137">
        <v>0</v>
      </c>
      <c r="X12" s="138">
        <v>0</v>
      </c>
      <c r="Y12" s="146">
        <v>0</v>
      </c>
      <c r="Z12" s="144">
        <v>0</v>
      </c>
      <c r="AA12" s="174"/>
      <c r="AB12" s="176"/>
      <c r="AC12" s="60"/>
      <c r="AD12" s="61"/>
      <c r="AE12" s="61"/>
      <c r="AF12" s="61"/>
      <c r="AG12" s="62"/>
      <c r="AH12" s="63"/>
      <c r="AI12" s="64"/>
    </row>
    <row r="13" spans="1:35" s="45" customFormat="1" ht="47.25" x14ac:dyDescent="0.25">
      <c r="A13" s="145">
        <v>11</v>
      </c>
      <c r="B13" s="145" t="s">
        <v>122</v>
      </c>
      <c r="C13" s="145" t="s">
        <v>419</v>
      </c>
      <c r="D13" s="145" t="s">
        <v>60</v>
      </c>
      <c r="E13" s="145" t="s">
        <v>91</v>
      </c>
      <c r="F13" s="145">
        <v>1</v>
      </c>
      <c r="G13" s="145">
        <v>1.2</v>
      </c>
      <c r="H13" s="145" t="s">
        <v>425</v>
      </c>
      <c r="I13" s="145">
        <v>641</v>
      </c>
      <c r="J13" s="135">
        <v>1</v>
      </c>
      <c r="K13" s="136">
        <v>0</v>
      </c>
      <c r="L13" s="136">
        <v>0</v>
      </c>
      <c r="M13" s="137">
        <v>0</v>
      </c>
      <c r="N13" s="138">
        <v>0</v>
      </c>
      <c r="O13" s="139">
        <v>0</v>
      </c>
      <c r="P13" s="139">
        <v>0</v>
      </c>
      <c r="Q13" s="140">
        <v>0</v>
      </c>
      <c r="R13" s="141">
        <v>0</v>
      </c>
      <c r="S13" s="136">
        <v>0</v>
      </c>
      <c r="T13" s="136">
        <v>0</v>
      </c>
      <c r="U13" s="136">
        <v>0</v>
      </c>
      <c r="V13" s="136">
        <v>0</v>
      </c>
      <c r="W13" s="137">
        <v>0</v>
      </c>
      <c r="X13" s="138">
        <v>0</v>
      </c>
      <c r="Y13" s="146">
        <v>0</v>
      </c>
      <c r="Z13" s="144">
        <v>1</v>
      </c>
      <c r="AA13" s="174" t="s">
        <v>426</v>
      </c>
      <c r="AB13" s="176"/>
      <c r="AC13" s="60"/>
      <c r="AD13" s="61"/>
      <c r="AE13" s="61"/>
      <c r="AF13" s="61"/>
      <c r="AG13" s="62"/>
      <c r="AH13" s="63"/>
      <c r="AI13" s="64"/>
    </row>
    <row r="14" spans="1:35" s="45" customFormat="1" ht="15.75" hidden="1" x14ac:dyDescent="0.25">
      <c r="A14" s="145">
        <v>12</v>
      </c>
      <c r="B14" s="145" t="s">
        <v>122</v>
      </c>
      <c r="C14" s="145" t="s">
        <v>419</v>
      </c>
      <c r="D14" s="145" t="s">
        <v>60</v>
      </c>
      <c r="E14" s="145" t="s">
        <v>91</v>
      </c>
      <c r="F14" s="145">
        <v>1</v>
      </c>
      <c r="G14" s="145">
        <v>1.2</v>
      </c>
      <c r="H14" s="145" t="s">
        <v>425</v>
      </c>
      <c r="I14" s="145">
        <v>702</v>
      </c>
      <c r="J14" s="135">
        <v>0</v>
      </c>
      <c r="K14" s="136">
        <v>0</v>
      </c>
      <c r="L14" s="136">
        <v>0</v>
      </c>
      <c r="M14" s="137">
        <v>0</v>
      </c>
      <c r="N14" s="138">
        <v>0</v>
      </c>
      <c r="O14" s="139">
        <v>0</v>
      </c>
      <c r="P14" s="139">
        <v>0</v>
      </c>
      <c r="Q14" s="140">
        <v>0</v>
      </c>
      <c r="R14" s="141">
        <v>0</v>
      </c>
      <c r="S14" s="136">
        <v>0</v>
      </c>
      <c r="T14" s="136">
        <v>0</v>
      </c>
      <c r="U14" s="136">
        <v>0</v>
      </c>
      <c r="V14" s="136">
        <v>0</v>
      </c>
      <c r="W14" s="137">
        <v>0</v>
      </c>
      <c r="X14" s="138">
        <v>0</v>
      </c>
      <c r="Y14" s="146">
        <v>0</v>
      </c>
      <c r="Z14" s="144">
        <v>0</v>
      </c>
      <c r="AA14" s="174"/>
      <c r="AB14" s="176"/>
      <c r="AC14" s="60"/>
      <c r="AD14" s="61"/>
      <c r="AE14" s="61"/>
      <c r="AF14" s="61"/>
      <c r="AG14" s="62"/>
      <c r="AH14" s="63"/>
      <c r="AI14" s="64"/>
    </row>
    <row r="15" spans="1:35" s="45" customFormat="1" ht="15.75" hidden="1" x14ac:dyDescent="0.25">
      <c r="A15" s="145">
        <v>13</v>
      </c>
      <c r="B15" s="145" t="s">
        <v>122</v>
      </c>
      <c r="C15" s="145" t="s">
        <v>419</v>
      </c>
      <c r="D15" s="145" t="s">
        <v>60</v>
      </c>
      <c r="E15" s="145" t="s">
        <v>91</v>
      </c>
      <c r="F15" s="145">
        <v>1</v>
      </c>
      <c r="G15" s="145">
        <v>1.2</v>
      </c>
      <c r="H15" s="145" t="s">
        <v>425</v>
      </c>
      <c r="I15" s="145">
        <v>717</v>
      </c>
      <c r="J15" s="135">
        <v>0</v>
      </c>
      <c r="K15" s="136">
        <v>0</v>
      </c>
      <c r="L15" s="136">
        <v>0</v>
      </c>
      <c r="M15" s="137">
        <v>0</v>
      </c>
      <c r="N15" s="138">
        <v>0</v>
      </c>
      <c r="O15" s="139">
        <v>0</v>
      </c>
      <c r="P15" s="139">
        <v>0</v>
      </c>
      <c r="Q15" s="140">
        <v>0</v>
      </c>
      <c r="R15" s="141">
        <v>0</v>
      </c>
      <c r="S15" s="136">
        <v>0</v>
      </c>
      <c r="T15" s="136">
        <v>0</v>
      </c>
      <c r="U15" s="136">
        <v>0</v>
      </c>
      <c r="V15" s="136">
        <v>0</v>
      </c>
      <c r="W15" s="137">
        <v>0</v>
      </c>
      <c r="X15" s="138">
        <v>0</v>
      </c>
      <c r="Y15" s="146">
        <v>0</v>
      </c>
      <c r="Z15" s="144">
        <v>0</v>
      </c>
      <c r="AA15" s="174"/>
      <c r="AB15" s="176"/>
      <c r="AC15" s="60"/>
      <c r="AD15" s="61"/>
      <c r="AE15" s="61"/>
      <c r="AF15" s="61"/>
      <c r="AG15" s="62"/>
      <c r="AH15" s="63"/>
      <c r="AI15" s="64"/>
    </row>
    <row r="16" spans="1:35" s="45" customFormat="1" ht="15.75" hidden="1" x14ac:dyDescent="0.25">
      <c r="A16" s="145">
        <v>14</v>
      </c>
      <c r="B16" s="145" t="s">
        <v>122</v>
      </c>
      <c r="C16" s="145" t="s">
        <v>419</v>
      </c>
      <c r="D16" s="145" t="s">
        <v>60</v>
      </c>
      <c r="E16" s="145" t="s">
        <v>91</v>
      </c>
      <c r="F16" s="145">
        <v>1</v>
      </c>
      <c r="G16" s="145">
        <v>1.2</v>
      </c>
      <c r="H16" s="145" t="s">
        <v>427</v>
      </c>
      <c r="I16" s="145">
        <v>522</v>
      </c>
      <c r="J16" s="135">
        <v>0</v>
      </c>
      <c r="K16" s="136">
        <v>0</v>
      </c>
      <c r="L16" s="136">
        <v>0</v>
      </c>
      <c r="M16" s="137">
        <v>0</v>
      </c>
      <c r="N16" s="138">
        <v>0</v>
      </c>
      <c r="O16" s="139">
        <v>0</v>
      </c>
      <c r="P16" s="139">
        <v>0</v>
      </c>
      <c r="Q16" s="140">
        <v>0</v>
      </c>
      <c r="R16" s="141">
        <v>0</v>
      </c>
      <c r="S16" s="136">
        <v>0</v>
      </c>
      <c r="T16" s="136">
        <v>0</v>
      </c>
      <c r="U16" s="136">
        <v>0</v>
      </c>
      <c r="V16" s="136">
        <v>0</v>
      </c>
      <c r="W16" s="137">
        <v>0</v>
      </c>
      <c r="X16" s="138">
        <v>0</v>
      </c>
      <c r="Y16" s="146">
        <v>0</v>
      </c>
      <c r="Z16" s="144">
        <v>0</v>
      </c>
      <c r="AA16" s="174"/>
      <c r="AB16" s="176"/>
      <c r="AC16" s="60"/>
      <c r="AD16" s="61"/>
      <c r="AE16" s="61"/>
      <c r="AF16" s="61"/>
      <c r="AG16" s="62"/>
      <c r="AH16" s="63"/>
      <c r="AI16" s="64"/>
    </row>
    <row r="17" spans="1:35" s="45" customFormat="1" ht="47.25" x14ac:dyDescent="0.25">
      <c r="A17" s="147">
        <v>15</v>
      </c>
      <c r="B17" s="147" t="s">
        <v>122</v>
      </c>
      <c r="C17" s="147" t="s">
        <v>419</v>
      </c>
      <c r="D17" s="147" t="s">
        <v>60</v>
      </c>
      <c r="E17" s="147" t="s">
        <v>91</v>
      </c>
      <c r="F17" s="147">
        <v>1</v>
      </c>
      <c r="G17" s="147">
        <v>1.2</v>
      </c>
      <c r="H17" s="147" t="s">
        <v>427</v>
      </c>
      <c r="I17" s="147">
        <v>526</v>
      </c>
      <c r="J17" s="148">
        <v>1</v>
      </c>
      <c r="K17" s="149">
        <v>0</v>
      </c>
      <c r="L17" s="149">
        <v>0</v>
      </c>
      <c r="M17" s="150">
        <v>0</v>
      </c>
      <c r="N17" s="151">
        <v>0</v>
      </c>
      <c r="O17" s="152">
        <v>0</v>
      </c>
      <c r="P17" s="152">
        <v>0</v>
      </c>
      <c r="Q17" s="153">
        <v>0</v>
      </c>
      <c r="R17" s="154">
        <v>0</v>
      </c>
      <c r="S17" s="149">
        <v>0</v>
      </c>
      <c r="T17" s="149">
        <v>0</v>
      </c>
      <c r="U17" s="149">
        <v>0</v>
      </c>
      <c r="V17" s="149">
        <v>0</v>
      </c>
      <c r="W17" s="150">
        <v>0</v>
      </c>
      <c r="X17" s="151">
        <v>0</v>
      </c>
      <c r="Y17" s="155">
        <v>0</v>
      </c>
      <c r="Z17" s="156">
        <v>1</v>
      </c>
      <c r="AA17" s="180" t="s">
        <v>921</v>
      </c>
      <c r="AB17" s="178"/>
      <c r="AC17" s="60"/>
      <c r="AD17" s="61"/>
      <c r="AE17" s="61"/>
      <c r="AF17" s="61"/>
      <c r="AG17" s="62"/>
      <c r="AH17" s="63"/>
      <c r="AI17" s="64"/>
    </row>
    <row r="18" spans="1:35" s="45" customFormat="1" ht="15.75" hidden="1" x14ac:dyDescent="0.25">
      <c r="A18" s="147">
        <v>16</v>
      </c>
      <c r="B18" s="147" t="s">
        <v>419</v>
      </c>
      <c r="C18" s="147" t="s">
        <v>122</v>
      </c>
      <c r="D18" s="147" t="s">
        <v>60</v>
      </c>
      <c r="E18" s="147" t="s">
        <v>91</v>
      </c>
      <c r="F18" s="147">
        <v>1</v>
      </c>
      <c r="G18" s="147">
        <v>1.2</v>
      </c>
      <c r="H18" s="147" t="s">
        <v>427</v>
      </c>
      <c r="I18" s="147">
        <v>539</v>
      </c>
      <c r="J18" s="148">
        <v>0</v>
      </c>
      <c r="K18" s="149">
        <v>0</v>
      </c>
      <c r="L18" s="149">
        <v>0</v>
      </c>
      <c r="M18" s="150">
        <v>0</v>
      </c>
      <c r="N18" s="151">
        <v>0</v>
      </c>
      <c r="O18" s="152">
        <v>0</v>
      </c>
      <c r="P18" s="152">
        <v>0</v>
      </c>
      <c r="Q18" s="153">
        <v>0</v>
      </c>
      <c r="R18" s="154">
        <v>0</v>
      </c>
      <c r="S18" s="149">
        <v>0</v>
      </c>
      <c r="T18" s="149">
        <v>0</v>
      </c>
      <c r="U18" s="149">
        <v>0</v>
      </c>
      <c r="V18" s="149">
        <v>0</v>
      </c>
      <c r="W18" s="150">
        <v>0</v>
      </c>
      <c r="X18" s="151">
        <v>0</v>
      </c>
      <c r="Y18" s="155">
        <v>0</v>
      </c>
      <c r="Z18" s="156">
        <v>0</v>
      </c>
      <c r="AA18" s="179"/>
      <c r="AB18" s="178"/>
      <c r="AC18" s="60"/>
      <c r="AD18" s="61"/>
      <c r="AE18" s="61"/>
      <c r="AF18" s="61"/>
      <c r="AG18" s="62"/>
      <c r="AH18" s="63"/>
      <c r="AI18" s="64"/>
    </row>
    <row r="19" spans="1:35" s="45" customFormat="1" ht="15.75" hidden="1" x14ac:dyDescent="0.25">
      <c r="A19" s="147">
        <v>17</v>
      </c>
      <c r="B19" s="147" t="s">
        <v>419</v>
      </c>
      <c r="C19" s="147" t="s">
        <v>122</v>
      </c>
      <c r="D19" s="147" t="s">
        <v>60</v>
      </c>
      <c r="E19" s="147" t="s">
        <v>91</v>
      </c>
      <c r="F19" s="147">
        <v>1</v>
      </c>
      <c r="G19" s="147">
        <v>1.2</v>
      </c>
      <c r="H19" s="147" t="s">
        <v>427</v>
      </c>
      <c r="I19" s="147">
        <v>555</v>
      </c>
      <c r="J19" s="148">
        <v>0</v>
      </c>
      <c r="K19" s="149">
        <v>0</v>
      </c>
      <c r="L19" s="149">
        <v>0</v>
      </c>
      <c r="M19" s="150">
        <v>0</v>
      </c>
      <c r="N19" s="151">
        <v>0</v>
      </c>
      <c r="O19" s="152">
        <v>0</v>
      </c>
      <c r="P19" s="152">
        <v>0</v>
      </c>
      <c r="Q19" s="153">
        <v>0</v>
      </c>
      <c r="R19" s="154">
        <v>0</v>
      </c>
      <c r="S19" s="149">
        <v>0</v>
      </c>
      <c r="T19" s="149">
        <v>0</v>
      </c>
      <c r="U19" s="149">
        <v>0</v>
      </c>
      <c r="V19" s="157">
        <v>0</v>
      </c>
      <c r="W19" s="150">
        <v>0</v>
      </c>
      <c r="X19" s="151">
        <v>0</v>
      </c>
      <c r="Y19" s="155">
        <v>0</v>
      </c>
      <c r="Z19" s="156">
        <v>0</v>
      </c>
      <c r="AA19" s="173"/>
      <c r="AB19" s="186"/>
      <c r="AC19" s="60"/>
      <c r="AD19" s="61"/>
      <c r="AE19" s="61"/>
      <c r="AF19" s="61"/>
      <c r="AG19" s="62"/>
      <c r="AH19" s="63"/>
      <c r="AI19" s="64"/>
    </row>
    <row r="20" spans="1:35" s="45" customFormat="1" ht="15.75" hidden="1" x14ac:dyDescent="0.25">
      <c r="A20" s="147">
        <v>18</v>
      </c>
      <c r="B20" s="147" t="s">
        <v>419</v>
      </c>
      <c r="C20" s="147" t="s">
        <v>122</v>
      </c>
      <c r="D20" s="147" t="s">
        <v>60</v>
      </c>
      <c r="E20" s="147" t="s">
        <v>91</v>
      </c>
      <c r="F20" s="147">
        <v>1</v>
      </c>
      <c r="G20" s="147">
        <v>1.2</v>
      </c>
      <c r="H20" s="147" t="s">
        <v>427</v>
      </c>
      <c r="I20" s="147">
        <v>614</v>
      </c>
      <c r="J20" s="148">
        <v>0</v>
      </c>
      <c r="K20" s="149">
        <v>0</v>
      </c>
      <c r="L20" s="149">
        <v>0</v>
      </c>
      <c r="M20" s="150">
        <v>0</v>
      </c>
      <c r="N20" s="151">
        <v>0</v>
      </c>
      <c r="O20" s="152">
        <v>0</v>
      </c>
      <c r="P20" s="152">
        <v>0</v>
      </c>
      <c r="Q20" s="153">
        <v>0</v>
      </c>
      <c r="R20" s="154">
        <v>0</v>
      </c>
      <c r="S20" s="149">
        <v>0</v>
      </c>
      <c r="T20" s="149">
        <v>0</v>
      </c>
      <c r="U20" s="149">
        <v>0</v>
      </c>
      <c r="V20" s="149">
        <v>0</v>
      </c>
      <c r="W20" s="150">
        <v>0</v>
      </c>
      <c r="X20" s="151">
        <v>0</v>
      </c>
      <c r="Y20" s="155">
        <v>0</v>
      </c>
      <c r="Z20" s="156">
        <v>0</v>
      </c>
      <c r="AA20" s="173"/>
      <c r="AB20" s="178"/>
      <c r="AC20" s="60"/>
      <c r="AD20" s="61"/>
      <c r="AE20" s="61"/>
      <c r="AF20" s="61"/>
      <c r="AG20" s="62"/>
      <c r="AH20" s="63"/>
      <c r="AI20" s="64"/>
    </row>
    <row r="21" spans="1:35" s="45" customFormat="1" ht="15.75" hidden="1" x14ac:dyDescent="0.25">
      <c r="A21" s="147">
        <v>19</v>
      </c>
      <c r="B21" s="147" t="s">
        <v>419</v>
      </c>
      <c r="C21" s="147" t="s">
        <v>122</v>
      </c>
      <c r="D21" s="147" t="s">
        <v>60</v>
      </c>
      <c r="E21" s="147" t="s">
        <v>91</v>
      </c>
      <c r="F21" s="147">
        <v>1</v>
      </c>
      <c r="G21" s="147">
        <v>1.2</v>
      </c>
      <c r="H21" s="147" t="s">
        <v>427</v>
      </c>
      <c r="I21" s="147">
        <v>648</v>
      </c>
      <c r="J21" s="148">
        <v>0</v>
      </c>
      <c r="K21" s="149">
        <v>0</v>
      </c>
      <c r="L21" s="149">
        <v>0</v>
      </c>
      <c r="M21" s="150">
        <v>0</v>
      </c>
      <c r="N21" s="151">
        <v>0</v>
      </c>
      <c r="O21" s="152">
        <v>0</v>
      </c>
      <c r="P21" s="152">
        <v>0</v>
      </c>
      <c r="Q21" s="153">
        <v>0</v>
      </c>
      <c r="R21" s="154">
        <v>0</v>
      </c>
      <c r="S21" s="149">
        <v>0</v>
      </c>
      <c r="T21" s="149">
        <v>0</v>
      </c>
      <c r="U21" s="149">
        <v>0</v>
      </c>
      <c r="V21" s="149">
        <v>0</v>
      </c>
      <c r="W21" s="150">
        <v>0</v>
      </c>
      <c r="X21" s="151">
        <v>0</v>
      </c>
      <c r="Y21" s="155">
        <v>0</v>
      </c>
      <c r="Z21" s="156">
        <v>0</v>
      </c>
      <c r="AA21" s="173"/>
      <c r="AB21" s="178"/>
      <c r="AC21" s="77"/>
      <c r="AD21" s="78"/>
      <c r="AE21" s="78"/>
      <c r="AF21" s="78"/>
      <c r="AG21" s="79"/>
      <c r="AH21" s="80"/>
      <c r="AI21" s="81"/>
    </row>
    <row r="22" spans="1:35" s="45" customFormat="1" ht="15.75" hidden="1" x14ac:dyDescent="0.25">
      <c r="A22" s="147">
        <v>20</v>
      </c>
      <c r="B22" s="147" t="s">
        <v>419</v>
      </c>
      <c r="C22" s="147" t="s">
        <v>122</v>
      </c>
      <c r="D22" s="147" t="s">
        <v>60</v>
      </c>
      <c r="E22" s="147" t="s">
        <v>91</v>
      </c>
      <c r="F22" s="147">
        <v>1</v>
      </c>
      <c r="G22" s="147">
        <v>1.2</v>
      </c>
      <c r="H22" s="147" t="s">
        <v>427</v>
      </c>
      <c r="I22" s="147">
        <v>663</v>
      </c>
      <c r="J22" s="148">
        <v>0</v>
      </c>
      <c r="K22" s="149">
        <v>0</v>
      </c>
      <c r="L22" s="149">
        <v>0</v>
      </c>
      <c r="M22" s="150">
        <v>0</v>
      </c>
      <c r="N22" s="151">
        <v>0</v>
      </c>
      <c r="O22" s="152">
        <v>0</v>
      </c>
      <c r="P22" s="152">
        <v>0</v>
      </c>
      <c r="Q22" s="153">
        <v>0</v>
      </c>
      <c r="R22" s="154">
        <v>0</v>
      </c>
      <c r="S22" s="149">
        <v>0</v>
      </c>
      <c r="T22" s="149">
        <v>0</v>
      </c>
      <c r="U22" s="149">
        <v>0</v>
      </c>
      <c r="V22" s="149">
        <v>0</v>
      </c>
      <c r="W22" s="150">
        <v>0</v>
      </c>
      <c r="X22" s="151">
        <v>0</v>
      </c>
      <c r="Y22" s="155">
        <v>0</v>
      </c>
      <c r="Z22" s="156">
        <v>0</v>
      </c>
      <c r="AA22" s="173"/>
      <c r="AB22" s="186"/>
      <c r="AC22" s="60"/>
      <c r="AD22" s="61"/>
      <c r="AE22" s="61"/>
      <c r="AF22" s="61"/>
      <c r="AG22" s="62"/>
      <c r="AH22" s="63"/>
      <c r="AI22" s="64"/>
    </row>
    <row r="23" spans="1:35" s="45" customFormat="1" ht="15.75" hidden="1" x14ac:dyDescent="0.25">
      <c r="A23" s="147">
        <v>21</v>
      </c>
      <c r="B23" s="147" t="s">
        <v>419</v>
      </c>
      <c r="C23" s="147" t="s">
        <v>122</v>
      </c>
      <c r="D23" s="147" t="s">
        <v>60</v>
      </c>
      <c r="E23" s="147" t="s">
        <v>91</v>
      </c>
      <c r="F23" s="147">
        <v>1</v>
      </c>
      <c r="G23" s="147">
        <v>1.2</v>
      </c>
      <c r="H23" s="147" t="s">
        <v>460</v>
      </c>
      <c r="I23" s="147">
        <v>530</v>
      </c>
      <c r="J23" s="148">
        <v>0</v>
      </c>
      <c r="K23" s="149">
        <v>0</v>
      </c>
      <c r="L23" s="149">
        <v>0</v>
      </c>
      <c r="M23" s="150">
        <v>0</v>
      </c>
      <c r="N23" s="151">
        <v>0</v>
      </c>
      <c r="O23" s="152">
        <v>0</v>
      </c>
      <c r="P23" s="152">
        <v>0</v>
      </c>
      <c r="Q23" s="153">
        <v>0</v>
      </c>
      <c r="R23" s="154">
        <v>0</v>
      </c>
      <c r="S23" s="149">
        <v>0</v>
      </c>
      <c r="T23" s="149">
        <v>0</v>
      </c>
      <c r="U23" s="149">
        <v>0</v>
      </c>
      <c r="V23" s="149">
        <v>0</v>
      </c>
      <c r="W23" s="150">
        <v>0</v>
      </c>
      <c r="X23" s="151">
        <v>0</v>
      </c>
      <c r="Y23" s="155">
        <v>0</v>
      </c>
      <c r="Z23" s="156">
        <v>0</v>
      </c>
      <c r="AA23" s="173"/>
      <c r="AB23" s="178"/>
      <c r="AC23" s="60"/>
      <c r="AD23" s="61"/>
      <c r="AE23" s="61"/>
      <c r="AF23" s="61"/>
      <c r="AG23" s="62"/>
      <c r="AH23" s="63"/>
      <c r="AI23" s="64"/>
    </row>
    <row r="24" spans="1:35" s="45" customFormat="1" ht="31.5" hidden="1" x14ac:dyDescent="0.25">
      <c r="A24" s="147">
        <v>21</v>
      </c>
      <c r="B24" s="147" t="s">
        <v>419</v>
      </c>
      <c r="C24" s="147" t="s">
        <v>122</v>
      </c>
      <c r="D24" s="147" t="s">
        <v>60</v>
      </c>
      <c r="E24" s="147" t="s">
        <v>91</v>
      </c>
      <c r="F24" s="147">
        <v>1</v>
      </c>
      <c r="G24" s="147">
        <v>1.2</v>
      </c>
      <c r="H24" s="147" t="s">
        <v>461</v>
      </c>
      <c r="I24" s="147">
        <v>502</v>
      </c>
      <c r="J24" s="148">
        <v>0</v>
      </c>
      <c r="K24" s="149">
        <v>0</v>
      </c>
      <c r="L24" s="149">
        <v>0</v>
      </c>
      <c r="M24" s="150">
        <v>0</v>
      </c>
      <c r="N24" s="151">
        <v>0</v>
      </c>
      <c r="O24" s="152">
        <v>0</v>
      </c>
      <c r="P24" s="152">
        <v>0</v>
      </c>
      <c r="Q24" s="153">
        <v>0</v>
      </c>
      <c r="R24" s="154">
        <v>0</v>
      </c>
      <c r="S24" s="149">
        <v>0</v>
      </c>
      <c r="T24" s="149">
        <v>1</v>
      </c>
      <c r="U24" s="149">
        <v>0</v>
      </c>
      <c r="V24" s="149">
        <v>0</v>
      </c>
      <c r="W24" s="150">
        <v>0</v>
      </c>
      <c r="X24" s="151">
        <v>0</v>
      </c>
      <c r="Y24" s="155">
        <v>0</v>
      </c>
      <c r="Z24" s="156">
        <v>1</v>
      </c>
      <c r="AA24" s="173" t="s">
        <v>463</v>
      </c>
      <c r="AB24" s="178"/>
      <c r="AC24" s="60"/>
      <c r="AD24" s="61"/>
      <c r="AE24" s="61"/>
      <c r="AF24" s="61"/>
      <c r="AG24" s="62"/>
      <c r="AH24" s="63"/>
      <c r="AI24" s="64"/>
    </row>
    <row r="25" spans="1:35" s="45" customFormat="1" ht="15.75" hidden="1" x14ac:dyDescent="0.25">
      <c r="A25" s="147">
        <v>23</v>
      </c>
      <c r="B25" s="147" t="s">
        <v>419</v>
      </c>
      <c r="C25" s="147" t="s">
        <v>122</v>
      </c>
      <c r="D25" s="147" t="s">
        <v>60</v>
      </c>
      <c r="E25" s="147" t="s">
        <v>91</v>
      </c>
      <c r="F25" s="147">
        <v>1</v>
      </c>
      <c r="G25" s="147">
        <v>1.2</v>
      </c>
      <c r="H25" s="147" t="s">
        <v>461</v>
      </c>
      <c r="I25" s="147">
        <v>528</v>
      </c>
      <c r="J25" s="148">
        <v>0</v>
      </c>
      <c r="K25" s="149">
        <v>0</v>
      </c>
      <c r="L25" s="149">
        <v>0</v>
      </c>
      <c r="M25" s="150">
        <v>0</v>
      </c>
      <c r="N25" s="151">
        <v>0</v>
      </c>
      <c r="O25" s="152">
        <v>0</v>
      </c>
      <c r="P25" s="152">
        <v>0</v>
      </c>
      <c r="Q25" s="153">
        <v>0</v>
      </c>
      <c r="R25" s="154">
        <v>0</v>
      </c>
      <c r="S25" s="149">
        <v>0</v>
      </c>
      <c r="T25" s="149">
        <v>0</v>
      </c>
      <c r="U25" s="149">
        <v>0</v>
      </c>
      <c r="V25" s="149">
        <v>0</v>
      </c>
      <c r="W25" s="150">
        <v>0</v>
      </c>
      <c r="X25" s="151">
        <v>0</v>
      </c>
      <c r="Y25" s="155">
        <v>0</v>
      </c>
      <c r="Z25" s="156">
        <v>0</v>
      </c>
      <c r="AA25" s="173"/>
      <c r="AB25" s="178"/>
      <c r="AC25" s="60"/>
      <c r="AD25" s="61"/>
      <c r="AE25" s="61"/>
      <c r="AF25" s="61"/>
      <c r="AG25" s="62"/>
      <c r="AH25" s="63"/>
      <c r="AI25" s="64"/>
    </row>
    <row r="26" spans="1:35" s="45" customFormat="1" ht="15.75" hidden="1" x14ac:dyDescent="0.25">
      <c r="A26" s="147">
        <v>24</v>
      </c>
      <c r="B26" s="147" t="s">
        <v>419</v>
      </c>
      <c r="C26" s="147" t="s">
        <v>122</v>
      </c>
      <c r="D26" s="147" t="s">
        <v>60</v>
      </c>
      <c r="E26" s="147" t="s">
        <v>91</v>
      </c>
      <c r="F26" s="147">
        <v>1</v>
      </c>
      <c r="G26" s="147">
        <v>1.2</v>
      </c>
      <c r="H26" s="147" t="s">
        <v>461</v>
      </c>
      <c r="I26" s="147">
        <v>612</v>
      </c>
      <c r="J26" s="148">
        <v>0</v>
      </c>
      <c r="K26" s="149">
        <v>0</v>
      </c>
      <c r="L26" s="149">
        <v>0</v>
      </c>
      <c r="M26" s="150">
        <v>0</v>
      </c>
      <c r="N26" s="151">
        <v>0</v>
      </c>
      <c r="O26" s="152">
        <v>0</v>
      </c>
      <c r="P26" s="152">
        <v>0</v>
      </c>
      <c r="Q26" s="153">
        <v>0</v>
      </c>
      <c r="R26" s="154">
        <v>0</v>
      </c>
      <c r="S26" s="149">
        <v>0</v>
      </c>
      <c r="T26" s="149">
        <v>0</v>
      </c>
      <c r="U26" s="149">
        <v>0</v>
      </c>
      <c r="V26" s="149">
        <v>0</v>
      </c>
      <c r="W26" s="150">
        <v>0</v>
      </c>
      <c r="X26" s="151">
        <v>0</v>
      </c>
      <c r="Y26" s="155">
        <v>0</v>
      </c>
      <c r="Z26" s="156">
        <v>0</v>
      </c>
      <c r="AA26" s="173"/>
      <c r="AB26" s="178"/>
      <c r="AC26" s="77"/>
      <c r="AD26" s="78"/>
      <c r="AE26" s="78"/>
      <c r="AF26" s="78"/>
      <c r="AG26" s="79"/>
      <c r="AH26" s="80"/>
      <c r="AI26" s="81"/>
    </row>
    <row r="27" spans="1:35" s="45" customFormat="1" ht="15.75" hidden="1" x14ac:dyDescent="0.25">
      <c r="A27" s="147">
        <v>25</v>
      </c>
      <c r="B27" s="147" t="s">
        <v>419</v>
      </c>
      <c r="C27" s="147" t="s">
        <v>122</v>
      </c>
      <c r="D27" s="147" t="s">
        <v>60</v>
      </c>
      <c r="E27" s="147" t="s">
        <v>91</v>
      </c>
      <c r="F27" s="147">
        <v>1</v>
      </c>
      <c r="G27" s="147">
        <v>1.2</v>
      </c>
      <c r="H27" s="147" t="s">
        <v>461</v>
      </c>
      <c r="I27" s="147">
        <v>618</v>
      </c>
      <c r="J27" s="148">
        <v>0</v>
      </c>
      <c r="K27" s="149">
        <v>0</v>
      </c>
      <c r="L27" s="149">
        <v>0</v>
      </c>
      <c r="M27" s="150">
        <v>0</v>
      </c>
      <c r="N27" s="151">
        <v>0</v>
      </c>
      <c r="O27" s="152">
        <v>0</v>
      </c>
      <c r="P27" s="152">
        <v>0</v>
      </c>
      <c r="Q27" s="153">
        <v>0</v>
      </c>
      <c r="R27" s="154">
        <v>0</v>
      </c>
      <c r="S27" s="149">
        <v>0</v>
      </c>
      <c r="T27" s="149">
        <v>0</v>
      </c>
      <c r="U27" s="149">
        <v>0</v>
      </c>
      <c r="V27" s="149">
        <v>0</v>
      </c>
      <c r="W27" s="150">
        <v>0</v>
      </c>
      <c r="X27" s="151">
        <v>0</v>
      </c>
      <c r="Y27" s="155">
        <v>0</v>
      </c>
      <c r="Z27" s="156">
        <v>0</v>
      </c>
      <c r="AA27" s="173"/>
      <c r="AB27" s="178"/>
      <c r="AC27" s="60"/>
      <c r="AD27" s="61"/>
      <c r="AE27" s="61"/>
      <c r="AF27" s="61"/>
      <c r="AG27" s="62"/>
      <c r="AH27" s="63"/>
      <c r="AI27" s="64"/>
    </row>
    <row r="28" spans="1:35" s="45" customFormat="1" ht="15.75" hidden="1" x14ac:dyDescent="0.25">
      <c r="A28" s="147">
        <v>26</v>
      </c>
      <c r="B28" s="147" t="s">
        <v>419</v>
      </c>
      <c r="C28" s="147" t="s">
        <v>122</v>
      </c>
      <c r="D28" s="147" t="s">
        <v>60</v>
      </c>
      <c r="E28" s="147" t="s">
        <v>91</v>
      </c>
      <c r="F28" s="147">
        <v>1</v>
      </c>
      <c r="G28" s="147">
        <v>1.2</v>
      </c>
      <c r="H28" s="147" t="s">
        <v>461</v>
      </c>
      <c r="I28" s="147">
        <v>636</v>
      </c>
      <c r="J28" s="148">
        <v>0</v>
      </c>
      <c r="K28" s="149">
        <v>0</v>
      </c>
      <c r="L28" s="149">
        <v>0</v>
      </c>
      <c r="M28" s="150">
        <v>0</v>
      </c>
      <c r="N28" s="151">
        <v>0</v>
      </c>
      <c r="O28" s="152">
        <v>0</v>
      </c>
      <c r="P28" s="152">
        <v>0</v>
      </c>
      <c r="Q28" s="153">
        <v>0</v>
      </c>
      <c r="R28" s="154">
        <v>0</v>
      </c>
      <c r="S28" s="149">
        <v>0</v>
      </c>
      <c r="T28" s="149">
        <v>0</v>
      </c>
      <c r="U28" s="149">
        <v>0</v>
      </c>
      <c r="V28" s="149">
        <v>0</v>
      </c>
      <c r="W28" s="150">
        <v>0</v>
      </c>
      <c r="X28" s="151">
        <v>0</v>
      </c>
      <c r="Y28" s="155">
        <v>0</v>
      </c>
      <c r="Z28" s="156">
        <v>0</v>
      </c>
      <c r="AA28" s="173"/>
      <c r="AB28" s="178"/>
      <c r="AC28" s="60"/>
      <c r="AD28" s="61"/>
      <c r="AE28" s="61"/>
      <c r="AF28" s="61"/>
      <c r="AG28" s="62"/>
      <c r="AH28" s="63"/>
      <c r="AI28" s="64"/>
    </row>
    <row r="29" spans="1:35" s="45" customFormat="1" ht="15.75" hidden="1" x14ac:dyDescent="0.25">
      <c r="A29" s="147">
        <v>27</v>
      </c>
      <c r="B29" s="147" t="s">
        <v>419</v>
      </c>
      <c r="C29" s="147" t="s">
        <v>122</v>
      </c>
      <c r="D29" s="147" t="s">
        <v>60</v>
      </c>
      <c r="E29" s="147" t="s">
        <v>91</v>
      </c>
      <c r="F29" s="147">
        <v>1</v>
      </c>
      <c r="G29" s="147">
        <v>1.2</v>
      </c>
      <c r="H29" s="147" t="s">
        <v>461</v>
      </c>
      <c r="I29" s="147">
        <v>682</v>
      </c>
      <c r="J29" s="148">
        <v>0</v>
      </c>
      <c r="K29" s="149">
        <v>0</v>
      </c>
      <c r="L29" s="149">
        <v>0</v>
      </c>
      <c r="M29" s="150">
        <v>0</v>
      </c>
      <c r="N29" s="151">
        <v>0</v>
      </c>
      <c r="O29" s="152">
        <v>0</v>
      </c>
      <c r="P29" s="152">
        <v>0</v>
      </c>
      <c r="Q29" s="153">
        <v>0</v>
      </c>
      <c r="R29" s="154">
        <v>0</v>
      </c>
      <c r="S29" s="149">
        <v>0</v>
      </c>
      <c r="T29" s="149">
        <v>0</v>
      </c>
      <c r="U29" s="149">
        <v>0</v>
      </c>
      <c r="V29" s="149">
        <v>0</v>
      </c>
      <c r="W29" s="150">
        <v>0</v>
      </c>
      <c r="X29" s="151">
        <v>0</v>
      </c>
      <c r="Y29" s="155">
        <v>0</v>
      </c>
      <c r="Z29" s="156">
        <v>0</v>
      </c>
      <c r="AA29" s="173"/>
      <c r="AB29" s="178"/>
      <c r="AC29" s="60"/>
      <c r="AD29" s="61"/>
      <c r="AE29" s="61"/>
      <c r="AF29" s="61"/>
      <c r="AG29" s="62"/>
      <c r="AH29" s="63"/>
      <c r="AI29" s="64"/>
    </row>
    <row r="30" spans="1:35" s="45" customFormat="1" ht="15.75" hidden="1" x14ac:dyDescent="0.25">
      <c r="A30" s="147">
        <v>28</v>
      </c>
      <c r="B30" s="147" t="s">
        <v>419</v>
      </c>
      <c r="C30" s="147" t="s">
        <v>122</v>
      </c>
      <c r="D30" s="147" t="s">
        <v>60</v>
      </c>
      <c r="E30" s="147" t="s">
        <v>99</v>
      </c>
      <c r="F30" s="147">
        <v>1</v>
      </c>
      <c r="G30" s="147">
        <v>1.2</v>
      </c>
      <c r="H30" s="147" t="s">
        <v>461</v>
      </c>
      <c r="I30" s="147">
        <v>703</v>
      </c>
      <c r="J30" s="148">
        <v>0</v>
      </c>
      <c r="K30" s="149">
        <v>0</v>
      </c>
      <c r="L30" s="149">
        <v>0</v>
      </c>
      <c r="M30" s="150">
        <v>0</v>
      </c>
      <c r="N30" s="151">
        <v>0</v>
      </c>
      <c r="O30" s="152">
        <v>0</v>
      </c>
      <c r="P30" s="152">
        <v>0</v>
      </c>
      <c r="Q30" s="153">
        <v>0</v>
      </c>
      <c r="R30" s="154">
        <v>0</v>
      </c>
      <c r="S30" s="149">
        <v>0</v>
      </c>
      <c r="T30" s="149">
        <v>0</v>
      </c>
      <c r="U30" s="149">
        <v>0</v>
      </c>
      <c r="V30" s="149">
        <v>0</v>
      </c>
      <c r="W30" s="150">
        <v>0</v>
      </c>
      <c r="X30" s="151">
        <v>0</v>
      </c>
      <c r="Y30" s="155">
        <v>0</v>
      </c>
      <c r="Z30" s="156">
        <v>0</v>
      </c>
      <c r="AA30" s="180"/>
      <c r="AB30" s="178"/>
      <c r="AC30" s="60"/>
      <c r="AD30" s="61"/>
      <c r="AE30" s="61"/>
      <c r="AF30" s="61"/>
      <c r="AG30" s="62"/>
      <c r="AH30" s="63"/>
      <c r="AI30" s="64"/>
    </row>
    <row r="31" spans="1:35" s="45" customFormat="1" ht="15.75" hidden="1" x14ac:dyDescent="0.25">
      <c r="A31" s="147">
        <v>29</v>
      </c>
      <c r="B31" s="147" t="s">
        <v>419</v>
      </c>
      <c r="C31" s="147" t="s">
        <v>122</v>
      </c>
      <c r="D31" s="147" t="s">
        <v>60</v>
      </c>
      <c r="E31" s="147" t="s">
        <v>91</v>
      </c>
      <c r="F31" s="147">
        <v>1</v>
      </c>
      <c r="G31" s="147">
        <v>1.2</v>
      </c>
      <c r="H31" s="147" t="s">
        <v>462</v>
      </c>
      <c r="I31" s="147">
        <v>516</v>
      </c>
      <c r="J31" s="148">
        <v>0</v>
      </c>
      <c r="K31" s="149">
        <v>0</v>
      </c>
      <c r="L31" s="149">
        <v>0</v>
      </c>
      <c r="M31" s="150">
        <v>0</v>
      </c>
      <c r="N31" s="151">
        <v>0</v>
      </c>
      <c r="O31" s="152">
        <v>0</v>
      </c>
      <c r="P31" s="152">
        <v>0</v>
      </c>
      <c r="Q31" s="153">
        <v>0</v>
      </c>
      <c r="R31" s="154">
        <v>0</v>
      </c>
      <c r="S31" s="149">
        <v>0</v>
      </c>
      <c r="T31" s="149">
        <v>0</v>
      </c>
      <c r="U31" s="149">
        <v>0</v>
      </c>
      <c r="V31" s="149">
        <v>0</v>
      </c>
      <c r="W31" s="150">
        <v>0</v>
      </c>
      <c r="X31" s="151">
        <v>0</v>
      </c>
      <c r="Y31" s="155">
        <v>0</v>
      </c>
      <c r="Z31" s="156">
        <v>0</v>
      </c>
      <c r="AA31" s="173"/>
      <c r="AB31" s="178"/>
      <c r="AC31" s="60"/>
      <c r="AD31" s="61"/>
      <c r="AE31" s="61"/>
      <c r="AF31" s="61"/>
      <c r="AG31" s="62"/>
      <c r="AH31" s="63"/>
      <c r="AI31" s="64"/>
    </row>
    <row r="32" spans="1:35" s="45" customFormat="1" ht="15.75" hidden="1" x14ac:dyDescent="0.25">
      <c r="A32" s="147">
        <v>30</v>
      </c>
      <c r="B32" s="147" t="s">
        <v>419</v>
      </c>
      <c r="C32" s="147" t="s">
        <v>122</v>
      </c>
      <c r="D32" s="147" t="s">
        <v>60</v>
      </c>
      <c r="E32" s="147" t="s">
        <v>91</v>
      </c>
      <c r="F32" s="147">
        <v>1</v>
      </c>
      <c r="G32" s="147">
        <v>1.2</v>
      </c>
      <c r="H32" s="147" t="s">
        <v>462</v>
      </c>
      <c r="I32" s="147">
        <v>558</v>
      </c>
      <c r="J32" s="148">
        <v>0</v>
      </c>
      <c r="K32" s="149">
        <v>0</v>
      </c>
      <c r="L32" s="149">
        <v>0</v>
      </c>
      <c r="M32" s="150">
        <v>0</v>
      </c>
      <c r="N32" s="151">
        <v>0</v>
      </c>
      <c r="O32" s="152">
        <v>0</v>
      </c>
      <c r="P32" s="152">
        <v>0</v>
      </c>
      <c r="Q32" s="153">
        <v>0</v>
      </c>
      <c r="R32" s="154">
        <v>0</v>
      </c>
      <c r="S32" s="149">
        <v>0</v>
      </c>
      <c r="T32" s="149">
        <v>0</v>
      </c>
      <c r="U32" s="149">
        <v>0</v>
      </c>
      <c r="V32" s="149">
        <v>0</v>
      </c>
      <c r="W32" s="150">
        <v>0</v>
      </c>
      <c r="X32" s="151">
        <v>0</v>
      </c>
      <c r="Y32" s="155">
        <v>0</v>
      </c>
      <c r="Z32" s="156">
        <v>0</v>
      </c>
      <c r="AA32" s="173"/>
      <c r="AB32" s="178"/>
      <c r="AC32" s="60"/>
      <c r="AD32" s="61"/>
      <c r="AE32" s="61"/>
      <c r="AF32" s="61"/>
      <c r="AG32" s="62"/>
      <c r="AH32" s="63"/>
      <c r="AI32" s="64"/>
    </row>
    <row r="33" spans="1:35" s="45" customFormat="1" ht="31.5" hidden="1" x14ac:dyDescent="0.25">
      <c r="A33" s="147">
        <v>31</v>
      </c>
      <c r="B33" s="147" t="s">
        <v>122</v>
      </c>
      <c r="C33" s="147" t="s">
        <v>495</v>
      </c>
      <c r="D33" s="147" t="s">
        <v>60</v>
      </c>
      <c r="E33" s="147" t="s">
        <v>91</v>
      </c>
      <c r="F33" s="147">
        <v>1</v>
      </c>
      <c r="G33" s="147">
        <v>1.2</v>
      </c>
      <c r="H33" s="147" t="s">
        <v>496</v>
      </c>
      <c r="I33" s="147">
        <v>576</v>
      </c>
      <c r="J33" s="148">
        <v>0</v>
      </c>
      <c r="K33" s="149">
        <v>0</v>
      </c>
      <c r="L33" s="149">
        <v>0</v>
      </c>
      <c r="M33" s="150">
        <v>0</v>
      </c>
      <c r="N33" s="151">
        <v>0</v>
      </c>
      <c r="O33" s="152">
        <v>1</v>
      </c>
      <c r="P33" s="152">
        <v>0</v>
      </c>
      <c r="Q33" s="153">
        <v>0</v>
      </c>
      <c r="R33" s="154">
        <v>0</v>
      </c>
      <c r="S33" s="149">
        <v>0</v>
      </c>
      <c r="T33" s="149">
        <v>0</v>
      </c>
      <c r="U33" s="149">
        <v>0</v>
      </c>
      <c r="V33" s="149">
        <v>0</v>
      </c>
      <c r="W33" s="150">
        <v>0</v>
      </c>
      <c r="X33" s="151">
        <v>0</v>
      </c>
      <c r="Y33" s="155">
        <v>0</v>
      </c>
      <c r="Z33" s="156">
        <v>1</v>
      </c>
      <c r="AA33" s="173" t="s">
        <v>497</v>
      </c>
      <c r="AB33" s="178"/>
      <c r="AC33" s="60"/>
      <c r="AD33" s="61"/>
      <c r="AE33" s="61"/>
      <c r="AF33" s="61"/>
      <c r="AG33" s="62"/>
      <c r="AH33" s="63"/>
      <c r="AI33" s="64"/>
    </row>
    <row r="34" spans="1:35" s="45" customFormat="1" ht="15.75" hidden="1" x14ac:dyDescent="0.25">
      <c r="A34" s="147">
        <v>32</v>
      </c>
      <c r="B34" s="147" t="s">
        <v>122</v>
      </c>
      <c r="C34" s="147" t="s">
        <v>495</v>
      </c>
      <c r="D34" s="147" t="s">
        <v>60</v>
      </c>
      <c r="E34" s="147" t="s">
        <v>91</v>
      </c>
      <c r="F34" s="147">
        <v>1</v>
      </c>
      <c r="G34" s="147">
        <v>1.2</v>
      </c>
      <c r="H34" s="147" t="s">
        <v>462</v>
      </c>
      <c r="I34" s="147">
        <v>595</v>
      </c>
      <c r="J34" s="148">
        <v>0</v>
      </c>
      <c r="K34" s="149">
        <v>0</v>
      </c>
      <c r="L34" s="149">
        <v>0</v>
      </c>
      <c r="M34" s="150">
        <v>0</v>
      </c>
      <c r="N34" s="151">
        <v>0</v>
      </c>
      <c r="O34" s="152">
        <v>0</v>
      </c>
      <c r="P34" s="152">
        <v>0</v>
      </c>
      <c r="Q34" s="153">
        <v>0</v>
      </c>
      <c r="R34" s="154">
        <v>0</v>
      </c>
      <c r="S34" s="149">
        <v>0</v>
      </c>
      <c r="T34" s="149">
        <v>0</v>
      </c>
      <c r="U34" s="149">
        <v>0</v>
      </c>
      <c r="V34" s="149">
        <v>0</v>
      </c>
      <c r="W34" s="150">
        <v>0</v>
      </c>
      <c r="X34" s="151">
        <v>0</v>
      </c>
      <c r="Y34" s="155">
        <v>0</v>
      </c>
      <c r="Z34" s="156">
        <v>0</v>
      </c>
      <c r="AA34" s="173"/>
      <c r="AB34" s="178"/>
      <c r="AC34" s="60"/>
      <c r="AD34" s="61"/>
      <c r="AE34" s="61"/>
      <c r="AF34" s="61"/>
      <c r="AG34" s="62"/>
      <c r="AH34" s="63"/>
      <c r="AI34" s="64"/>
    </row>
    <row r="35" spans="1:35" s="45" customFormat="1" ht="15.75" hidden="1" x14ac:dyDescent="0.25">
      <c r="A35" s="147">
        <v>33</v>
      </c>
      <c r="B35" s="147" t="s">
        <v>122</v>
      </c>
      <c r="C35" s="147" t="s">
        <v>495</v>
      </c>
      <c r="D35" s="147" t="s">
        <v>60</v>
      </c>
      <c r="E35" s="147" t="s">
        <v>91</v>
      </c>
      <c r="F35" s="147">
        <v>1</v>
      </c>
      <c r="G35" s="147">
        <v>1.2</v>
      </c>
      <c r="H35" s="147" t="s">
        <v>462</v>
      </c>
      <c r="I35" s="147">
        <v>619</v>
      </c>
      <c r="J35" s="148">
        <v>0</v>
      </c>
      <c r="K35" s="149">
        <v>0</v>
      </c>
      <c r="L35" s="149">
        <v>0</v>
      </c>
      <c r="M35" s="150">
        <v>0</v>
      </c>
      <c r="N35" s="151">
        <v>0</v>
      </c>
      <c r="O35" s="152">
        <v>0</v>
      </c>
      <c r="P35" s="152">
        <v>0</v>
      </c>
      <c r="Q35" s="153">
        <v>0</v>
      </c>
      <c r="R35" s="154">
        <v>0</v>
      </c>
      <c r="S35" s="149">
        <v>0</v>
      </c>
      <c r="T35" s="149">
        <v>0</v>
      </c>
      <c r="U35" s="149">
        <v>0</v>
      </c>
      <c r="V35" s="149">
        <v>0</v>
      </c>
      <c r="W35" s="150">
        <v>0</v>
      </c>
      <c r="X35" s="151">
        <v>0</v>
      </c>
      <c r="Y35" s="155">
        <v>0</v>
      </c>
      <c r="Z35" s="156">
        <v>0</v>
      </c>
      <c r="AA35" s="173"/>
      <c r="AB35" s="178"/>
      <c r="AC35" s="60"/>
      <c r="AD35" s="61"/>
      <c r="AE35" s="61"/>
      <c r="AF35" s="61"/>
      <c r="AG35" s="62"/>
      <c r="AH35" s="63"/>
      <c r="AI35" s="64"/>
    </row>
    <row r="36" spans="1:35" s="45" customFormat="1" ht="15.75" hidden="1" x14ac:dyDescent="0.25">
      <c r="A36" s="147">
        <v>34</v>
      </c>
      <c r="B36" s="147" t="s">
        <v>122</v>
      </c>
      <c r="C36" s="147" t="s">
        <v>495</v>
      </c>
      <c r="D36" s="147" t="s">
        <v>60</v>
      </c>
      <c r="E36" s="147" t="s">
        <v>91</v>
      </c>
      <c r="F36" s="147">
        <v>1</v>
      </c>
      <c r="G36" s="147">
        <v>1.2</v>
      </c>
      <c r="H36" s="147" t="s">
        <v>462</v>
      </c>
      <c r="I36" s="147">
        <v>651</v>
      </c>
      <c r="J36" s="148">
        <v>0</v>
      </c>
      <c r="K36" s="149">
        <v>0</v>
      </c>
      <c r="L36" s="149">
        <v>0</v>
      </c>
      <c r="M36" s="150">
        <v>0</v>
      </c>
      <c r="N36" s="151">
        <v>0</v>
      </c>
      <c r="O36" s="152">
        <v>0</v>
      </c>
      <c r="P36" s="152">
        <v>0</v>
      </c>
      <c r="Q36" s="153">
        <v>0</v>
      </c>
      <c r="R36" s="154">
        <v>0</v>
      </c>
      <c r="S36" s="149">
        <v>0</v>
      </c>
      <c r="T36" s="149">
        <v>0</v>
      </c>
      <c r="U36" s="149">
        <v>0</v>
      </c>
      <c r="V36" s="149">
        <v>0</v>
      </c>
      <c r="W36" s="150">
        <v>0</v>
      </c>
      <c r="X36" s="151">
        <v>0</v>
      </c>
      <c r="Y36" s="155">
        <v>0</v>
      </c>
      <c r="Z36" s="156">
        <v>0</v>
      </c>
      <c r="AA36" s="173"/>
      <c r="AB36" s="178"/>
      <c r="AC36" s="60"/>
      <c r="AD36" s="61"/>
      <c r="AE36" s="61"/>
      <c r="AF36" s="61"/>
      <c r="AG36" s="62"/>
      <c r="AH36" s="63"/>
      <c r="AI36" s="64"/>
    </row>
    <row r="37" spans="1:35" s="45" customFormat="1" ht="15.75" hidden="1" x14ac:dyDescent="0.25">
      <c r="A37" s="147">
        <v>35</v>
      </c>
      <c r="B37" s="147" t="s">
        <v>122</v>
      </c>
      <c r="C37" s="147" t="s">
        <v>495</v>
      </c>
      <c r="D37" s="147" t="s">
        <v>60</v>
      </c>
      <c r="E37" s="147" t="s">
        <v>91</v>
      </c>
      <c r="F37" s="147">
        <v>1</v>
      </c>
      <c r="G37" s="147">
        <v>1.2</v>
      </c>
      <c r="H37" s="147" t="s">
        <v>462</v>
      </c>
      <c r="I37" s="147">
        <v>664</v>
      </c>
      <c r="J37" s="148">
        <v>0</v>
      </c>
      <c r="K37" s="149">
        <v>0</v>
      </c>
      <c r="L37" s="149">
        <v>0</v>
      </c>
      <c r="M37" s="150">
        <v>0</v>
      </c>
      <c r="N37" s="151">
        <v>0</v>
      </c>
      <c r="O37" s="152">
        <v>0</v>
      </c>
      <c r="P37" s="152">
        <v>0</v>
      </c>
      <c r="Q37" s="153">
        <v>0</v>
      </c>
      <c r="R37" s="154">
        <v>0</v>
      </c>
      <c r="S37" s="149">
        <v>0</v>
      </c>
      <c r="T37" s="149">
        <v>0</v>
      </c>
      <c r="U37" s="149">
        <v>0</v>
      </c>
      <c r="V37" s="149">
        <v>0</v>
      </c>
      <c r="W37" s="150">
        <v>0</v>
      </c>
      <c r="X37" s="151">
        <v>0</v>
      </c>
      <c r="Y37" s="155">
        <v>0</v>
      </c>
      <c r="Z37" s="156">
        <v>0</v>
      </c>
      <c r="AA37" s="173"/>
      <c r="AB37" s="178"/>
      <c r="AC37" s="60"/>
      <c r="AD37" s="61"/>
      <c r="AE37" s="61"/>
      <c r="AF37" s="61"/>
      <c r="AG37" s="62"/>
      <c r="AH37" s="63"/>
      <c r="AI37" s="64"/>
    </row>
    <row r="38" spans="1:35" s="45" customFormat="1" ht="15.75" hidden="1" x14ac:dyDescent="0.25">
      <c r="A38" s="147">
        <v>36</v>
      </c>
      <c r="B38" s="147" t="s">
        <v>122</v>
      </c>
      <c r="C38" s="147" t="s">
        <v>495</v>
      </c>
      <c r="D38" s="147" t="s">
        <v>60</v>
      </c>
      <c r="E38" s="147" t="s">
        <v>91</v>
      </c>
      <c r="F38" s="147">
        <v>1</v>
      </c>
      <c r="G38" s="147">
        <v>1.2</v>
      </c>
      <c r="H38" s="147" t="s">
        <v>462</v>
      </c>
      <c r="I38" s="147">
        <v>668</v>
      </c>
      <c r="J38" s="148">
        <v>0</v>
      </c>
      <c r="K38" s="149">
        <v>0</v>
      </c>
      <c r="L38" s="149">
        <v>0</v>
      </c>
      <c r="M38" s="150">
        <v>0</v>
      </c>
      <c r="N38" s="151">
        <v>0</v>
      </c>
      <c r="O38" s="152">
        <v>0</v>
      </c>
      <c r="P38" s="152">
        <v>0</v>
      </c>
      <c r="Q38" s="153">
        <v>0</v>
      </c>
      <c r="R38" s="154">
        <v>0</v>
      </c>
      <c r="S38" s="149">
        <v>0</v>
      </c>
      <c r="T38" s="149">
        <v>0</v>
      </c>
      <c r="U38" s="149">
        <v>0</v>
      </c>
      <c r="V38" s="149">
        <v>0</v>
      </c>
      <c r="W38" s="150">
        <v>0</v>
      </c>
      <c r="X38" s="151">
        <v>0</v>
      </c>
      <c r="Y38" s="155">
        <v>0</v>
      </c>
      <c r="Z38" s="156">
        <v>0</v>
      </c>
      <c r="AA38" s="173"/>
      <c r="AB38" s="178"/>
      <c r="AC38" s="60"/>
      <c r="AD38" s="61"/>
      <c r="AE38" s="61"/>
      <c r="AF38" s="61"/>
      <c r="AG38" s="62"/>
      <c r="AH38" s="63"/>
      <c r="AI38" s="64"/>
    </row>
    <row r="39" spans="1:35" s="45" customFormat="1" ht="47.25" hidden="1" x14ac:dyDescent="0.25">
      <c r="A39" s="147">
        <v>37</v>
      </c>
      <c r="B39" s="147" t="s">
        <v>122</v>
      </c>
      <c r="C39" s="147" t="s">
        <v>495</v>
      </c>
      <c r="D39" s="147" t="s">
        <v>60</v>
      </c>
      <c r="E39" s="147" t="s">
        <v>91</v>
      </c>
      <c r="F39" s="147">
        <v>1</v>
      </c>
      <c r="G39" s="147">
        <v>1.2</v>
      </c>
      <c r="H39" s="147" t="s">
        <v>462</v>
      </c>
      <c r="I39" s="147">
        <v>690</v>
      </c>
      <c r="J39" s="148">
        <v>0</v>
      </c>
      <c r="K39" s="149">
        <v>0</v>
      </c>
      <c r="L39" s="149">
        <v>0</v>
      </c>
      <c r="M39" s="150">
        <v>0</v>
      </c>
      <c r="N39" s="151">
        <v>1</v>
      </c>
      <c r="O39" s="152">
        <v>0</v>
      </c>
      <c r="P39" s="152">
        <v>0</v>
      </c>
      <c r="Q39" s="153">
        <v>0</v>
      </c>
      <c r="R39" s="154">
        <v>0</v>
      </c>
      <c r="S39" s="149">
        <v>0</v>
      </c>
      <c r="T39" s="149">
        <v>0</v>
      </c>
      <c r="U39" s="149">
        <v>0</v>
      </c>
      <c r="V39" s="149">
        <v>0</v>
      </c>
      <c r="W39" s="150">
        <v>0</v>
      </c>
      <c r="X39" s="151">
        <v>0</v>
      </c>
      <c r="Y39" s="155">
        <v>0</v>
      </c>
      <c r="Z39" s="156">
        <v>1</v>
      </c>
      <c r="AA39" s="173" t="s">
        <v>498</v>
      </c>
      <c r="AB39" s="178"/>
      <c r="AC39" s="60"/>
      <c r="AD39" s="61"/>
      <c r="AE39" s="61"/>
      <c r="AF39" s="61"/>
      <c r="AG39" s="62"/>
      <c r="AH39" s="63"/>
      <c r="AI39" s="64"/>
    </row>
    <row r="40" spans="1:35" s="45" customFormat="1" ht="15.75" hidden="1" x14ac:dyDescent="0.25">
      <c r="A40" s="147">
        <v>38</v>
      </c>
      <c r="B40" s="147" t="s">
        <v>122</v>
      </c>
      <c r="C40" s="147" t="s">
        <v>495</v>
      </c>
      <c r="D40" s="147" t="s">
        <v>60</v>
      </c>
      <c r="E40" s="147" t="s">
        <v>99</v>
      </c>
      <c r="F40" s="147">
        <v>1</v>
      </c>
      <c r="G40" s="147">
        <v>1.2</v>
      </c>
      <c r="H40" s="147" t="s">
        <v>499</v>
      </c>
      <c r="I40" s="147">
        <v>705</v>
      </c>
      <c r="J40" s="148">
        <v>0</v>
      </c>
      <c r="K40" s="149">
        <v>0</v>
      </c>
      <c r="L40" s="149">
        <v>0</v>
      </c>
      <c r="M40" s="150">
        <v>0</v>
      </c>
      <c r="N40" s="151">
        <v>0</v>
      </c>
      <c r="O40" s="152">
        <v>0</v>
      </c>
      <c r="P40" s="152">
        <v>0</v>
      </c>
      <c r="Q40" s="153">
        <v>0</v>
      </c>
      <c r="R40" s="154">
        <v>0</v>
      </c>
      <c r="S40" s="149">
        <v>0</v>
      </c>
      <c r="T40" s="149">
        <v>0</v>
      </c>
      <c r="U40" s="149">
        <v>0</v>
      </c>
      <c r="V40" s="149">
        <v>0</v>
      </c>
      <c r="W40" s="150">
        <v>0</v>
      </c>
      <c r="X40" s="151">
        <v>0</v>
      </c>
      <c r="Y40" s="155">
        <v>0</v>
      </c>
      <c r="Z40" s="156">
        <v>0</v>
      </c>
      <c r="AA40" s="173"/>
      <c r="AB40" s="178"/>
      <c r="AC40" s="60"/>
      <c r="AD40" s="61"/>
      <c r="AE40" s="61"/>
      <c r="AF40" s="61"/>
      <c r="AG40" s="62"/>
      <c r="AH40" s="63"/>
      <c r="AI40" s="64"/>
    </row>
    <row r="41" spans="1:35" s="45" customFormat="1" ht="15.75" hidden="1" x14ac:dyDescent="0.25">
      <c r="A41" s="147">
        <v>39</v>
      </c>
      <c r="B41" s="147" t="s">
        <v>122</v>
      </c>
      <c r="C41" s="147" t="s">
        <v>495</v>
      </c>
      <c r="D41" s="147" t="s">
        <v>60</v>
      </c>
      <c r="E41" s="147" t="s">
        <v>99</v>
      </c>
      <c r="F41" s="147">
        <v>1</v>
      </c>
      <c r="G41" s="147">
        <v>1.3</v>
      </c>
      <c r="H41" s="147" t="s">
        <v>500</v>
      </c>
      <c r="I41" s="147">
        <v>524</v>
      </c>
      <c r="J41" s="148">
        <v>0</v>
      </c>
      <c r="K41" s="149">
        <v>0</v>
      </c>
      <c r="L41" s="149">
        <v>0</v>
      </c>
      <c r="M41" s="150">
        <v>0</v>
      </c>
      <c r="N41" s="151">
        <v>0</v>
      </c>
      <c r="O41" s="152">
        <v>0</v>
      </c>
      <c r="P41" s="152">
        <v>0</v>
      </c>
      <c r="Q41" s="153">
        <v>0</v>
      </c>
      <c r="R41" s="154">
        <v>0</v>
      </c>
      <c r="S41" s="149">
        <v>0</v>
      </c>
      <c r="T41" s="149">
        <v>0</v>
      </c>
      <c r="U41" s="149">
        <v>0</v>
      </c>
      <c r="V41" s="149">
        <v>0</v>
      </c>
      <c r="W41" s="150">
        <v>0</v>
      </c>
      <c r="X41" s="151">
        <v>0</v>
      </c>
      <c r="Y41" s="155">
        <v>0</v>
      </c>
      <c r="Z41" s="156">
        <v>0</v>
      </c>
      <c r="AA41" s="179"/>
      <c r="AB41" s="178"/>
      <c r="AC41" s="60"/>
      <c r="AD41" s="61"/>
      <c r="AE41" s="61"/>
      <c r="AF41" s="61"/>
      <c r="AG41" s="62"/>
      <c r="AH41" s="63"/>
      <c r="AI41" s="64"/>
    </row>
    <row r="42" spans="1:35" s="45" customFormat="1" ht="31.5" hidden="1" x14ac:dyDescent="0.25">
      <c r="A42" s="147">
        <v>40</v>
      </c>
      <c r="B42" s="147" t="s">
        <v>122</v>
      </c>
      <c r="C42" s="147" t="s">
        <v>495</v>
      </c>
      <c r="D42" s="147" t="s">
        <v>60</v>
      </c>
      <c r="E42" s="147" t="s">
        <v>99</v>
      </c>
      <c r="F42" s="147">
        <v>1</v>
      </c>
      <c r="G42" s="147">
        <v>1.3</v>
      </c>
      <c r="H42" s="147" t="s">
        <v>501</v>
      </c>
      <c r="I42" s="147">
        <v>505</v>
      </c>
      <c r="J42" s="148">
        <v>0</v>
      </c>
      <c r="K42" s="149">
        <v>0</v>
      </c>
      <c r="L42" s="149">
        <v>0</v>
      </c>
      <c r="M42" s="150">
        <v>0</v>
      </c>
      <c r="N42" s="151">
        <v>0</v>
      </c>
      <c r="O42" s="152">
        <v>0</v>
      </c>
      <c r="P42" s="152">
        <v>0</v>
      </c>
      <c r="Q42" s="153">
        <v>0</v>
      </c>
      <c r="R42" s="154">
        <v>0</v>
      </c>
      <c r="S42" s="149">
        <v>0</v>
      </c>
      <c r="T42" s="149">
        <v>0</v>
      </c>
      <c r="U42" s="149">
        <v>0</v>
      </c>
      <c r="V42" s="149">
        <v>0</v>
      </c>
      <c r="W42" s="150">
        <v>0</v>
      </c>
      <c r="X42" s="151">
        <v>0</v>
      </c>
      <c r="Y42" s="155">
        <v>0</v>
      </c>
      <c r="Z42" s="156">
        <v>0</v>
      </c>
      <c r="AA42" s="200"/>
      <c r="AB42" s="178" t="s">
        <v>922</v>
      </c>
      <c r="AC42" s="60"/>
      <c r="AD42" s="61"/>
      <c r="AE42" s="61"/>
      <c r="AF42" s="61"/>
      <c r="AG42" s="62"/>
      <c r="AH42" s="63"/>
      <c r="AI42" s="64"/>
    </row>
    <row r="43" spans="1:35" s="45" customFormat="1" ht="31.5" hidden="1" x14ac:dyDescent="0.25">
      <c r="A43" s="147">
        <v>41</v>
      </c>
      <c r="B43" s="147" t="s">
        <v>122</v>
      </c>
      <c r="C43" s="147" t="s">
        <v>495</v>
      </c>
      <c r="D43" s="147" t="s">
        <v>60</v>
      </c>
      <c r="E43" s="147" t="s">
        <v>91</v>
      </c>
      <c r="F43" s="147">
        <v>1</v>
      </c>
      <c r="G43" s="147">
        <v>1.3</v>
      </c>
      <c r="H43" s="147" t="s">
        <v>501</v>
      </c>
      <c r="I43" s="147">
        <v>171</v>
      </c>
      <c r="J43" s="148">
        <v>0</v>
      </c>
      <c r="K43" s="149">
        <v>0</v>
      </c>
      <c r="L43" s="149">
        <v>0</v>
      </c>
      <c r="M43" s="150">
        <v>0</v>
      </c>
      <c r="N43" s="151">
        <v>0</v>
      </c>
      <c r="O43" s="152">
        <v>0</v>
      </c>
      <c r="P43" s="152">
        <v>0</v>
      </c>
      <c r="Q43" s="153">
        <v>0</v>
      </c>
      <c r="R43" s="154">
        <v>0</v>
      </c>
      <c r="S43" s="149">
        <v>0</v>
      </c>
      <c r="T43" s="149">
        <v>0</v>
      </c>
      <c r="U43" s="149">
        <v>0</v>
      </c>
      <c r="V43" s="149">
        <v>0</v>
      </c>
      <c r="W43" s="150">
        <v>0</v>
      </c>
      <c r="X43" s="151">
        <v>0</v>
      </c>
      <c r="Y43" s="155">
        <v>0</v>
      </c>
      <c r="Z43" s="156">
        <v>0</v>
      </c>
      <c r="AA43" s="186"/>
      <c r="AB43" s="178" t="s">
        <v>922</v>
      </c>
      <c r="AC43" s="60"/>
      <c r="AD43" s="61"/>
      <c r="AE43" s="61"/>
      <c r="AF43" s="61"/>
      <c r="AG43" s="62"/>
      <c r="AH43" s="63"/>
      <c r="AI43" s="64"/>
    </row>
    <row r="44" spans="1:35" s="45" customFormat="1" ht="31.5" hidden="1" x14ac:dyDescent="0.25">
      <c r="A44" s="147">
        <v>42</v>
      </c>
      <c r="B44" s="147" t="s">
        <v>122</v>
      </c>
      <c r="C44" s="147" t="s">
        <v>495</v>
      </c>
      <c r="D44" s="147" t="s">
        <v>60</v>
      </c>
      <c r="E44" s="147" t="s">
        <v>91</v>
      </c>
      <c r="F44" s="147">
        <v>1</v>
      </c>
      <c r="G44" s="147">
        <v>1.3</v>
      </c>
      <c r="H44" s="147" t="s">
        <v>501</v>
      </c>
      <c r="I44" s="147">
        <v>189</v>
      </c>
      <c r="J44" s="148">
        <v>0</v>
      </c>
      <c r="K44" s="149">
        <v>0</v>
      </c>
      <c r="L44" s="149">
        <v>0</v>
      </c>
      <c r="M44" s="150">
        <v>0</v>
      </c>
      <c r="N44" s="151">
        <v>0</v>
      </c>
      <c r="O44" s="152">
        <v>0</v>
      </c>
      <c r="P44" s="152">
        <v>0</v>
      </c>
      <c r="Q44" s="153">
        <v>0</v>
      </c>
      <c r="R44" s="154">
        <v>0</v>
      </c>
      <c r="S44" s="149">
        <v>0</v>
      </c>
      <c r="T44" s="149">
        <v>0</v>
      </c>
      <c r="U44" s="149">
        <v>0</v>
      </c>
      <c r="V44" s="149">
        <v>0</v>
      </c>
      <c r="W44" s="150">
        <v>0</v>
      </c>
      <c r="X44" s="151">
        <v>0</v>
      </c>
      <c r="Y44" s="155">
        <v>0</v>
      </c>
      <c r="Z44" s="156">
        <v>0</v>
      </c>
      <c r="AA44" s="186"/>
      <c r="AB44" s="178" t="s">
        <v>922</v>
      </c>
      <c r="AC44" s="60"/>
      <c r="AD44" s="61"/>
      <c r="AE44" s="61"/>
      <c r="AF44" s="61"/>
      <c r="AG44" s="62"/>
      <c r="AH44" s="63"/>
      <c r="AI44" s="64"/>
    </row>
    <row r="45" spans="1:35" s="45" customFormat="1" ht="31.5" hidden="1" x14ac:dyDescent="0.25">
      <c r="A45" s="147">
        <v>43</v>
      </c>
      <c r="B45" s="147" t="s">
        <v>122</v>
      </c>
      <c r="C45" s="147" t="s">
        <v>495</v>
      </c>
      <c r="D45" s="147" t="s">
        <v>60</v>
      </c>
      <c r="E45" s="147" t="s">
        <v>99</v>
      </c>
      <c r="F45" s="147">
        <v>1</v>
      </c>
      <c r="G45" s="147">
        <v>1.3</v>
      </c>
      <c r="H45" s="147" t="s">
        <v>501</v>
      </c>
      <c r="I45" s="147">
        <v>302</v>
      </c>
      <c r="J45" s="148">
        <v>0</v>
      </c>
      <c r="K45" s="149">
        <v>0</v>
      </c>
      <c r="L45" s="149">
        <v>0</v>
      </c>
      <c r="M45" s="150">
        <v>0</v>
      </c>
      <c r="N45" s="151">
        <v>0</v>
      </c>
      <c r="O45" s="152">
        <v>0</v>
      </c>
      <c r="P45" s="152">
        <v>0</v>
      </c>
      <c r="Q45" s="153">
        <v>0</v>
      </c>
      <c r="R45" s="154">
        <v>0</v>
      </c>
      <c r="S45" s="149">
        <v>0</v>
      </c>
      <c r="T45" s="149">
        <v>0</v>
      </c>
      <c r="U45" s="149">
        <v>0</v>
      </c>
      <c r="V45" s="149">
        <v>0</v>
      </c>
      <c r="W45" s="150">
        <v>0</v>
      </c>
      <c r="X45" s="151">
        <v>0</v>
      </c>
      <c r="Y45" s="155">
        <v>0</v>
      </c>
      <c r="Z45" s="156">
        <v>0</v>
      </c>
      <c r="AA45" s="186"/>
      <c r="AB45" s="178" t="s">
        <v>922</v>
      </c>
      <c r="AC45" s="60"/>
      <c r="AD45" s="61"/>
      <c r="AE45" s="61"/>
      <c r="AF45" s="61"/>
      <c r="AG45" s="62"/>
      <c r="AH45" s="63"/>
      <c r="AI45" s="64"/>
    </row>
    <row r="46" spans="1:35" s="45" customFormat="1" ht="31.5" hidden="1" x14ac:dyDescent="0.25">
      <c r="A46" s="147">
        <v>44</v>
      </c>
      <c r="B46" s="147" t="s">
        <v>122</v>
      </c>
      <c r="C46" s="147" t="s">
        <v>495</v>
      </c>
      <c r="D46" s="147" t="s">
        <v>60</v>
      </c>
      <c r="E46" s="147" t="s">
        <v>91</v>
      </c>
      <c r="F46" s="147">
        <v>2</v>
      </c>
      <c r="G46" s="147">
        <v>2.1</v>
      </c>
      <c r="H46" s="147" t="s">
        <v>502</v>
      </c>
      <c r="I46" s="147">
        <v>605</v>
      </c>
      <c r="J46" s="148">
        <v>0</v>
      </c>
      <c r="K46" s="149">
        <v>0</v>
      </c>
      <c r="L46" s="149">
        <v>0</v>
      </c>
      <c r="M46" s="150">
        <v>0</v>
      </c>
      <c r="N46" s="151">
        <v>1</v>
      </c>
      <c r="O46" s="152">
        <v>0</v>
      </c>
      <c r="P46" s="152">
        <v>0</v>
      </c>
      <c r="Q46" s="153">
        <v>0</v>
      </c>
      <c r="R46" s="154">
        <v>0</v>
      </c>
      <c r="S46" s="149">
        <v>0</v>
      </c>
      <c r="T46" s="149">
        <v>0</v>
      </c>
      <c r="U46" s="149">
        <v>0</v>
      </c>
      <c r="V46" s="149">
        <v>0</v>
      </c>
      <c r="W46" s="150">
        <v>0</v>
      </c>
      <c r="X46" s="151">
        <v>0</v>
      </c>
      <c r="Y46" s="155">
        <v>0</v>
      </c>
      <c r="Z46" s="156">
        <v>1</v>
      </c>
      <c r="AA46" s="173" t="s">
        <v>503</v>
      </c>
      <c r="AB46" s="178"/>
      <c r="AC46" s="60"/>
      <c r="AD46" s="61"/>
      <c r="AE46" s="61"/>
      <c r="AF46" s="61"/>
      <c r="AG46" s="62"/>
      <c r="AH46" s="63"/>
      <c r="AI46" s="64"/>
    </row>
    <row r="47" spans="1:35" s="45" customFormat="1" ht="15.75" hidden="1" x14ac:dyDescent="0.25">
      <c r="A47" s="147">
        <v>45</v>
      </c>
      <c r="B47" s="147" t="s">
        <v>122</v>
      </c>
      <c r="C47" s="147" t="s">
        <v>495</v>
      </c>
      <c r="D47" s="147" t="s">
        <v>60</v>
      </c>
      <c r="E47" s="147" t="s">
        <v>91</v>
      </c>
      <c r="F47" s="147">
        <v>2</v>
      </c>
      <c r="G47" s="147">
        <v>2.1</v>
      </c>
      <c r="H47" s="147" t="s">
        <v>502</v>
      </c>
      <c r="I47" s="147">
        <v>623</v>
      </c>
      <c r="J47" s="148">
        <v>0</v>
      </c>
      <c r="K47" s="149">
        <v>0</v>
      </c>
      <c r="L47" s="149">
        <v>0</v>
      </c>
      <c r="M47" s="150">
        <v>0</v>
      </c>
      <c r="N47" s="151">
        <v>0</v>
      </c>
      <c r="O47" s="152">
        <v>0</v>
      </c>
      <c r="P47" s="152">
        <v>0</v>
      </c>
      <c r="Q47" s="153">
        <v>0</v>
      </c>
      <c r="R47" s="154">
        <v>0</v>
      </c>
      <c r="S47" s="149">
        <v>0</v>
      </c>
      <c r="T47" s="149">
        <v>0</v>
      </c>
      <c r="U47" s="149">
        <v>0</v>
      </c>
      <c r="V47" s="149">
        <v>0</v>
      </c>
      <c r="W47" s="150">
        <v>0</v>
      </c>
      <c r="X47" s="151">
        <v>0</v>
      </c>
      <c r="Y47" s="155">
        <v>0</v>
      </c>
      <c r="Z47" s="156">
        <v>0</v>
      </c>
      <c r="AA47" s="173"/>
      <c r="AB47" s="178"/>
      <c r="AC47" s="60"/>
      <c r="AD47" s="61"/>
      <c r="AE47" s="61"/>
      <c r="AF47" s="61"/>
      <c r="AG47" s="62"/>
      <c r="AH47" s="63"/>
      <c r="AI47" s="64"/>
    </row>
    <row r="48" spans="1:35" s="45" customFormat="1" ht="15.75" hidden="1" x14ac:dyDescent="0.25">
      <c r="A48" s="147">
        <v>46</v>
      </c>
      <c r="B48" s="147" t="s">
        <v>122</v>
      </c>
      <c r="C48" s="147" t="s">
        <v>495</v>
      </c>
      <c r="D48" s="147" t="s">
        <v>60</v>
      </c>
      <c r="E48" s="147" t="s">
        <v>91</v>
      </c>
      <c r="F48" s="147">
        <v>2</v>
      </c>
      <c r="G48" s="147">
        <v>2.1</v>
      </c>
      <c r="H48" s="147" t="s">
        <v>502</v>
      </c>
      <c r="I48" s="147">
        <v>640</v>
      </c>
      <c r="J48" s="148">
        <v>0</v>
      </c>
      <c r="K48" s="149">
        <v>0</v>
      </c>
      <c r="L48" s="149">
        <v>0</v>
      </c>
      <c r="M48" s="150">
        <v>0</v>
      </c>
      <c r="N48" s="151">
        <v>0</v>
      </c>
      <c r="O48" s="152">
        <v>0</v>
      </c>
      <c r="P48" s="152">
        <v>0</v>
      </c>
      <c r="Q48" s="153">
        <v>0</v>
      </c>
      <c r="R48" s="154">
        <v>0</v>
      </c>
      <c r="S48" s="149">
        <v>0</v>
      </c>
      <c r="T48" s="149">
        <v>0</v>
      </c>
      <c r="U48" s="149">
        <v>0</v>
      </c>
      <c r="V48" s="149">
        <v>0</v>
      </c>
      <c r="W48" s="150">
        <v>0</v>
      </c>
      <c r="X48" s="151">
        <v>0</v>
      </c>
      <c r="Y48" s="155">
        <v>0</v>
      </c>
      <c r="Z48" s="156">
        <v>0</v>
      </c>
      <c r="AA48" s="173"/>
      <c r="AB48" s="178"/>
      <c r="AC48" s="60"/>
      <c r="AD48" s="61"/>
      <c r="AE48" s="61"/>
      <c r="AF48" s="61"/>
      <c r="AG48" s="62"/>
      <c r="AH48" s="63"/>
      <c r="AI48" s="64"/>
    </row>
    <row r="49" spans="1:35" s="45" customFormat="1" ht="31.5" hidden="1" x14ac:dyDescent="0.25">
      <c r="A49" s="147">
        <v>47</v>
      </c>
      <c r="B49" s="147" t="s">
        <v>122</v>
      </c>
      <c r="C49" s="147" t="s">
        <v>495</v>
      </c>
      <c r="D49" s="147" t="s">
        <v>60</v>
      </c>
      <c r="E49" s="147" t="s">
        <v>99</v>
      </c>
      <c r="F49" s="147">
        <v>2</v>
      </c>
      <c r="G49" s="147">
        <v>2.1</v>
      </c>
      <c r="H49" s="147" t="s">
        <v>532</v>
      </c>
      <c r="I49" s="147">
        <v>704</v>
      </c>
      <c r="J49" s="148">
        <v>0</v>
      </c>
      <c r="K49" s="149">
        <v>0</v>
      </c>
      <c r="L49" s="149">
        <v>0</v>
      </c>
      <c r="M49" s="150">
        <v>0</v>
      </c>
      <c r="N49" s="151">
        <v>1</v>
      </c>
      <c r="O49" s="152">
        <v>0</v>
      </c>
      <c r="P49" s="152">
        <v>0</v>
      </c>
      <c r="Q49" s="153">
        <v>0</v>
      </c>
      <c r="R49" s="154">
        <v>0</v>
      </c>
      <c r="S49" s="149">
        <v>0</v>
      </c>
      <c r="T49" s="149">
        <v>0</v>
      </c>
      <c r="U49" s="149">
        <v>0</v>
      </c>
      <c r="V49" s="149">
        <v>0</v>
      </c>
      <c r="W49" s="150">
        <v>0</v>
      </c>
      <c r="X49" s="151">
        <v>0</v>
      </c>
      <c r="Y49" s="155">
        <v>0</v>
      </c>
      <c r="Z49" s="156">
        <v>1</v>
      </c>
      <c r="AA49" s="180" t="s">
        <v>729</v>
      </c>
      <c r="AB49" s="178"/>
      <c r="AC49" s="60"/>
      <c r="AD49" s="61"/>
      <c r="AE49" s="61"/>
      <c r="AF49" s="61"/>
      <c r="AG49" s="62"/>
      <c r="AH49" s="63"/>
      <c r="AI49" s="64"/>
    </row>
    <row r="50" spans="1:35" s="45" customFormat="1" ht="15.75" hidden="1" x14ac:dyDescent="0.25">
      <c r="A50" s="147">
        <v>48</v>
      </c>
      <c r="B50" s="147" t="s">
        <v>122</v>
      </c>
      <c r="C50" s="147" t="s">
        <v>495</v>
      </c>
      <c r="D50" s="147" t="s">
        <v>60</v>
      </c>
      <c r="E50" s="147" t="s">
        <v>91</v>
      </c>
      <c r="F50" s="147">
        <v>2</v>
      </c>
      <c r="G50" s="147">
        <v>2.1</v>
      </c>
      <c r="H50" s="147" t="s">
        <v>533</v>
      </c>
      <c r="I50" s="147">
        <v>644</v>
      </c>
      <c r="J50" s="148">
        <v>0</v>
      </c>
      <c r="K50" s="149">
        <v>0</v>
      </c>
      <c r="L50" s="149">
        <v>0</v>
      </c>
      <c r="M50" s="150">
        <v>0</v>
      </c>
      <c r="N50" s="151">
        <v>0</v>
      </c>
      <c r="O50" s="152">
        <v>0</v>
      </c>
      <c r="P50" s="152">
        <v>0</v>
      </c>
      <c r="Q50" s="153">
        <v>0</v>
      </c>
      <c r="R50" s="154">
        <v>0</v>
      </c>
      <c r="S50" s="149">
        <v>0</v>
      </c>
      <c r="T50" s="149">
        <v>0</v>
      </c>
      <c r="U50" s="149">
        <v>0</v>
      </c>
      <c r="V50" s="149">
        <v>0</v>
      </c>
      <c r="W50" s="150">
        <v>0</v>
      </c>
      <c r="X50" s="151">
        <v>0</v>
      </c>
      <c r="Y50" s="155">
        <v>0</v>
      </c>
      <c r="Z50" s="156">
        <v>0</v>
      </c>
      <c r="AA50" s="173"/>
      <c r="AB50" s="178"/>
      <c r="AC50" s="60"/>
      <c r="AD50" s="61"/>
      <c r="AE50" s="61"/>
      <c r="AF50" s="61"/>
      <c r="AG50" s="62"/>
      <c r="AH50" s="63"/>
      <c r="AI50" s="64"/>
    </row>
    <row r="51" spans="1:35" s="45" customFormat="1" ht="15.75" hidden="1" x14ac:dyDescent="0.25">
      <c r="A51" s="147">
        <v>49</v>
      </c>
      <c r="B51" s="147" t="s">
        <v>122</v>
      </c>
      <c r="C51" s="147" t="s">
        <v>495</v>
      </c>
      <c r="D51" s="147" t="s">
        <v>60</v>
      </c>
      <c r="E51" s="147" t="s">
        <v>91</v>
      </c>
      <c r="F51" s="147">
        <v>2</v>
      </c>
      <c r="G51" s="147">
        <v>2.1</v>
      </c>
      <c r="H51" s="147" t="s">
        <v>534</v>
      </c>
      <c r="I51" s="147">
        <v>654</v>
      </c>
      <c r="J51" s="148">
        <v>0</v>
      </c>
      <c r="K51" s="149">
        <v>0</v>
      </c>
      <c r="L51" s="149">
        <v>0</v>
      </c>
      <c r="M51" s="150">
        <v>0</v>
      </c>
      <c r="N51" s="151">
        <v>0</v>
      </c>
      <c r="O51" s="152">
        <v>0</v>
      </c>
      <c r="P51" s="152">
        <v>0</v>
      </c>
      <c r="Q51" s="153">
        <v>0</v>
      </c>
      <c r="R51" s="154">
        <v>0</v>
      </c>
      <c r="S51" s="149">
        <v>0</v>
      </c>
      <c r="T51" s="149">
        <v>0</v>
      </c>
      <c r="U51" s="149">
        <v>0</v>
      </c>
      <c r="V51" s="149">
        <v>0</v>
      </c>
      <c r="W51" s="150">
        <v>0</v>
      </c>
      <c r="X51" s="151">
        <v>0</v>
      </c>
      <c r="Y51" s="155">
        <v>0</v>
      </c>
      <c r="Z51" s="156">
        <v>0</v>
      </c>
      <c r="AA51" s="173"/>
      <c r="AB51" s="178"/>
      <c r="AC51" s="60"/>
      <c r="AD51" s="61"/>
      <c r="AE51" s="61"/>
      <c r="AF51" s="61"/>
      <c r="AG51" s="62"/>
      <c r="AH51" s="63"/>
      <c r="AI51" s="64"/>
    </row>
    <row r="52" spans="1:35" s="45" customFormat="1" ht="15.75" hidden="1" x14ac:dyDescent="0.25">
      <c r="A52" s="147">
        <v>50</v>
      </c>
      <c r="B52" s="147" t="s">
        <v>122</v>
      </c>
      <c r="C52" s="147" t="s">
        <v>495</v>
      </c>
      <c r="D52" s="147" t="s">
        <v>60</v>
      </c>
      <c r="E52" s="147" t="s">
        <v>91</v>
      </c>
      <c r="F52" s="147">
        <v>2</v>
      </c>
      <c r="G52" s="147">
        <v>2.1</v>
      </c>
      <c r="H52" s="147" t="s">
        <v>534</v>
      </c>
      <c r="I52" s="147">
        <v>707</v>
      </c>
      <c r="J52" s="148">
        <v>0</v>
      </c>
      <c r="K52" s="149">
        <v>0</v>
      </c>
      <c r="L52" s="149">
        <v>0</v>
      </c>
      <c r="M52" s="150">
        <v>0</v>
      </c>
      <c r="N52" s="151">
        <v>0</v>
      </c>
      <c r="O52" s="152">
        <v>0</v>
      </c>
      <c r="P52" s="152">
        <v>0</v>
      </c>
      <c r="Q52" s="153">
        <v>0</v>
      </c>
      <c r="R52" s="154">
        <v>0</v>
      </c>
      <c r="S52" s="149">
        <v>0</v>
      </c>
      <c r="T52" s="149">
        <v>0</v>
      </c>
      <c r="U52" s="149">
        <v>0</v>
      </c>
      <c r="V52" s="149">
        <v>0</v>
      </c>
      <c r="W52" s="150">
        <v>0</v>
      </c>
      <c r="X52" s="151">
        <v>0</v>
      </c>
      <c r="Y52" s="155">
        <v>0</v>
      </c>
      <c r="Z52" s="156">
        <v>0</v>
      </c>
      <c r="AA52" s="186"/>
      <c r="AB52" s="178"/>
      <c r="AC52" s="60"/>
      <c r="AD52" s="61"/>
      <c r="AE52" s="61"/>
      <c r="AF52" s="61"/>
      <c r="AG52" s="62"/>
      <c r="AH52" s="63"/>
      <c r="AI52" s="64"/>
    </row>
    <row r="53" spans="1:35" s="45" customFormat="1" ht="15.75" hidden="1" x14ac:dyDescent="0.25">
      <c r="A53" s="147">
        <v>51</v>
      </c>
      <c r="B53" s="147" t="s">
        <v>122</v>
      </c>
      <c r="C53" s="147" t="s">
        <v>495</v>
      </c>
      <c r="D53" s="147" t="s">
        <v>60</v>
      </c>
      <c r="E53" s="147" t="s">
        <v>91</v>
      </c>
      <c r="F53" s="147">
        <v>2</v>
      </c>
      <c r="G53" s="147">
        <v>2.1</v>
      </c>
      <c r="H53" s="147" t="s">
        <v>535</v>
      </c>
      <c r="I53" s="147">
        <v>538</v>
      </c>
      <c r="J53" s="148">
        <v>0</v>
      </c>
      <c r="K53" s="149">
        <v>0</v>
      </c>
      <c r="L53" s="149">
        <v>0</v>
      </c>
      <c r="M53" s="150">
        <v>0</v>
      </c>
      <c r="N53" s="151">
        <v>0</v>
      </c>
      <c r="O53" s="152">
        <v>0</v>
      </c>
      <c r="P53" s="152">
        <v>0</v>
      </c>
      <c r="Q53" s="153">
        <v>0</v>
      </c>
      <c r="R53" s="154">
        <v>0</v>
      </c>
      <c r="S53" s="149">
        <v>0</v>
      </c>
      <c r="T53" s="149">
        <v>0</v>
      </c>
      <c r="U53" s="149">
        <v>0</v>
      </c>
      <c r="V53" s="149">
        <v>0</v>
      </c>
      <c r="W53" s="150">
        <v>0</v>
      </c>
      <c r="X53" s="151">
        <v>0</v>
      </c>
      <c r="Y53" s="155">
        <v>0</v>
      </c>
      <c r="Z53" s="156">
        <v>0</v>
      </c>
      <c r="AA53" s="173"/>
      <c r="AB53" s="178"/>
      <c r="AC53" s="60"/>
      <c r="AD53" s="61"/>
      <c r="AE53" s="61"/>
      <c r="AF53" s="61"/>
      <c r="AG53" s="62"/>
      <c r="AH53" s="63"/>
      <c r="AI53" s="64"/>
    </row>
    <row r="54" spans="1:35" s="45" customFormat="1" ht="15.75" hidden="1" x14ac:dyDescent="0.25">
      <c r="A54" s="147">
        <v>52</v>
      </c>
      <c r="B54" s="147" t="s">
        <v>122</v>
      </c>
      <c r="C54" s="147" t="s">
        <v>495</v>
      </c>
      <c r="D54" s="147" t="s">
        <v>60</v>
      </c>
      <c r="E54" s="147" t="s">
        <v>91</v>
      </c>
      <c r="F54" s="147">
        <v>2</v>
      </c>
      <c r="G54" s="147">
        <v>2.1</v>
      </c>
      <c r="H54" s="147" t="s">
        <v>535</v>
      </c>
      <c r="I54" s="147">
        <v>565</v>
      </c>
      <c r="J54" s="148">
        <v>0</v>
      </c>
      <c r="K54" s="149">
        <v>0</v>
      </c>
      <c r="L54" s="149">
        <v>0</v>
      </c>
      <c r="M54" s="150">
        <v>0</v>
      </c>
      <c r="N54" s="151">
        <v>0</v>
      </c>
      <c r="O54" s="152">
        <v>0</v>
      </c>
      <c r="P54" s="152">
        <v>0</v>
      </c>
      <c r="Q54" s="153">
        <v>0</v>
      </c>
      <c r="R54" s="154">
        <v>0</v>
      </c>
      <c r="S54" s="149">
        <v>0</v>
      </c>
      <c r="T54" s="149">
        <v>0</v>
      </c>
      <c r="U54" s="149">
        <v>0</v>
      </c>
      <c r="V54" s="149">
        <v>0</v>
      </c>
      <c r="W54" s="150">
        <v>0</v>
      </c>
      <c r="X54" s="151">
        <v>0</v>
      </c>
      <c r="Y54" s="155">
        <v>0</v>
      </c>
      <c r="Z54" s="156">
        <v>0</v>
      </c>
      <c r="AA54" s="173"/>
      <c r="AB54" s="178"/>
      <c r="AC54" s="60"/>
      <c r="AD54" s="61"/>
      <c r="AE54" s="61"/>
      <c r="AF54" s="61"/>
      <c r="AG54" s="62"/>
      <c r="AH54" s="63"/>
      <c r="AI54" s="64"/>
    </row>
    <row r="55" spans="1:35" s="45" customFormat="1" ht="15.75" hidden="1" x14ac:dyDescent="0.25">
      <c r="A55" s="147">
        <v>53</v>
      </c>
      <c r="B55" s="147" t="s">
        <v>122</v>
      </c>
      <c r="C55" s="147" t="s">
        <v>495</v>
      </c>
      <c r="D55" s="147" t="s">
        <v>60</v>
      </c>
      <c r="E55" s="147" t="s">
        <v>91</v>
      </c>
      <c r="F55" s="147">
        <v>2</v>
      </c>
      <c r="G55" s="147">
        <v>2.1</v>
      </c>
      <c r="H55" s="147" t="s">
        <v>535</v>
      </c>
      <c r="I55" s="147">
        <v>570</v>
      </c>
      <c r="J55" s="148">
        <v>0</v>
      </c>
      <c r="K55" s="149">
        <v>0</v>
      </c>
      <c r="L55" s="149">
        <v>0</v>
      </c>
      <c r="M55" s="150">
        <v>0</v>
      </c>
      <c r="N55" s="151">
        <v>0</v>
      </c>
      <c r="O55" s="152">
        <v>0</v>
      </c>
      <c r="P55" s="152">
        <v>0</v>
      </c>
      <c r="Q55" s="153">
        <v>0</v>
      </c>
      <c r="R55" s="154">
        <v>0</v>
      </c>
      <c r="S55" s="149">
        <v>0</v>
      </c>
      <c r="T55" s="149">
        <v>0</v>
      </c>
      <c r="U55" s="149">
        <v>0</v>
      </c>
      <c r="V55" s="149">
        <v>0</v>
      </c>
      <c r="W55" s="150">
        <v>0</v>
      </c>
      <c r="X55" s="151">
        <v>0</v>
      </c>
      <c r="Y55" s="155">
        <v>0</v>
      </c>
      <c r="Z55" s="156">
        <v>0</v>
      </c>
      <c r="AA55" s="173"/>
      <c r="AB55" s="178"/>
      <c r="AC55" s="60"/>
      <c r="AD55" s="61"/>
      <c r="AE55" s="61"/>
      <c r="AF55" s="61"/>
      <c r="AG55" s="62"/>
      <c r="AH55" s="63"/>
      <c r="AI55" s="64"/>
    </row>
    <row r="56" spans="1:35" s="45" customFormat="1" ht="15.75" hidden="1" x14ac:dyDescent="0.25">
      <c r="A56" s="147">
        <v>54</v>
      </c>
      <c r="B56" s="147" t="s">
        <v>122</v>
      </c>
      <c r="C56" s="147" t="s">
        <v>495</v>
      </c>
      <c r="D56" s="147" t="s">
        <v>60</v>
      </c>
      <c r="E56" s="147" t="s">
        <v>91</v>
      </c>
      <c r="F56" s="147">
        <v>2</v>
      </c>
      <c r="G56" s="147">
        <v>2.1</v>
      </c>
      <c r="H56" s="147" t="s">
        <v>535</v>
      </c>
      <c r="I56" s="147">
        <v>590</v>
      </c>
      <c r="J56" s="148">
        <v>0</v>
      </c>
      <c r="K56" s="149">
        <v>0</v>
      </c>
      <c r="L56" s="149">
        <v>0</v>
      </c>
      <c r="M56" s="150">
        <v>0</v>
      </c>
      <c r="N56" s="151">
        <v>0</v>
      </c>
      <c r="O56" s="152">
        <v>0</v>
      </c>
      <c r="P56" s="152">
        <v>0</v>
      </c>
      <c r="Q56" s="153">
        <v>0</v>
      </c>
      <c r="R56" s="154">
        <v>0</v>
      </c>
      <c r="S56" s="149">
        <v>0</v>
      </c>
      <c r="T56" s="149">
        <v>0</v>
      </c>
      <c r="U56" s="149">
        <v>0</v>
      </c>
      <c r="V56" s="149">
        <v>0</v>
      </c>
      <c r="W56" s="150">
        <v>0</v>
      </c>
      <c r="X56" s="151">
        <v>0</v>
      </c>
      <c r="Y56" s="155">
        <v>0</v>
      </c>
      <c r="Z56" s="156">
        <v>0</v>
      </c>
      <c r="AA56" s="173"/>
      <c r="AB56" s="178"/>
      <c r="AC56" s="60"/>
      <c r="AD56" s="61"/>
      <c r="AE56" s="61"/>
      <c r="AF56" s="61"/>
      <c r="AG56" s="62"/>
      <c r="AH56" s="63"/>
      <c r="AI56" s="64"/>
    </row>
    <row r="57" spans="1:35" s="45" customFormat="1" ht="15.75" hidden="1" x14ac:dyDescent="0.25">
      <c r="A57" s="147">
        <v>55</v>
      </c>
      <c r="B57" s="147" t="s">
        <v>122</v>
      </c>
      <c r="C57" s="147" t="s">
        <v>495</v>
      </c>
      <c r="D57" s="147" t="s">
        <v>60</v>
      </c>
      <c r="E57" s="147" t="s">
        <v>91</v>
      </c>
      <c r="F57" s="147">
        <v>2</v>
      </c>
      <c r="G57" s="147">
        <v>2.1</v>
      </c>
      <c r="H57" s="147" t="s">
        <v>535</v>
      </c>
      <c r="I57" s="147">
        <v>593</v>
      </c>
      <c r="J57" s="148">
        <v>0</v>
      </c>
      <c r="K57" s="149">
        <v>0</v>
      </c>
      <c r="L57" s="149">
        <v>0</v>
      </c>
      <c r="M57" s="150">
        <v>0</v>
      </c>
      <c r="N57" s="151">
        <v>0</v>
      </c>
      <c r="O57" s="152">
        <v>0</v>
      </c>
      <c r="P57" s="152">
        <v>0</v>
      </c>
      <c r="Q57" s="153">
        <v>0</v>
      </c>
      <c r="R57" s="154">
        <v>0</v>
      </c>
      <c r="S57" s="149">
        <v>0</v>
      </c>
      <c r="T57" s="149">
        <v>0</v>
      </c>
      <c r="U57" s="149">
        <v>0</v>
      </c>
      <c r="V57" s="149">
        <v>0</v>
      </c>
      <c r="W57" s="150">
        <v>0</v>
      </c>
      <c r="X57" s="151">
        <v>0</v>
      </c>
      <c r="Y57" s="155">
        <v>0</v>
      </c>
      <c r="Z57" s="156">
        <v>0</v>
      </c>
      <c r="AA57" s="173"/>
      <c r="AB57" s="178"/>
      <c r="AC57" s="60"/>
      <c r="AD57" s="61"/>
      <c r="AE57" s="61"/>
      <c r="AF57" s="61"/>
      <c r="AG57" s="62"/>
      <c r="AH57" s="63"/>
      <c r="AI57" s="64"/>
    </row>
    <row r="58" spans="1:35" s="45" customFormat="1" ht="15.75" hidden="1" x14ac:dyDescent="0.25">
      <c r="A58" s="147">
        <v>56</v>
      </c>
      <c r="B58" s="147" t="s">
        <v>122</v>
      </c>
      <c r="C58" s="147" t="s">
        <v>495</v>
      </c>
      <c r="D58" s="147" t="s">
        <v>60</v>
      </c>
      <c r="E58" s="147" t="s">
        <v>91</v>
      </c>
      <c r="F58" s="147">
        <v>2</v>
      </c>
      <c r="G58" s="147">
        <v>2.1</v>
      </c>
      <c r="H58" s="147" t="s">
        <v>535</v>
      </c>
      <c r="I58" s="147">
        <v>624</v>
      </c>
      <c r="J58" s="148">
        <v>0</v>
      </c>
      <c r="K58" s="149">
        <v>0</v>
      </c>
      <c r="L58" s="149">
        <v>0</v>
      </c>
      <c r="M58" s="150">
        <v>0</v>
      </c>
      <c r="N58" s="151">
        <v>0</v>
      </c>
      <c r="O58" s="152">
        <v>0</v>
      </c>
      <c r="P58" s="152">
        <v>0</v>
      </c>
      <c r="Q58" s="153">
        <v>0</v>
      </c>
      <c r="R58" s="154">
        <v>0</v>
      </c>
      <c r="S58" s="149">
        <v>0</v>
      </c>
      <c r="T58" s="149">
        <v>0</v>
      </c>
      <c r="U58" s="149">
        <v>0</v>
      </c>
      <c r="V58" s="149">
        <v>0</v>
      </c>
      <c r="W58" s="150">
        <v>0</v>
      </c>
      <c r="X58" s="151">
        <v>0</v>
      </c>
      <c r="Y58" s="155">
        <v>0</v>
      </c>
      <c r="Z58" s="156">
        <v>0</v>
      </c>
      <c r="AA58" s="173"/>
      <c r="AB58" s="178"/>
      <c r="AC58" s="60"/>
      <c r="AD58" s="61"/>
      <c r="AE58" s="61"/>
      <c r="AF58" s="61"/>
      <c r="AG58" s="62"/>
      <c r="AH58" s="63"/>
      <c r="AI58" s="64"/>
    </row>
    <row r="59" spans="1:35" s="45" customFormat="1" ht="15.75" hidden="1" x14ac:dyDescent="0.25">
      <c r="A59" s="147">
        <v>57</v>
      </c>
      <c r="B59" s="147" t="s">
        <v>122</v>
      </c>
      <c r="C59" s="147" t="s">
        <v>495</v>
      </c>
      <c r="D59" s="147" t="s">
        <v>60</v>
      </c>
      <c r="E59" s="147" t="s">
        <v>99</v>
      </c>
      <c r="F59" s="147">
        <v>2</v>
      </c>
      <c r="G59" s="147">
        <v>2.1</v>
      </c>
      <c r="H59" s="147" t="s">
        <v>535</v>
      </c>
      <c r="I59" s="147">
        <v>628</v>
      </c>
      <c r="J59" s="148">
        <v>0</v>
      </c>
      <c r="K59" s="149">
        <v>0</v>
      </c>
      <c r="L59" s="149">
        <v>0</v>
      </c>
      <c r="M59" s="150">
        <v>0</v>
      </c>
      <c r="N59" s="151">
        <v>0</v>
      </c>
      <c r="O59" s="152">
        <v>0</v>
      </c>
      <c r="P59" s="152">
        <v>0</v>
      </c>
      <c r="Q59" s="153">
        <v>0</v>
      </c>
      <c r="R59" s="154">
        <v>0</v>
      </c>
      <c r="S59" s="149">
        <v>0</v>
      </c>
      <c r="T59" s="149">
        <v>0</v>
      </c>
      <c r="U59" s="149">
        <v>0</v>
      </c>
      <c r="V59" s="149">
        <v>0</v>
      </c>
      <c r="W59" s="150">
        <v>0</v>
      </c>
      <c r="X59" s="151">
        <v>0</v>
      </c>
      <c r="Y59" s="155">
        <v>0</v>
      </c>
      <c r="Z59" s="156">
        <v>0</v>
      </c>
      <c r="AA59" s="173"/>
      <c r="AB59" s="178"/>
      <c r="AC59" s="60"/>
      <c r="AD59" s="61"/>
      <c r="AE59" s="61"/>
      <c r="AF59" s="61"/>
      <c r="AG59" s="62"/>
      <c r="AH59" s="63"/>
      <c r="AI59" s="64"/>
    </row>
    <row r="60" spans="1:35" s="45" customFormat="1" ht="15.75" hidden="1" x14ac:dyDescent="0.25">
      <c r="A60" s="147">
        <v>58</v>
      </c>
      <c r="B60" s="147" t="s">
        <v>122</v>
      </c>
      <c r="C60" s="147" t="s">
        <v>495</v>
      </c>
      <c r="D60" s="147" t="s">
        <v>60</v>
      </c>
      <c r="E60" s="147" t="s">
        <v>91</v>
      </c>
      <c r="F60" s="147">
        <v>2</v>
      </c>
      <c r="G60" s="147">
        <v>2.1</v>
      </c>
      <c r="H60" s="147" t="s">
        <v>429</v>
      </c>
      <c r="I60" s="147">
        <v>552</v>
      </c>
      <c r="J60" s="148">
        <v>0</v>
      </c>
      <c r="K60" s="149">
        <v>1</v>
      </c>
      <c r="L60" s="149">
        <v>0</v>
      </c>
      <c r="M60" s="150">
        <v>0</v>
      </c>
      <c r="N60" s="151">
        <v>0</v>
      </c>
      <c r="O60" s="152">
        <v>0</v>
      </c>
      <c r="P60" s="152">
        <v>0</v>
      </c>
      <c r="Q60" s="153">
        <v>0</v>
      </c>
      <c r="R60" s="154">
        <v>0</v>
      </c>
      <c r="S60" s="149">
        <v>0</v>
      </c>
      <c r="T60" s="149">
        <v>0</v>
      </c>
      <c r="U60" s="149">
        <v>0</v>
      </c>
      <c r="V60" s="149">
        <v>0</v>
      </c>
      <c r="W60" s="150">
        <v>0</v>
      </c>
      <c r="X60" s="151">
        <v>0</v>
      </c>
      <c r="Y60" s="155">
        <v>0</v>
      </c>
      <c r="Z60" s="156">
        <v>1</v>
      </c>
      <c r="AA60" s="173" t="s">
        <v>250</v>
      </c>
      <c r="AB60" s="178"/>
      <c r="AC60" s="60"/>
      <c r="AD60" s="61"/>
      <c r="AE60" s="61"/>
      <c r="AF60" s="61"/>
      <c r="AG60" s="62"/>
      <c r="AH60" s="63"/>
      <c r="AI60" s="64"/>
    </row>
    <row r="61" spans="1:35" s="45" customFormat="1" ht="15.75" hidden="1" x14ac:dyDescent="0.25">
      <c r="A61" s="147">
        <v>59</v>
      </c>
      <c r="B61" s="147" t="s">
        <v>122</v>
      </c>
      <c r="C61" s="147" t="s">
        <v>495</v>
      </c>
      <c r="D61" s="147" t="s">
        <v>60</v>
      </c>
      <c r="E61" s="147" t="s">
        <v>91</v>
      </c>
      <c r="F61" s="147">
        <v>2</v>
      </c>
      <c r="G61" s="147">
        <v>2.1</v>
      </c>
      <c r="H61" s="147" t="s">
        <v>429</v>
      </c>
      <c r="I61" s="147">
        <v>592</v>
      </c>
      <c r="J61" s="148">
        <v>0</v>
      </c>
      <c r="K61" s="149">
        <v>0</v>
      </c>
      <c r="L61" s="149">
        <v>0</v>
      </c>
      <c r="M61" s="150">
        <v>0</v>
      </c>
      <c r="N61" s="151">
        <v>1</v>
      </c>
      <c r="O61" s="152">
        <v>0</v>
      </c>
      <c r="P61" s="152">
        <v>0</v>
      </c>
      <c r="Q61" s="153">
        <v>0</v>
      </c>
      <c r="R61" s="154">
        <v>0</v>
      </c>
      <c r="S61" s="149">
        <v>0</v>
      </c>
      <c r="T61" s="149">
        <v>0</v>
      </c>
      <c r="U61" s="149">
        <v>0</v>
      </c>
      <c r="V61" s="149">
        <v>0</v>
      </c>
      <c r="W61" s="150">
        <v>0</v>
      </c>
      <c r="X61" s="151">
        <v>0</v>
      </c>
      <c r="Y61" s="155">
        <v>0</v>
      </c>
      <c r="Z61" s="156">
        <v>1</v>
      </c>
      <c r="AA61" s="173" t="s">
        <v>536</v>
      </c>
      <c r="AB61" s="178"/>
      <c r="AC61" s="60"/>
      <c r="AD61" s="61"/>
      <c r="AE61" s="61"/>
      <c r="AF61" s="61"/>
      <c r="AG61" s="62"/>
      <c r="AH61" s="63"/>
      <c r="AI61" s="64"/>
    </row>
    <row r="62" spans="1:35" s="45" customFormat="1" ht="31.5" hidden="1" x14ac:dyDescent="0.25">
      <c r="A62" s="147">
        <v>60</v>
      </c>
      <c r="B62" s="147" t="s">
        <v>122</v>
      </c>
      <c r="C62" s="147" t="s">
        <v>495</v>
      </c>
      <c r="D62" s="147" t="s">
        <v>60</v>
      </c>
      <c r="E62" s="147" t="s">
        <v>91</v>
      </c>
      <c r="F62" s="147">
        <v>2</v>
      </c>
      <c r="G62" s="147">
        <v>2.1</v>
      </c>
      <c r="H62" s="147" t="s">
        <v>429</v>
      </c>
      <c r="I62" s="147">
        <v>597</v>
      </c>
      <c r="J62" s="148">
        <v>0</v>
      </c>
      <c r="K62" s="149">
        <v>0</v>
      </c>
      <c r="L62" s="149">
        <v>0</v>
      </c>
      <c r="M62" s="150">
        <v>0</v>
      </c>
      <c r="N62" s="151">
        <v>1</v>
      </c>
      <c r="O62" s="152">
        <v>0</v>
      </c>
      <c r="P62" s="152">
        <v>0</v>
      </c>
      <c r="Q62" s="153">
        <v>0</v>
      </c>
      <c r="R62" s="154">
        <v>0</v>
      </c>
      <c r="S62" s="149">
        <v>0</v>
      </c>
      <c r="T62" s="149">
        <v>0</v>
      </c>
      <c r="U62" s="149">
        <v>0</v>
      </c>
      <c r="V62" s="149">
        <v>0</v>
      </c>
      <c r="W62" s="150">
        <v>0</v>
      </c>
      <c r="X62" s="151">
        <v>0</v>
      </c>
      <c r="Y62" s="155">
        <v>0</v>
      </c>
      <c r="Z62" s="156">
        <v>1</v>
      </c>
      <c r="AA62" s="173" t="s">
        <v>537</v>
      </c>
      <c r="AB62" s="178"/>
      <c r="AC62" s="60"/>
      <c r="AD62" s="61"/>
      <c r="AE62" s="61"/>
      <c r="AF62" s="61"/>
      <c r="AG62" s="62"/>
      <c r="AH62" s="63"/>
      <c r="AI62" s="64"/>
    </row>
    <row r="63" spans="1:35" s="45" customFormat="1" ht="15.75" hidden="1" x14ac:dyDescent="0.25">
      <c r="A63" s="147">
        <v>61</v>
      </c>
      <c r="B63" s="147" t="s">
        <v>122</v>
      </c>
      <c r="C63" s="147" t="s">
        <v>495</v>
      </c>
      <c r="D63" s="147" t="s">
        <v>60</v>
      </c>
      <c r="E63" s="147" t="s">
        <v>91</v>
      </c>
      <c r="F63" s="147">
        <v>2</v>
      </c>
      <c r="G63" s="147">
        <v>2.1</v>
      </c>
      <c r="H63" s="147" t="s">
        <v>429</v>
      </c>
      <c r="I63" s="147">
        <v>611</v>
      </c>
      <c r="J63" s="148">
        <v>0</v>
      </c>
      <c r="K63" s="149">
        <v>0</v>
      </c>
      <c r="L63" s="149">
        <v>0</v>
      </c>
      <c r="M63" s="150">
        <v>0</v>
      </c>
      <c r="N63" s="151">
        <v>1</v>
      </c>
      <c r="O63" s="152">
        <v>0</v>
      </c>
      <c r="P63" s="152">
        <v>0</v>
      </c>
      <c r="Q63" s="153">
        <v>0</v>
      </c>
      <c r="R63" s="154">
        <v>0</v>
      </c>
      <c r="S63" s="149">
        <v>0</v>
      </c>
      <c r="T63" s="149">
        <v>0</v>
      </c>
      <c r="U63" s="149">
        <v>0</v>
      </c>
      <c r="V63" s="149">
        <v>0</v>
      </c>
      <c r="W63" s="150">
        <v>0</v>
      </c>
      <c r="X63" s="151">
        <v>0</v>
      </c>
      <c r="Y63" s="155">
        <v>0</v>
      </c>
      <c r="Z63" s="156">
        <v>1</v>
      </c>
      <c r="AA63" s="173" t="s">
        <v>536</v>
      </c>
      <c r="AB63" s="178"/>
      <c r="AC63" s="60"/>
      <c r="AD63" s="61"/>
      <c r="AE63" s="61"/>
      <c r="AF63" s="61"/>
      <c r="AG63" s="62"/>
      <c r="AH63" s="63"/>
      <c r="AI63" s="64"/>
    </row>
    <row r="64" spans="1:35" s="45" customFormat="1" ht="15.75" hidden="1" x14ac:dyDescent="0.25">
      <c r="A64" s="147">
        <v>62</v>
      </c>
      <c r="B64" s="147" t="s">
        <v>122</v>
      </c>
      <c r="C64" s="147" t="s">
        <v>495</v>
      </c>
      <c r="D64" s="147" t="s">
        <v>60</v>
      </c>
      <c r="E64" s="147" t="s">
        <v>91</v>
      </c>
      <c r="F64" s="147">
        <v>2</v>
      </c>
      <c r="G64" s="147">
        <v>2.1</v>
      </c>
      <c r="H64" s="147" t="s">
        <v>429</v>
      </c>
      <c r="I64" s="147">
        <v>685</v>
      </c>
      <c r="J64" s="148">
        <v>0</v>
      </c>
      <c r="K64" s="149">
        <v>0</v>
      </c>
      <c r="L64" s="149">
        <v>0</v>
      </c>
      <c r="M64" s="150">
        <v>0</v>
      </c>
      <c r="N64" s="151">
        <v>1</v>
      </c>
      <c r="O64" s="152">
        <v>0</v>
      </c>
      <c r="P64" s="152">
        <v>0</v>
      </c>
      <c r="Q64" s="153">
        <v>0</v>
      </c>
      <c r="R64" s="154">
        <v>0</v>
      </c>
      <c r="S64" s="149">
        <v>0</v>
      </c>
      <c r="T64" s="149">
        <v>0</v>
      </c>
      <c r="U64" s="149">
        <v>0</v>
      </c>
      <c r="V64" s="149">
        <v>0</v>
      </c>
      <c r="W64" s="150">
        <v>0</v>
      </c>
      <c r="X64" s="151">
        <v>0</v>
      </c>
      <c r="Y64" s="155">
        <v>0</v>
      </c>
      <c r="Z64" s="156">
        <v>1</v>
      </c>
      <c r="AA64" s="173" t="s">
        <v>549</v>
      </c>
      <c r="AB64" s="178"/>
      <c r="AC64" s="60"/>
      <c r="AD64" s="61"/>
      <c r="AE64" s="61"/>
      <c r="AF64" s="61"/>
      <c r="AG64" s="62"/>
      <c r="AH64" s="63"/>
      <c r="AI64" s="64"/>
    </row>
    <row r="65" spans="1:35" s="45" customFormat="1" ht="15.75" hidden="1" x14ac:dyDescent="0.25">
      <c r="A65" s="147">
        <v>63</v>
      </c>
      <c r="B65" s="147" t="s">
        <v>103</v>
      </c>
      <c r="C65" s="147" t="s">
        <v>104</v>
      </c>
      <c r="D65" s="147" t="s">
        <v>60</v>
      </c>
      <c r="E65" s="147" t="s">
        <v>91</v>
      </c>
      <c r="F65" s="147">
        <v>2</v>
      </c>
      <c r="G65" s="147">
        <v>2.1</v>
      </c>
      <c r="H65" s="147" t="s">
        <v>429</v>
      </c>
      <c r="I65" s="147">
        <v>695</v>
      </c>
      <c r="J65" s="148">
        <v>0</v>
      </c>
      <c r="K65" s="149">
        <v>0</v>
      </c>
      <c r="L65" s="149">
        <v>0</v>
      </c>
      <c r="M65" s="150">
        <v>0</v>
      </c>
      <c r="N65" s="151">
        <v>0</v>
      </c>
      <c r="O65" s="152">
        <v>0</v>
      </c>
      <c r="P65" s="152">
        <v>0</v>
      </c>
      <c r="Q65" s="153">
        <v>0</v>
      </c>
      <c r="R65" s="154">
        <v>0</v>
      </c>
      <c r="S65" s="149">
        <v>0</v>
      </c>
      <c r="T65" s="149">
        <v>0</v>
      </c>
      <c r="U65" s="149">
        <v>0</v>
      </c>
      <c r="V65" s="149">
        <v>0</v>
      </c>
      <c r="W65" s="150">
        <v>0</v>
      </c>
      <c r="X65" s="151">
        <v>0</v>
      </c>
      <c r="Y65" s="155">
        <v>0</v>
      </c>
      <c r="Z65" s="156">
        <v>0</v>
      </c>
      <c r="AA65" s="173"/>
      <c r="AB65" s="178"/>
      <c r="AC65" s="60"/>
      <c r="AD65" s="61"/>
      <c r="AE65" s="61"/>
      <c r="AF65" s="61"/>
      <c r="AG65" s="62"/>
      <c r="AH65" s="63"/>
      <c r="AI65" s="64"/>
    </row>
    <row r="66" spans="1:35" s="45" customFormat="1" ht="15.75" hidden="1" x14ac:dyDescent="0.25">
      <c r="A66" s="147">
        <v>64</v>
      </c>
      <c r="B66" s="147" t="s">
        <v>103</v>
      </c>
      <c r="C66" s="147" t="s">
        <v>104</v>
      </c>
      <c r="D66" s="147" t="s">
        <v>60</v>
      </c>
      <c r="E66" s="147" t="s">
        <v>91</v>
      </c>
      <c r="F66" s="147">
        <v>2</v>
      </c>
      <c r="G66" s="147">
        <v>2.1</v>
      </c>
      <c r="H66" s="147" t="s">
        <v>430</v>
      </c>
      <c r="I66" s="147">
        <v>598</v>
      </c>
      <c r="J66" s="148">
        <v>0</v>
      </c>
      <c r="K66" s="149">
        <v>0</v>
      </c>
      <c r="L66" s="149">
        <v>0</v>
      </c>
      <c r="M66" s="150">
        <v>0</v>
      </c>
      <c r="N66" s="151">
        <v>0</v>
      </c>
      <c r="O66" s="152">
        <v>0</v>
      </c>
      <c r="P66" s="152">
        <v>0</v>
      </c>
      <c r="Q66" s="153">
        <v>0</v>
      </c>
      <c r="R66" s="154">
        <v>0</v>
      </c>
      <c r="S66" s="149">
        <v>0</v>
      </c>
      <c r="T66" s="149">
        <v>0</v>
      </c>
      <c r="U66" s="149">
        <v>0</v>
      </c>
      <c r="V66" s="149">
        <v>0</v>
      </c>
      <c r="W66" s="150">
        <v>0</v>
      </c>
      <c r="X66" s="151">
        <v>0</v>
      </c>
      <c r="Y66" s="155">
        <v>0</v>
      </c>
      <c r="Z66" s="156">
        <v>0</v>
      </c>
      <c r="AA66" s="173"/>
      <c r="AB66" s="178"/>
      <c r="AC66" s="60"/>
      <c r="AD66" s="61"/>
      <c r="AE66" s="61"/>
      <c r="AF66" s="61"/>
      <c r="AG66" s="62"/>
      <c r="AH66" s="63"/>
      <c r="AI66" s="64"/>
    </row>
    <row r="67" spans="1:35" s="45" customFormat="1" ht="31.5" hidden="1" x14ac:dyDescent="0.25">
      <c r="A67" s="147">
        <v>65</v>
      </c>
      <c r="B67" s="147" t="s">
        <v>103</v>
      </c>
      <c r="C67" s="147" t="s">
        <v>104</v>
      </c>
      <c r="D67" s="147" t="s">
        <v>60</v>
      </c>
      <c r="E67" s="147" t="s">
        <v>91</v>
      </c>
      <c r="F67" s="147">
        <v>2</v>
      </c>
      <c r="G67" s="147">
        <v>2.1</v>
      </c>
      <c r="H67" s="147" t="s">
        <v>430</v>
      </c>
      <c r="I67" s="147">
        <v>606</v>
      </c>
      <c r="J67" s="148">
        <v>0</v>
      </c>
      <c r="K67" s="149">
        <v>0</v>
      </c>
      <c r="L67" s="149">
        <v>0</v>
      </c>
      <c r="M67" s="150">
        <v>0</v>
      </c>
      <c r="N67" s="151">
        <v>0</v>
      </c>
      <c r="O67" s="152">
        <v>0</v>
      </c>
      <c r="P67" s="152">
        <v>0</v>
      </c>
      <c r="Q67" s="153">
        <v>0</v>
      </c>
      <c r="R67" s="154">
        <v>0</v>
      </c>
      <c r="S67" s="149">
        <v>1</v>
      </c>
      <c r="T67" s="149">
        <v>0</v>
      </c>
      <c r="U67" s="149">
        <v>0</v>
      </c>
      <c r="V67" s="149">
        <v>0</v>
      </c>
      <c r="W67" s="150">
        <v>0</v>
      </c>
      <c r="X67" s="151">
        <v>0</v>
      </c>
      <c r="Y67" s="155">
        <v>0</v>
      </c>
      <c r="Z67" s="156">
        <v>1</v>
      </c>
      <c r="AA67" s="173" t="s">
        <v>433</v>
      </c>
      <c r="AB67" s="178"/>
      <c r="AC67" s="60"/>
      <c r="AD67" s="61"/>
      <c r="AE67" s="61"/>
      <c r="AF67" s="61"/>
      <c r="AG67" s="62"/>
      <c r="AH67" s="63"/>
      <c r="AI67" s="64"/>
    </row>
    <row r="68" spans="1:35" s="45" customFormat="1" ht="15.75" hidden="1" x14ac:dyDescent="0.25">
      <c r="A68" s="147">
        <v>66</v>
      </c>
      <c r="B68" s="147" t="s">
        <v>103</v>
      </c>
      <c r="C68" s="147" t="s">
        <v>104</v>
      </c>
      <c r="D68" s="147" t="s">
        <v>60</v>
      </c>
      <c r="E68" s="147" t="s">
        <v>91</v>
      </c>
      <c r="F68" s="147">
        <v>2</v>
      </c>
      <c r="G68" s="147">
        <v>2.1</v>
      </c>
      <c r="H68" s="147" t="s">
        <v>430</v>
      </c>
      <c r="I68" s="147">
        <v>609</v>
      </c>
      <c r="J68" s="148">
        <v>0</v>
      </c>
      <c r="K68" s="149">
        <v>0</v>
      </c>
      <c r="L68" s="149">
        <v>0</v>
      </c>
      <c r="M68" s="150">
        <v>0</v>
      </c>
      <c r="N68" s="151">
        <v>0</v>
      </c>
      <c r="O68" s="152">
        <v>0</v>
      </c>
      <c r="P68" s="152">
        <v>0</v>
      </c>
      <c r="Q68" s="153">
        <v>0</v>
      </c>
      <c r="R68" s="154">
        <v>0</v>
      </c>
      <c r="S68" s="149">
        <v>0</v>
      </c>
      <c r="T68" s="149">
        <v>0</v>
      </c>
      <c r="U68" s="149">
        <v>0</v>
      </c>
      <c r="V68" s="149">
        <v>0</v>
      </c>
      <c r="W68" s="150">
        <v>0</v>
      </c>
      <c r="X68" s="151">
        <v>0</v>
      </c>
      <c r="Y68" s="155">
        <v>0</v>
      </c>
      <c r="Z68" s="156">
        <v>0</v>
      </c>
      <c r="AA68" s="173"/>
      <c r="AB68" s="178"/>
      <c r="AC68" s="60"/>
      <c r="AD68" s="61"/>
      <c r="AE68" s="61"/>
      <c r="AF68" s="61"/>
      <c r="AG68" s="62"/>
      <c r="AH68" s="63"/>
      <c r="AI68" s="64"/>
    </row>
    <row r="69" spans="1:35" s="45" customFormat="1" ht="15.75" hidden="1" x14ac:dyDescent="0.25">
      <c r="A69" s="147">
        <v>67</v>
      </c>
      <c r="B69" s="147" t="s">
        <v>103</v>
      </c>
      <c r="C69" s="147" t="s">
        <v>104</v>
      </c>
      <c r="D69" s="147" t="s">
        <v>60</v>
      </c>
      <c r="E69" s="147" t="s">
        <v>91</v>
      </c>
      <c r="F69" s="147">
        <v>2</v>
      </c>
      <c r="G69" s="147">
        <v>2.1</v>
      </c>
      <c r="H69" s="147" t="s">
        <v>430</v>
      </c>
      <c r="I69" s="147">
        <v>642</v>
      </c>
      <c r="J69" s="148">
        <v>0</v>
      </c>
      <c r="K69" s="149">
        <v>0</v>
      </c>
      <c r="L69" s="149">
        <v>0</v>
      </c>
      <c r="M69" s="150">
        <v>0</v>
      </c>
      <c r="N69" s="151">
        <v>0</v>
      </c>
      <c r="O69" s="152">
        <v>0</v>
      </c>
      <c r="P69" s="152">
        <v>0</v>
      </c>
      <c r="Q69" s="153">
        <v>0</v>
      </c>
      <c r="R69" s="154">
        <v>0</v>
      </c>
      <c r="S69" s="149">
        <v>0</v>
      </c>
      <c r="T69" s="149">
        <v>0</v>
      </c>
      <c r="U69" s="149">
        <v>0</v>
      </c>
      <c r="V69" s="149">
        <v>0</v>
      </c>
      <c r="W69" s="150">
        <v>0</v>
      </c>
      <c r="X69" s="151">
        <v>0</v>
      </c>
      <c r="Y69" s="155">
        <v>0</v>
      </c>
      <c r="Z69" s="156">
        <v>0</v>
      </c>
      <c r="AA69" s="173"/>
      <c r="AB69" s="178"/>
      <c r="AC69" s="60"/>
      <c r="AD69" s="61"/>
      <c r="AE69" s="61"/>
      <c r="AF69" s="61"/>
      <c r="AG69" s="62"/>
      <c r="AH69" s="63"/>
      <c r="AI69" s="64"/>
    </row>
    <row r="70" spans="1:35" s="45" customFormat="1" ht="110.25" hidden="1" x14ac:dyDescent="0.25">
      <c r="A70" s="147">
        <v>68</v>
      </c>
      <c r="B70" s="147" t="s">
        <v>103</v>
      </c>
      <c r="C70" s="147" t="s">
        <v>104</v>
      </c>
      <c r="D70" s="147" t="s">
        <v>60</v>
      </c>
      <c r="E70" s="147" t="s">
        <v>91</v>
      </c>
      <c r="F70" s="147">
        <v>2</v>
      </c>
      <c r="G70" s="147">
        <v>2.1</v>
      </c>
      <c r="H70" s="147" t="s">
        <v>430</v>
      </c>
      <c r="I70" s="147">
        <v>661</v>
      </c>
      <c r="J70" s="148">
        <v>0</v>
      </c>
      <c r="K70" s="149">
        <v>0</v>
      </c>
      <c r="L70" s="149">
        <v>0</v>
      </c>
      <c r="M70" s="150">
        <v>0</v>
      </c>
      <c r="N70" s="151">
        <v>0</v>
      </c>
      <c r="O70" s="152">
        <v>0</v>
      </c>
      <c r="P70" s="152">
        <v>0</v>
      </c>
      <c r="Q70" s="153">
        <v>0</v>
      </c>
      <c r="R70" s="154">
        <v>1</v>
      </c>
      <c r="S70" s="149">
        <v>1</v>
      </c>
      <c r="T70" s="149">
        <v>0</v>
      </c>
      <c r="U70" s="149">
        <v>0</v>
      </c>
      <c r="V70" s="149">
        <v>0</v>
      </c>
      <c r="W70" s="150">
        <v>0</v>
      </c>
      <c r="X70" s="151">
        <v>0</v>
      </c>
      <c r="Y70" s="155">
        <v>0</v>
      </c>
      <c r="Z70" s="156">
        <v>1</v>
      </c>
      <c r="AA70" s="173" t="s">
        <v>434</v>
      </c>
      <c r="AB70" s="178"/>
      <c r="AC70" s="60"/>
      <c r="AD70" s="61"/>
      <c r="AE70" s="61"/>
      <c r="AF70" s="61"/>
      <c r="AG70" s="62"/>
      <c r="AH70" s="63"/>
      <c r="AI70" s="64"/>
    </row>
    <row r="71" spans="1:35" s="45" customFormat="1" ht="15.75" hidden="1" x14ac:dyDescent="0.25">
      <c r="A71" s="147">
        <v>69</v>
      </c>
      <c r="B71" s="147" t="s">
        <v>103</v>
      </c>
      <c r="C71" s="147" t="s">
        <v>104</v>
      </c>
      <c r="D71" s="147" t="s">
        <v>60</v>
      </c>
      <c r="E71" s="147" t="s">
        <v>91</v>
      </c>
      <c r="F71" s="147">
        <v>2</v>
      </c>
      <c r="G71" s="147">
        <v>2.1</v>
      </c>
      <c r="H71" s="147" t="s">
        <v>430</v>
      </c>
      <c r="I71" s="147">
        <v>686</v>
      </c>
      <c r="J71" s="148">
        <v>0</v>
      </c>
      <c r="K71" s="149">
        <v>0</v>
      </c>
      <c r="L71" s="149">
        <v>0</v>
      </c>
      <c r="M71" s="150">
        <v>0</v>
      </c>
      <c r="N71" s="151">
        <v>0</v>
      </c>
      <c r="O71" s="152">
        <v>0</v>
      </c>
      <c r="P71" s="152">
        <v>0</v>
      </c>
      <c r="Q71" s="153">
        <v>0</v>
      </c>
      <c r="R71" s="154">
        <v>0</v>
      </c>
      <c r="S71" s="149">
        <v>0</v>
      </c>
      <c r="T71" s="149">
        <v>0</v>
      </c>
      <c r="U71" s="149">
        <v>0</v>
      </c>
      <c r="V71" s="149">
        <v>0</v>
      </c>
      <c r="W71" s="150">
        <v>0</v>
      </c>
      <c r="X71" s="151">
        <v>0</v>
      </c>
      <c r="Y71" s="155">
        <v>0</v>
      </c>
      <c r="Z71" s="156">
        <v>0</v>
      </c>
      <c r="AA71" s="180"/>
      <c r="AB71" s="178"/>
      <c r="AC71" s="60"/>
      <c r="AD71" s="61"/>
      <c r="AE71" s="61"/>
      <c r="AF71" s="61"/>
      <c r="AG71" s="62"/>
      <c r="AH71" s="63"/>
      <c r="AI71" s="64"/>
    </row>
    <row r="72" spans="1:35" s="45" customFormat="1" ht="63" hidden="1" x14ac:dyDescent="0.25">
      <c r="A72" s="147">
        <v>70</v>
      </c>
      <c r="B72" s="147" t="s">
        <v>103</v>
      </c>
      <c r="C72" s="147" t="s">
        <v>104</v>
      </c>
      <c r="D72" s="147" t="s">
        <v>60</v>
      </c>
      <c r="E72" s="147" t="s">
        <v>99</v>
      </c>
      <c r="F72" s="147">
        <v>2</v>
      </c>
      <c r="G72" s="147">
        <v>2.1</v>
      </c>
      <c r="H72" s="147" t="s">
        <v>430</v>
      </c>
      <c r="I72" s="147">
        <v>692</v>
      </c>
      <c r="J72" s="148">
        <v>0</v>
      </c>
      <c r="K72" s="149">
        <v>0</v>
      </c>
      <c r="L72" s="149">
        <v>0</v>
      </c>
      <c r="M72" s="150">
        <v>0</v>
      </c>
      <c r="N72" s="151">
        <v>0</v>
      </c>
      <c r="O72" s="152">
        <v>0</v>
      </c>
      <c r="P72" s="152">
        <v>0</v>
      </c>
      <c r="Q72" s="153">
        <v>0</v>
      </c>
      <c r="R72" s="154">
        <v>0</v>
      </c>
      <c r="S72" s="149">
        <v>1</v>
      </c>
      <c r="T72" s="149">
        <v>0</v>
      </c>
      <c r="U72" s="149">
        <v>1</v>
      </c>
      <c r="V72" s="149">
        <v>0</v>
      </c>
      <c r="W72" s="150">
        <v>0</v>
      </c>
      <c r="X72" s="151">
        <v>0</v>
      </c>
      <c r="Y72" s="155">
        <v>0</v>
      </c>
      <c r="Z72" s="156">
        <v>1</v>
      </c>
      <c r="AA72" s="180" t="s">
        <v>435</v>
      </c>
      <c r="AB72" s="178"/>
      <c r="AC72" s="60"/>
      <c r="AD72" s="61"/>
      <c r="AE72" s="61"/>
      <c r="AF72" s="61"/>
      <c r="AG72" s="62"/>
      <c r="AH72" s="63"/>
      <c r="AI72" s="64"/>
    </row>
    <row r="73" spans="1:35" s="45" customFormat="1" ht="15.75" hidden="1" x14ac:dyDescent="0.25">
      <c r="A73" s="147">
        <v>71</v>
      </c>
      <c r="B73" s="147" t="s">
        <v>103</v>
      </c>
      <c r="C73" s="147" t="s">
        <v>104</v>
      </c>
      <c r="D73" s="147" t="s">
        <v>60</v>
      </c>
      <c r="E73" s="147" t="s">
        <v>91</v>
      </c>
      <c r="F73" s="147">
        <v>2</v>
      </c>
      <c r="G73" s="147">
        <v>2.2000000000000002</v>
      </c>
      <c r="H73" s="147" t="s">
        <v>431</v>
      </c>
      <c r="I73" s="147">
        <v>533</v>
      </c>
      <c r="J73" s="148">
        <v>0</v>
      </c>
      <c r="K73" s="149">
        <v>0</v>
      </c>
      <c r="L73" s="149">
        <v>0</v>
      </c>
      <c r="M73" s="150">
        <v>0</v>
      </c>
      <c r="N73" s="151">
        <v>0</v>
      </c>
      <c r="O73" s="152">
        <v>0</v>
      </c>
      <c r="P73" s="152">
        <v>0</v>
      </c>
      <c r="Q73" s="153">
        <v>0</v>
      </c>
      <c r="R73" s="154">
        <v>0</v>
      </c>
      <c r="S73" s="149">
        <v>0</v>
      </c>
      <c r="T73" s="149">
        <v>0</v>
      </c>
      <c r="U73" s="149">
        <v>0</v>
      </c>
      <c r="V73" s="149">
        <v>0</v>
      </c>
      <c r="W73" s="150">
        <v>0</v>
      </c>
      <c r="X73" s="151">
        <v>0</v>
      </c>
      <c r="Y73" s="155">
        <v>0</v>
      </c>
      <c r="Z73" s="156">
        <v>0</v>
      </c>
      <c r="AA73" s="173"/>
      <c r="AB73" s="178"/>
      <c r="AC73" s="60"/>
      <c r="AD73" s="61"/>
      <c r="AE73" s="61"/>
      <c r="AF73" s="61"/>
      <c r="AG73" s="62"/>
      <c r="AH73" s="63"/>
      <c r="AI73" s="64"/>
    </row>
    <row r="74" spans="1:35" s="45" customFormat="1" ht="15.75" hidden="1" x14ac:dyDescent="0.25">
      <c r="A74" s="147">
        <v>72</v>
      </c>
      <c r="B74" s="147" t="s">
        <v>103</v>
      </c>
      <c r="C74" s="147" t="s">
        <v>104</v>
      </c>
      <c r="D74" s="147" t="s">
        <v>60</v>
      </c>
      <c r="E74" s="147" t="s">
        <v>91</v>
      </c>
      <c r="F74" s="147">
        <v>2</v>
      </c>
      <c r="G74" s="147">
        <v>2.2000000000000002</v>
      </c>
      <c r="H74" s="147" t="s">
        <v>431</v>
      </c>
      <c r="I74" s="147">
        <v>579</v>
      </c>
      <c r="J74" s="148">
        <v>0</v>
      </c>
      <c r="K74" s="149">
        <v>0</v>
      </c>
      <c r="L74" s="149">
        <v>0</v>
      </c>
      <c r="M74" s="150">
        <v>0</v>
      </c>
      <c r="N74" s="151">
        <v>0</v>
      </c>
      <c r="O74" s="152">
        <v>0</v>
      </c>
      <c r="P74" s="152">
        <v>0</v>
      </c>
      <c r="Q74" s="153">
        <v>0</v>
      </c>
      <c r="R74" s="154">
        <v>0</v>
      </c>
      <c r="S74" s="149">
        <v>0</v>
      </c>
      <c r="T74" s="149">
        <v>0</v>
      </c>
      <c r="U74" s="149">
        <v>0</v>
      </c>
      <c r="V74" s="149">
        <v>0</v>
      </c>
      <c r="W74" s="150">
        <v>0</v>
      </c>
      <c r="X74" s="151">
        <v>0</v>
      </c>
      <c r="Y74" s="155">
        <v>0</v>
      </c>
      <c r="Z74" s="156">
        <v>0</v>
      </c>
      <c r="AA74" s="173"/>
      <c r="AB74" s="178"/>
      <c r="AC74" s="60"/>
      <c r="AD74" s="61"/>
      <c r="AE74" s="61"/>
      <c r="AF74" s="61"/>
      <c r="AG74" s="62"/>
      <c r="AH74" s="63"/>
      <c r="AI74" s="64"/>
    </row>
    <row r="75" spans="1:35" s="45" customFormat="1" ht="47.25" hidden="1" x14ac:dyDescent="0.25">
      <c r="A75" s="147">
        <v>73</v>
      </c>
      <c r="B75" s="147" t="s">
        <v>103</v>
      </c>
      <c r="C75" s="147" t="s">
        <v>104</v>
      </c>
      <c r="D75" s="147" t="s">
        <v>60</v>
      </c>
      <c r="E75" s="147" t="s">
        <v>91</v>
      </c>
      <c r="F75" s="147">
        <v>2</v>
      </c>
      <c r="G75" s="147">
        <v>2.2000000000000002</v>
      </c>
      <c r="H75" s="147" t="s">
        <v>431</v>
      </c>
      <c r="I75" s="147">
        <v>580</v>
      </c>
      <c r="J75" s="148">
        <v>0</v>
      </c>
      <c r="K75" s="149">
        <v>0</v>
      </c>
      <c r="L75" s="149">
        <v>0</v>
      </c>
      <c r="M75" s="150">
        <v>0</v>
      </c>
      <c r="N75" s="151">
        <v>0</v>
      </c>
      <c r="O75" s="152">
        <v>0</v>
      </c>
      <c r="P75" s="152">
        <v>0</v>
      </c>
      <c r="Q75" s="153">
        <v>0</v>
      </c>
      <c r="R75" s="154">
        <v>0</v>
      </c>
      <c r="S75" s="149">
        <v>0</v>
      </c>
      <c r="T75" s="149">
        <v>0</v>
      </c>
      <c r="U75" s="149">
        <v>1</v>
      </c>
      <c r="V75" s="149">
        <v>0</v>
      </c>
      <c r="W75" s="150">
        <v>0</v>
      </c>
      <c r="X75" s="151">
        <v>0</v>
      </c>
      <c r="Y75" s="155">
        <v>0</v>
      </c>
      <c r="Z75" s="156">
        <v>1</v>
      </c>
      <c r="AA75" s="173" t="s">
        <v>432</v>
      </c>
      <c r="AB75" s="178"/>
      <c r="AC75" s="60"/>
      <c r="AD75" s="61"/>
      <c r="AE75" s="61"/>
      <c r="AF75" s="61"/>
      <c r="AG75" s="62"/>
      <c r="AH75" s="63"/>
      <c r="AI75" s="64"/>
    </row>
    <row r="76" spans="1:35" s="45" customFormat="1" ht="15.75" hidden="1" x14ac:dyDescent="0.25">
      <c r="A76" s="147">
        <v>74</v>
      </c>
      <c r="B76" s="147" t="s">
        <v>103</v>
      </c>
      <c r="C76" s="147" t="s">
        <v>104</v>
      </c>
      <c r="D76" s="147" t="s">
        <v>60</v>
      </c>
      <c r="E76" s="147" t="s">
        <v>99</v>
      </c>
      <c r="F76" s="147">
        <v>2</v>
      </c>
      <c r="G76" s="147">
        <v>2.2000000000000002</v>
      </c>
      <c r="H76" s="147" t="s">
        <v>431</v>
      </c>
      <c r="I76" s="147">
        <v>676</v>
      </c>
      <c r="J76" s="148">
        <v>0</v>
      </c>
      <c r="K76" s="149">
        <v>0</v>
      </c>
      <c r="L76" s="149">
        <v>0</v>
      </c>
      <c r="M76" s="150">
        <v>0</v>
      </c>
      <c r="N76" s="151">
        <v>0</v>
      </c>
      <c r="O76" s="152">
        <v>0</v>
      </c>
      <c r="P76" s="152">
        <v>0</v>
      </c>
      <c r="Q76" s="153">
        <v>0</v>
      </c>
      <c r="R76" s="154">
        <v>0</v>
      </c>
      <c r="S76" s="149">
        <v>0</v>
      </c>
      <c r="T76" s="149">
        <v>0</v>
      </c>
      <c r="U76" s="149">
        <v>0</v>
      </c>
      <c r="V76" s="149">
        <v>0</v>
      </c>
      <c r="W76" s="150">
        <v>0</v>
      </c>
      <c r="X76" s="151">
        <v>0</v>
      </c>
      <c r="Y76" s="155">
        <v>0</v>
      </c>
      <c r="Z76" s="156">
        <v>0</v>
      </c>
      <c r="AA76" s="173"/>
      <c r="AB76" s="178"/>
      <c r="AC76" s="60"/>
      <c r="AD76" s="61"/>
      <c r="AE76" s="61"/>
      <c r="AF76" s="61"/>
      <c r="AG76" s="62"/>
      <c r="AH76" s="63"/>
      <c r="AI76" s="64"/>
    </row>
    <row r="77" spans="1:35" s="45" customFormat="1" ht="15.75" hidden="1" x14ac:dyDescent="0.25">
      <c r="A77" s="147">
        <v>75</v>
      </c>
      <c r="B77" s="147" t="s">
        <v>103</v>
      </c>
      <c r="C77" s="147" t="s">
        <v>104</v>
      </c>
      <c r="D77" s="147" t="s">
        <v>60</v>
      </c>
      <c r="E77" s="147" t="s">
        <v>91</v>
      </c>
      <c r="F77" s="147">
        <v>2</v>
      </c>
      <c r="G77" s="147">
        <v>2.2000000000000002</v>
      </c>
      <c r="H77" s="147" t="s">
        <v>482</v>
      </c>
      <c r="I77" s="147">
        <v>529</v>
      </c>
      <c r="J77" s="148">
        <v>0</v>
      </c>
      <c r="K77" s="149">
        <v>0</v>
      </c>
      <c r="L77" s="149">
        <v>0</v>
      </c>
      <c r="M77" s="150">
        <v>0</v>
      </c>
      <c r="N77" s="151">
        <v>0</v>
      </c>
      <c r="O77" s="152">
        <v>0</v>
      </c>
      <c r="P77" s="152">
        <v>0</v>
      </c>
      <c r="Q77" s="153">
        <v>0</v>
      </c>
      <c r="R77" s="154">
        <v>0</v>
      </c>
      <c r="S77" s="149">
        <v>0</v>
      </c>
      <c r="T77" s="149">
        <v>0</v>
      </c>
      <c r="U77" s="149">
        <v>0</v>
      </c>
      <c r="V77" s="149">
        <v>0</v>
      </c>
      <c r="W77" s="150">
        <v>0</v>
      </c>
      <c r="X77" s="151">
        <v>0</v>
      </c>
      <c r="Y77" s="155">
        <v>0</v>
      </c>
      <c r="Z77" s="156">
        <v>0</v>
      </c>
      <c r="AA77" s="173"/>
      <c r="AB77" s="178"/>
      <c r="AC77" s="60"/>
      <c r="AD77" s="61"/>
      <c r="AE77" s="61"/>
      <c r="AF77" s="61"/>
      <c r="AG77" s="62"/>
      <c r="AH77" s="63"/>
      <c r="AI77" s="64"/>
    </row>
    <row r="78" spans="1:35" s="45" customFormat="1" ht="15.75" hidden="1" x14ac:dyDescent="0.25">
      <c r="A78" s="147">
        <v>76</v>
      </c>
      <c r="B78" s="147" t="s">
        <v>103</v>
      </c>
      <c r="C78" s="147" t="s">
        <v>104</v>
      </c>
      <c r="D78" s="147" t="s">
        <v>60</v>
      </c>
      <c r="E78" s="147" t="s">
        <v>91</v>
      </c>
      <c r="F78" s="147">
        <v>2</v>
      </c>
      <c r="G78" s="147">
        <v>2.2000000000000002</v>
      </c>
      <c r="H78" s="147" t="s">
        <v>482</v>
      </c>
      <c r="I78" s="147">
        <v>194</v>
      </c>
      <c r="J78" s="148">
        <v>0</v>
      </c>
      <c r="K78" s="149">
        <v>0</v>
      </c>
      <c r="L78" s="149">
        <v>0</v>
      </c>
      <c r="M78" s="150">
        <v>0</v>
      </c>
      <c r="N78" s="151">
        <v>0</v>
      </c>
      <c r="O78" s="152">
        <v>0</v>
      </c>
      <c r="P78" s="152">
        <v>0</v>
      </c>
      <c r="Q78" s="153">
        <v>0</v>
      </c>
      <c r="R78" s="154">
        <v>0</v>
      </c>
      <c r="S78" s="149">
        <v>0</v>
      </c>
      <c r="T78" s="149">
        <v>0</v>
      </c>
      <c r="U78" s="149">
        <v>0</v>
      </c>
      <c r="V78" s="149">
        <v>0</v>
      </c>
      <c r="W78" s="150">
        <v>0</v>
      </c>
      <c r="X78" s="151">
        <v>0</v>
      </c>
      <c r="Y78" s="155">
        <v>0</v>
      </c>
      <c r="Z78" s="156">
        <v>0</v>
      </c>
      <c r="AA78" s="173"/>
      <c r="AB78" s="178"/>
      <c r="AC78" s="60"/>
      <c r="AD78" s="61"/>
      <c r="AE78" s="61"/>
      <c r="AF78" s="61"/>
      <c r="AG78" s="62"/>
      <c r="AH78" s="63"/>
      <c r="AI78" s="64"/>
    </row>
    <row r="79" spans="1:35" s="45" customFormat="1" ht="15.75" hidden="1" x14ac:dyDescent="0.25">
      <c r="A79" s="147">
        <v>77</v>
      </c>
      <c r="B79" s="147" t="s">
        <v>103</v>
      </c>
      <c r="C79" s="147" t="s">
        <v>104</v>
      </c>
      <c r="D79" s="147" t="s">
        <v>60</v>
      </c>
      <c r="E79" s="147" t="s">
        <v>91</v>
      </c>
      <c r="F79" s="147">
        <v>2</v>
      </c>
      <c r="G79" s="147">
        <v>2.2000000000000002</v>
      </c>
      <c r="H79" s="147" t="s">
        <v>482</v>
      </c>
      <c r="I79" s="147">
        <v>469</v>
      </c>
      <c r="J79" s="148">
        <v>0</v>
      </c>
      <c r="K79" s="149">
        <v>0</v>
      </c>
      <c r="L79" s="149">
        <v>0</v>
      </c>
      <c r="M79" s="150">
        <v>0</v>
      </c>
      <c r="N79" s="151">
        <v>0</v>
      </c>
      <c r="O79" s="152">
        <v>0</v>
      </c>
      <c r="P79" s="152">
        <v>0</v>
      </c>
      <c r="Q79" s="153">
        <v>0</v>
      </c>
      <c r="R79" s="154">
        <v>0</v>
      </c>
      <c r="S79" s="149">
        <v>0</v>
      </c>
      <c r="T79" s="149">
        <v>0</v>
      </c>
      <c r="U79" s="149">
        <v>0</v>
      </c>
      <c r="V79" s="149">
        <v>0</v>
      </c>
      <c r="W79" s="150">
        <v>0</v>
      </c>
      <c r="X79" s="151">
        <v>0</v>
      </c>
      <c r="Y79" s="155">
        <v>0</v>
      </c>
      <c r="Z79" s="156">
        <v>0</v>
      </c>
      <c r="AA79" s="173"/>
      <c r="AB79" s="178"/>
      <c r="AC79" s="60"/>
      <c r="AD79" s="61"/>
      <c r="AE79" s="61"/>
      <c r="AF79" s="61"/>
      <c r="AG79" s="62"/>
      <c r="AH79" s="63"/>
      <c r="AI79" s="64"/>
    </row>
    <row r="80" spans="1:35" s="45" customFormat="1" ht="15.75" hidden="1" x14ac:dyDescent="0.25">
      <c r="A80" s="147">
        <v>78</v>
      </c>
      <c r="B80" s="147" t="s">
        <v>103</v>
      </c>
      <c r="C80" s="147" t="s">
        <v>104</v>
      </c>
      <c r="D80" s="147" t="s">
        <v>60</v>
      </c>
      <c r="E80" s="147" t="s">
        <v>99</v>
      </c>
      <c r="F80" s="147">
        <v>2</v>
      </c>
      <c r="G80" s="147">
        <v>2.2000000000000002</v>
      </c>
      <c r="H80" s="147" t="s">
        <v>482</v>
      </c>
      <c r="I80" s="147">
        <v>471</v>
      </c>
      <c r="J80" s="148">
        <v>0</v>
      </c>
      <c r="K80" s="149">
        <v>0</v>
      </c>
      <c r="L80" s="149">
        <v>0</v>
      </c>
      <c r="M80" s="150">
        <v>0</v>
      </c>
      <c r="N80" s="151">
        <v>0</v>
      </c>
      <c r="O80" s="152">
        <v>0</v>
      </c>
      <c r="P80" s="152">
        <v>0</v>
      </c>
      <c r="Q80" s="153">
        <v>0</v>
      </c>
      <c r="R80" s="154">
        <v>0</v>
      </c>
      <c r="S80" s="149">
        <v>0</v>
      </c>
      <c r="T80" s="149">
        <v>0</v>
      </c>
      <c r="U80" s="149">
        <v>0</v>
      </c>
      <c r="V80" s="149">
        <v>0</v>
      </c>
      <c r="W80" s="150">
        <v>0</v>
      </c>
      <c r="X80" s="151">
        <v>0</v>
      </c>
      <c r="Y80" s="155">
        <v>0</v>
      </c>
      <c r="Z80" s="156">
        <v>0</v>
      </c>
      <c r="AA80" s="173"/>
      <c r="AB80" s="178"/>
      <c r="AC80" s="60"/>
      <c r="AD80" s="61"/>
      <c r="AE80" s="61"/>
      <c r="AF80" s="61"/>
      <c r="AG80" s="62"/>
      <c r="AH80" s="63"/>
      <c r="AI80" s="64"/>
    </row>
    <row r="81" spans="1:35" s="45" customFormat="1" ht="15.75" hidden="1" x14ac:dyDescent="0.25">
      <c r="A81" s="147">
        <v>79</v>
      </c>
      <c r="B81" s="147" t="s">
        <v>103</v>
      </c>
      <c r="C81" s="147" t="s">
        <v>104</v>
      </c>
      <c r="D81" s="147" t="s">
        <v>60</v>
      </c>
      <c r="E81" s="147" t="s">
        <v>91</v>
      </c>
      <c r="F81" s="147">
        <v>2</v>
      </c>
      <c r="G81" s="147">
        <v>2.2999999999999998</v>
      </c>
      <c r="H81" s="147" t="s">
        <v>483</v>
      </c>
      <c r="I81" s="147">
        <v>537</v>
      </c>
      <c r="J81" s="148">
        <v>0</v>
      </c>
      <c r="K81" s="149">
        <v>0</v>
      </c>
      <c r="L81" s="149">
        <v>0</v>
      </c>
      <c r="M81" s="150">
        <v>0</v>
      </c>
      <c r="N81" s="151">
        <v>0</v>
      </c>
      <c r="O81" s="152">
        <v>0</v>
      </c>
      <c r="P81" s="152">
        <v>0</v>
      </c>
      <c r="Q81" s="153">
        <v>0</v>
      </c>
      <c r="R81" s="154">
        <v>0</v>
      </c>
      <c r="S81" s="149">
        <v>0</v>
      </c>
      <c r="T81" s="149">
        <v>0</v>
      </c>
      <c r="U81" s="149">
        <v>0</v>
      </c>
      <c r="V81" s="149">
        <v>0</v>
      </c>
      <c r="W81" s="150">
        <v>0</v>
      </c>
      <c r="X81" s="151">
        <v>0</v>
      </c>
      <c r="Y81" s="155">
        <v>0</v>
      </c>
      <c r="Z81" s="156">
        <v>0</v>
      </c>
      <c r="AA81" s="173"/>
      <c r="AB81" s="178"/>
      <c r="AC81" s="60"/>
      <c r="AD81" s="61"/>
      <c r="AE81" s="61"/>
      <c r="AF81" s="61"/>
      <c r="AG81" s="62"/>
      <c r="AH81" s="63"/>
      <c r="AI81" s="64"/>
    </row>
    <row r="82" spans="1:35" s="45" customFormat="1" ht="15.75" hidden="1" x14ac:dyDescent="0.25">
      <c r="A82" s="147">
        <v>80</v>
      </c>
      <c r="B82" s="147" t="s">
        <v>103</v>
      </c>
      <c r="C82" s="147" t="s">
        <v>104</v>
      </c>
      <c r="D82" s="147" t="s">
        <v>60</v>
      </c>
      <c r="E82" s="147" t="s">
        <v>91</v>
      </c>
      <c r="F82" s="147">
        <v>2</v>
      </c>
      <c r="G82" s="147">
        <v>2.2999999999999998</v>
      </c>
      <c r="H82" s="147" t="s">
        <v>483</v>
      </c>
      <c r="I82" s="147">
        <v>566</v>
      </c>
      <c r="J82" s="148">
        <v>0</v>
      </c>
      <c r="K82" s="149">
        <v>0</v>
      </c>
      <c r="L82" s="149">
        <v>0</v>
      </c>
      <c r="M82" s="150">
        <v>0</v>
      </c>
      <c r="N82" s="151">
        <v>0</v>
      </c>
      <c r="O82" s="152">
        <v>0</v>
      </c>
      <c r="P82" s="152">
        <v>0</v>
      </c>
      <c r="Q82" s="153">
        <v>0</v>
      </c>
      <c r="R82" s="154">
        <v>0</v>
      </c>
      <c r="S82" s="149">
        <v>0</v>
      </c>
      <c r="T82" s="149">
        <v>0</v>
      </c>
      <c r="U82" s="149">
        <v>0</v>
      </c>
      <c r="V82" s="149">
        <v>0</v>
      </c>
      <c r="W82" s="150">
        <v>0</v>
      </c>
      <c r="X82" s="151">
        <v>0</v>
      </c>
      <c r="Y82" s="155">
        <v>0</v>
      </c>
      <c r="Z82" s="156">
        <v>0</v>
      </c>
      <c r="AA82" s="173"/>
      <c r="AB82" s="178"/>
      <c r="AC82" s="60"/>
      <c r="AD82" s="61"/>
      <c r="AE82" s="61"/>
      <c r="AF82" s="61"/>
      <c r="AG82" s="62"/>
      <c r="AH82" s="63"/>
      <c r="AI82" s="64"/>
    </row>
    <row r="83" spans="1:35" s="45" customFormat="1" ht="15.75" hidden="1" x14ac:dyDescent="0.25">
      <c r="A83" s="147">
        <v>81</v>
      </c>
      <c r="B83" s="147" t="s">
        <v>103</v>
      </c>
      <c r="C83" s="147" t="s">
        <v>104</v>
      </c>
      <c r="D83" s="147" t="s">
        <v>60</v>
      </c>
      <c r="E83" s="147" t="s">
        <v>91</v>
      </c>
      <c r="F83" s="147">
        <v>2</v>
      </c>
      <c r="G83" s="147">
        <v>2.2999999999999998</v>
      </c>
      <c r="H83" s="147" t="s">
        <v>483</v>
      </c>
      <c r="I83" s="147">
        <v>572</v>
      </c>
      <c r="J83" s="148">
        <v>0</v>
      </c>
      <c r="K83" s="149">
        <v>0</v>
      </c>
      <c r="L83" s="149">
        <v>0</v>
      </c>
      <c r="M83" s="150">
        <v>0</v>
      </c>
      <c r="N83" s="151">
        <v>0</v>
      </c>
      <c r="O83" s="152">
        <v>0</v>
      </c>
      <c r="P83" s="152">
        <v>0</v>
      </c>
      <c r="Q83" s="153">
        <v>0</v>
      </c>
      <c r="R83" s="154">
        <v>0</v>
      </c>
      <c r="S83" s="149">
        <v>0</v>
      </c>
      <c r="T83" s="149">
        <v>0</v>
      </c>
      <c r="U83" s="149">
        <v>0</v>
      </c>
      <c r="V83" s="149">
        <v>0</v>
      </c>
      <c r="W83" s="150">
        <v>0</v>
      </c>
      <c r="X83" s="151">
        <v>0</v>
      </c>
      <c r="Y83" s="155">
        <v>0</v>
      </c>
      <c r="Z83" s="156">
        <v>0</v>
      </c>
      <c r="AA83" s="173"/>
      <c r="AB83" s="178"/>
      <c r="AC83" s="60"/>
      <c r="AD83" s="61"/>
      <c r="AE83" s="61"/>
      <c r="AF83" s="61"/>
      <c r="AG83" s="62"/>
      <c r="AH83" s="63"/>
      <c r="AI83" s="64"/>
    </row>
    <row r="84" spans="1:35" s="45" customFormat="1" ht="15.75" hidden="1" x14ac:dyDescent="0.25">
      <c r="A84" s="147">
        <v>82</v>
      </c>
      <c r="B84" s="147" t="s">
        <v>103</v>
      </c>
      <c r="C84" s="147" t="s">
        <v>104</v>
      </c>
      <c r="D84" s="147" t="s">
        <v>60</v>
      </c>
      <c r="E84" s="147" t="s">
        <v>91</v>
      </c>
      <c r="F84" s="147">
        <v>2</v>
      </c>
      <c r="G84" s="147">
        <v>2.2999999999999998</v>
      </c>
      <c r="H84" s="147" t="s">
        <v>483</v>
      </c>
      <c r="I84" s="147">
        <v>610</v>
      </c>
      <c r="J84" s="148">
        <v>0</v>
      </c>
      <c r="K84" s="149">
        <v>0</v>
      </c>
      <c r="L84" s="149">
        <v>0</v>
      </c>
      <c r="M84" s="150">
        <v>0</v>
      </c>
      <c r="N84" s="151">
        <v>0</v>
      </c>
      <c r="O84" s="152">
        <v>0</v>
      </c>
      <c r="P84" s="152">
        <v>0</v>
      </c>
      <c r="Q84" s="153">
        <v>0</v>
      </c>
      <c r="R84" s="154">
        <v>0</v>
      </c>
      <c r="S84" s="149">
        <v>0</v>
      </c>
      <c r="T84" s="149">
        <v>0</v>
      </c>
      <c r="U84" s="149">
        <v>0</v>
      </c>
      <c r="V84" s="149">
        <v>0</v>
      </c>
      <c r="W84" s="150">
        <v>0</v>
      </c>
      <c r="X84" s="151">
        <v>0</v>
      </c>
      <c r="Y84" s="155">
        <v>0</v>
      </c>
      <c r="Z84" s="156">
        <v>0</v>
      </c>
      <c r="AA84" s="173"/>
      <c r="AB84" s="178"/>
      <c r="AC84" s="60"/>
      <c r="AD84" s="61"/>
      <c r="AE84" s="61"/>
      <c r="AF84" s="61"/>
      <c r="AG84" s="62"/>
      <c r="AH84" s="63"/>
      <c r="AI84" s="64"/>
    </row>
    <row r="85" spans="1:35" s="45" customFormat="1" ht="15.75" hidden="1" x14ac:dyDescent="0.25">
      <c r="A85" s="147">
        <v>83</v>
      </c>
      <c r="B85" s="147" t="s">
        <v>103</v>
      </c>
      <c r="C85" s="147" t="s">
        <v>104</v>
      </c>
      <c r="D85" s="147" t="s">
        <v>60</v>
      </c>
      <c r="E85" s="147" t="s">
        <v>91</v>
      </c>
      <c r="F85" s="147">
        <v>2</v>
      </c>
      <c r="G85" s="147">
        <v>2.2999999999999998</v>
      </c>
      <c r="H85" s="147" t="s">
        <v>483</v>
      </c>
      <c r="I85" s="147">
        <v>738</v>
      </c>
      <c r="J85" s="148">
        <v>0</v>
      </c>
      <c r="K85" s="149">
        <v>0</v>
      </c>
      <c r="L85" s="149">
        <v>0</v>
      </c>
      <c r="M85" s="150">
        <v>0</v>
      </c>
      <c r="N85" s="151">
        <v>0</v>
      </c>
      <c r="O85" s="152">
        <v>0</v>
      </c>
      <c r="P85" s="152">
        <v>0</v>
      </c>
      <c r="Q85" s="153">
        <v>0</v>
      </c>
      <c r="R85" s="154">
        <v>0</v>
      </c>
      <c r="S85" s="149">
        <v>0</v>
      </c>
      <c r="T85" s="149">
        <v>0</v>
      </c>
      <c r="U85" s="149">
        <v>0</v>
      </c>
      <c r="V85" s="149">
        <v>0</v>
      </c>
      <c r="W85" s="150">
        <v>0</v>
      </c>
      <c r="X85" s="151">
        <v>0</v>
      </c>
      <c r="Y85" s="155">
        <v>0</v>
      </c>
      <c r="Z85" s="156">
        <v>0</v>
      </c>
      <c r="AA85" s="173"/>
      <c r="AB85" s="178"/>
      <c r="AC85" s="60"/>
      <c r="AD85" s="61"/>
      <c r="AE85" s="61"/>
      <c r="AF85" s="61"/>
      <c r="AG85" s="62"/>
      <c r="AH85" s="63"/>
      <c r="AI85" s="64"/>
    </row>
    <row r="86" spans="1:35" s="45" customFormat="1" ht="15.75" hidden="1" x14ac:dyDescent="0.25">
      <c r="A86" s="147">
        <v>84</v>
      </c>
      <c r="B86" s="147" t="s">
        <v>103</v>
      </c>
      <c r="C86" s="147" t="s">
        <v>104</v>
      </c>
      <c r="D86" s="147" t="s">
        <v>60</v>
      </c>
      <c r="E86" s="147" t="s">
        <v>91</v>
      </c>
      <c r="F86" s="147">
        <v>2</v>
      </c>
      <c r="G86" s="147">
        <v>2.2999999999999998</v>
      </c>
      <c r="H86" s="147" t="s">
        <v>483</v>
      </c>
      <c r="I86" s="147">
        <v>739</v>
      </c>
      <c r="J86" s="148">
        <v>0</v>
      </c>
      <c r="K86" s="149">
        <v>0</v>
      </c>
      <c r="L86" s="149">
        <v>0</v>
      </c>
      <c r="M86" s="150">
        <v>0</v>
      </c>
      <c r="N86" s="151">
        <v>0</v>
      </c>
      <c r="O86" s="152">
        <v>0</v>
      </c>
      <c r="P86" s="152">
        <v>0</v>
      </c>
      <c r="Q86" s="153">
        <v>0</v>
      </c>
      <c r="R86" s="154">
        <v>0</v>
      </c>
      <c r="S86" s="149">
        <v>0</v>
      </c>
      <c r="T86" s="149">
        <v>0</v>
      </c>
      <c r="U86" s="149">
        <v>0</v>
      </c>
      <c r="V86" s="149">
        <v>0</v>
      </c>
      <c r="W86" s="150">
        <v>0</v>
      </c>
      <c r="X86" s="151">
        <v>0</v>
      </c>
      <c r="Y86" s="155">
        <v>0</v>
      </c>
      <c r="Z86" s="156">
        <v>0</v>
      </c>
      <c r="AA86" s="173"/>
      <c r="AB86" s="178"/>
      <c r="AC86" s="60"/>
      <c r="AD86" s="61"/>
      <c r="AE86" s="61"/>
      <c r="AF86" s="61"/>
      <c r="AG86" s="62"/>
      <c r="AH86" s="63"/>
      <c r="AI86" s="64"/>
    </row>
    <row r="87" spans="1:35" s="45" customFormat="1" ht="15.75" hidden="1" x14ac:dyDescent="0.25">
      <c r="A87" s="147">
        <v>85</v>
      </c>
      <c r="B87" s="147" t="s">
        <v>103</v>
      </c>
      <c r="C87" s="147" t="s">
        <v>104</v>
      </c>
      <c r="D87" s="147" t="s">
        <v>60</v>
      </c>
      <c r="E87" s="147" t="s">
        <v>99</v>
      </c>
      <c r="F87" s="147">
        <v>2</v>
      </c>
      <c r="G87" s="147">
        <v>2.2999999999999998</v>
      </c>
      <c r="H87" s="147" t="s">
        <v>483</v>
      </c>
      <c r="I87" s="147">
        <v>740</v>
      </c>
      <c r="J87" s="148">
        <v>0</v>
      </c>
      <c r="K87" s="149">
        <v>0</v>
      </c>
      <c r="L87" s="149">
        <v>0</v>
      </c>
      <c r="M87" s="150">
        <v>0</v>
      </c>
      <c r="N87" s="151">
        <v>0</v>
      </c>
      <c r="O87" s="152">
        <v>0</v>
      </c>
      <c r="P87" s="152">
        <v>0</v>
      </c>
      <c r="Q87" s="153">
        <v>0</v>
      </c>
      <c r="R87" s="154">
        <v>0</v>
      </c>
      <c r="S87" s="149">
        <v>0</v>
      </c>
      <c r="T87" s="149">
        <v>0</v>
      </c>
      <c r="U87" s="149">
        <v>0</v>
      </c>
      <c r="V87" s="149">
        <v>0</v>
      </c>
      <c r="W87" s="150">
        <v>0</v>
      </c>
      <c r="X87" s="151">
        <v>0</v>
      </c>
      <c r="Y87" s="155">
        <v>0</v>
      </c>
      <c r="Z87" s="156">
        <v>0</v>
      </c>
      <c r="AA87" s="173"/>
      <c r="AB87" s="178"/>
      <c r="AC87" s="60"/>
      <c r="AD87" s="61"/>
      <c r="AE87" s="61"/>
      <c r="AF87" s="61"/>
      <c r="AG87" s="62"/>
      <c r="AH87" s="63"/>
      <c r="AI87" s="64"/>
    </row>
    <row r="88" spans="1:35" s="45" customFormat="1" ht="15.75" hidden="1" x14ac:dyDescent="0.25">
      <c r="A88" s="147">
        <v>86</v>
      </c>
      <c r="B88" s="147" t="s">
        <v>103</v>
      </c>
      <c r="C88" s="147" t="s">
        <v>104</v>
      </c>
      <c r="D88" s="147" t="s">
        <v>60</v>
      </c>
      <c r="E88" s="147" t="s">
        <v>91</v>
      </c>
      <c r="F88" s="147">
        <v>2</v>
      </c>
      <c r="G88" s="147">
        <v>2.2999999999999998</v>
      </c>
      <c r="H88" s="147" t="s">
        <v>484</v>
      </c>
      <c r="I88" s="147">
        <v>571</v>
      </c>
      <c r="J88" s="148">
        <v>0</v>
      </c>
      <c r="K88" s="149">
        <v>0</v>
      </c>
      <c r="L88" s="149">
        <v>0</v>
      </c>
      <c r="M88" s="150">
        <v>0</v>
      </c>
      <c r="N88" s="151">
        <v>0</v>
      </c>
      <c r="O88" s="152">
        <v>0</v>
      </c>
      <c r="P88" s="152">
        <v>0</v>
      </c>
      <c r="Q88" s="153">
        <v>0</v>
      </c>
      <c r="R88" s="154">
        <v>0</v>
      </c>
      <c r="S88" s="149">
        <v>0</v>
      </c>
      <c r="T88" s="149">
        <v>0</v>
      </c>
      <c r="U88" s="149">
        <v>0</v>
      </c>
      <c r="V88" s="149">
        <v>0</v>
      </c>
      <c r="W88" s="150">
        <v>0</v>
      </c>
      <c r="X88" s="151">
        <v>0</v>
      </c>
      <c r="Y88" s="155">
        <v>0</v>
      </c>
      <c r="Z88" s="156">
        <v>0</v>
      </c>
      <c r="AA88" s="173"/>
      <c r="AB88" s="178"/>
      <c r="AC88" s="60"/>
      <c r="AD88" s="61"/>
      <c r="AE88" s="61"/>
      <c r="AF88" s="61"/>
      <c r="AG88" s="62"/>
      <c r="AH88" s="63"/>
      <c r="AI88" s="64"/>
    </row>
    <row r="89" spans="1:35" s="45" customFormat="1" ht="15.75" hidden="1" x14ac:dyDescent="0.25">
      <c r="A89" s="147">
        <v>87</v>
      </c>
      <c r="B89" s="147" t="s">
        <v>103</v>
      </c>
      <c r="C89" s="147" t="s">
        <v>104</v>
      </c>
      <c r="D89" s="147" t="s">
        <v>60</v>
      </c>
      <c r="E89" s="147" t="s">
        <v>91</v>
      </c>
      <c r="F89" s="147">
        <v>2</v>
      </c>
      <c r="G89" s="147">
        <v>2.2999999999999998</v>
      </c>
      <c r="H89" s="147" t="s">
        <v>484</v>
      </c>
      <c r="I89" s="147">
        <v>581</v>
      </c>
      <c r="J89" s="148">
        <v>0</v>
      </c>
      <c r="K89" s="149">
        <v>0</v>
      </c>
      <c r="L89" s="149">
        <v>0</v>
      </c>
      <c r="M89" s="150">
        <v>0</v>
      </c>
      <c r="N89" s="151">
        <v>0</v>
      </c>
      <c r="O89" s="152">
        <v>0</v>
      </c>
      <c r="P89" s="152">
        <v>0</v>
      </c>
      <c r="Q89" s="153">
        <v>0</v>
      </c>
      <c r="R89" s="154">
        <v>0</v>
      </c>
      <c r="S89" s="149">
        <v>0</v>
      </c>
      <c r="T89" s="149">
        <v>0</v>
      </c>
      <c r="U89" s="149">
        <v>0</v>
      </c>
      <c r="V89" s="149">
        <v>0</v>
      </c>
      <c r="W89" s="150">
        <v>0</v>
      </c>
      <c r="X89" s="151">
        <v>0</v>
      </c>
      <c r="Y89" s="155">
        <v>0</v>
      </c>
      <c r="Z89" s="156">
        <v>0</v>
      </c>
      <c r="AA89" s="173"/>
      <c r="AB89" s="178"/>
      <c r="AC89" s="60"/>
      <c r="AD89" s="61"/>
      <c r="AE89" s="61"/>
      <c r="AF89" s="61"/>
      <c r="AG89" s="62"/>
      <c r="AH89" s="63"/>
      <c r="AI89" s="64"/>
    </row>
    <row r="90" spans="1:35" s="45" customFormat="1" ht="15.75" hidden="1" x14ac:dyDescent="0.25">
      <c r="A90" s="147">
        <v>88</v>
      </c>
      <c r="B90" s="147" t="s">
        <v>103</v>
      </c>
      <c r="C90" s="147" t="s">
        <v>104</v>
      </c>
      <c r="D90" s="147" t="s">
        <v>60</v>
      </c>
      <c r="E90" s="147" t="s">
        <v>91</v>
      </c>
      <c r="F90" s="147">
        <v>2</v>
      </c>
      <c r="G90" s="147">
        <v>2.2999999999999998</v>
      </c>
      <c r="H90" s="147" t="s">
        <v>484</v>
      </c>
      <c r="I90" s="147">
        <v>589</v>
      </c>
      <c r="J90" s="148">
        <v>0</v>
      </c>
      <c r="K90" s="149">
        <v>0</v>
      </c>
      <c r="L90" s="149">
        <v>0</v>
      </c>
      <c r="M90" s="150">
        <v>0</v>
      </c>
      <c r="N90" s="151">
        <v>0</v>
      </c>
      <c r="O90" s="152">
        <v>0</v>
      </c>
      <c r="P90" s="152">
        <v>0</v>
      </c>
      <c r="Q90" s="153">
        <v>0</v>
      </c>
      <c r="R90" s="154">
        <v>0</v>
      </c>
      <c r="S90" s="149">
        <v>0</v>
      </c>
      <c r="T90" s="149">
        <v>0</v>
      </c>
      <c r="U90" s="149">
        <v>0</v>
      </c>
      <c r="V90" s="149">
        <v>0</v>
      </c>
      <c r="W90" s="150">
        <v>0</v>
      </c>
      <c r="X90" s="151">
        <v>0</v>
      </c>
      <c r="Y90" s="155">
        <v>0</v>
      </c>
      <c r="Z90" s="156">
        <v>0</v>
      </c>
      <c r="AA90" s="173"/>
      <c r="AB90" s="178"/>
      <c r="AC90" s="60"/>
      <c r="AD90" s="61"/>
      <c r="AE90" s="61"/>
      <c r="AF90" s="61"/>
      <c r="AG90" s="62"/>
      <c r="AH90" s="63"/>
      <c r="AI90" s="64"/>
    </row>
    <row r="91" spans="1:35" s="45" customFormat="1" ht="15.75" hidden="1" x14ac:dyDescent="0.25">
      <c r="A91" s="147">
        <v>89</v>
      </c>
      <c r="B91" s="147" t="s">
        <v>103</v>
      </c>
      <c r="C91" s="147" t="s">
        <v>104</v>
      </c>
      <c r="D91" s="147" t="s">
        <v>60</v>
      </c>
      <c r="E91" s="147" t="s">
        <v>91</v>
      </c>
      <c r="F91" s="147">
        <v>2</v>
      </c>
      <c r="G91" s="147">
        <v>2.2999999999999998</v>
      </c>
      <c r="H91" s="147" t="s">
        <v>484</v>
      </c>
      <c r="I91" s="147">
        <v>603</v>
      </c>
      <c r="J91" s="148">
        <v>0</v>
      </c>
      <c r="K91" s="149">
        <v>0</v>
      </c>
      <c r="L91" s="149">
        <v>0</v>
      </c>
      <c r="M91" s="150">
        <v>0</v>
      </c>
      <c r="N91" s="151">
        <v>0</v>
      </c>
      <c r="O91" s="152">
        <v>0</v>
      </c>
      <c r="P91" s="152">
        <v>0</v>
      </c>
      <c r="Q91" s="153">
        <v>0</v>
      </c>
      <c r="R91" s="154">
        <v>0</v>
      </c>
      <c r="S91" s="149">
        <v>0</v>
      </c>
      <c r="T91" s="149">
        <v>0</v>
      </c>
      <c r="U91" s="149">
        <v>0</v>
      </c>
      <c r="V91" s="149">
        <v>0</v>
      </c>
      <c r="W91" s="150">
        <v>0</v>
      </c>
      <c r="X91" s="151">
        <v>0</v>
      </c>
      <c r="Y91" s="155">
        <v>0</v>
      </c>
      <c r="Z91" s="156">
        <v>0</v>
      </c>
      <c r="AA91" s="173"/>
      <c r="AB91" s="178"/>
      <c r="AC91" s="60"/>
      <c r="AD91" s="61"/>
      <c r="AE91" s="61"/>
      <c r="AF91" s="61"/>
      <c r="AG91" s="62"/>
      <c r="AH91" s="63"/>
      <c r="AI91" s="64"/>
    </row>
    <row r="92" spans="1:35" s="45" customFormat="1" ht="15.75" hidden="1" x14ac:dyDescent="0.25">
      <c r="A92" s="147">
        <v>90</v>
      </c>
      <c r="B92" s="147" t="s">
        <v>104</v>
      </c>
      <c r="C92" s="147" t="s">
        <v>103</v>
      </c>
      <c r="D92" s="147" t="s">
        <v>60</v>
      </c>
      <c r="E92" s="147" t="s">
        <v>91</v>
      </c>
      <c r="F92" s="147">
        <v>2</v>
      </c>
      <c r="G92" s="147">
        <v>2.2999999999999998</v>
      </c>
      <c r="H92" s="147" t="s">
        <v>484</v>
      </c>
      <c r="I92" s="147">
        <v>627</v>
      </c>
      <c r="J92" s="148">
        <v>0</v>
      </c>
      <c r="K92" s="149">
        <v>0</v>
      </c>
      <c r="L92" s="149">
        <v>0</v>
      </c>
      <c r="M92" s="150">
        <v>0</v>
      </c>
      <c r="N92" s="151">
        <v>0</v>
      </c>
      <c r="O92" s="152">
        <v>0</v>
      </c>
      <c r="P92" s="152">
        <v>0</v>
      </c>
      <c r="Q92" s="153">
        <v>0</v>
      </c>
      <c r="R92" s="154">
        <v>0</v>
      </c>
      <c r="S92" s="149">
        <v>0</v>
      </c>
      <c r="T92" s="149">
        <v>0</v>
      </c>
      <c r="U92" s="149">
        <v>0</v>
      </c>
      <c r="V92" s="149">
        <v>0</v>
      </c>
      <c r="W92" s="150">
        <v>0</v>
      </c>
      <c r="X92" s="151">
        <v>0</v>
      </c>
      <c r="Y92" s="155">
        <v>0</v>
      </c>
      <c r="Z92" s="156">
        <v>0</v>
      </c>
      <c r="AA92" s="173"/>
      <c r="AB92" s="178"/>
      <c r="AC92" s="60"/>
      <c r="AD92" s="61"/>
      <c r="AE92" s="61"/>
      <c r="AF92" s="61"/>
      <c r="AG92" s="62"/>
      <c r="AH92" s="63"/>
      <c r="AI92" s="64"/>
    </row>
    <row r="93" spans="1:35" s="45" customFormat="1" ht="15.75" hidden="1" x14ac:dyDescent="0.25">
      <c r="A93" s="147">
        <v>91</v>
      </c>
      <c r="B93" s="147" t="s">
        <v>104</v>
      </c>
      <c r="C93" s="147" t="s">
        <v>103</v>
      </c>
      <c r="D93" s="147" t="s">
        <v>60</v>
      </c>
      <c r="E93" s="147" t="s">
        <v>91</v>
      </c>
      <c r="F93" s="147">
        <v>2</v>
      </c>
      <c r="G93" s="147">
        <v>2.2999999999999998</v>
      </c>
      <c r="H93" s="147" t="s">
        <v>484</v>
      </c>
      <c r="I93" s="147">
        <v>635</v>
      </c>
      <c r="J93" s="148">
        <v>0</v>
      </c>
      <c r="K93" s="149">
        <v>0</v>
      </c>
      <c r="L93" s="149">
        <v>0</v>
      </c>
      <c r="M93" s="150">
        <v>0</v>
      </c>
      <c r="N93" s="151">
        <v>0</v>
      </c>
      <c r="O93" s="152">
        <v>0</v>
      </c>
      <c r="P93" s="152">
        <v>0</v>
      </c>
      <c r="Q93" s="153">
        <v>0</v>
      </c>
      <c r="R93" s="154">
        <v>0</v>
      </c>
      <c r="S93" s="149">
        <v>0</v>
      </c>
      <c r="T93" s="149">
        <v>0</v>
      </c>
      <c r="U93" s="149">
        <v>0</v>
      </c>
      <c r="V93" s="149">
        <v>0</v>
      </c>
      <c r="W93" s="150">
        <v>0</v>
      </c>
      <c r="X93" s="151">
        <v>0</v>
      </c>
      <c r="Y93" s="155">
        <v>0</v>
      </c>
      <c r="Z93" s="156">
        <v>0</v>
      </c>
      <c r="AA93" s="173"/>
      <c r="AB93" s="178"/>
      <c r="AC93" s="60"/>
      <c r="AD93" s="61"/>
      <c r="AE93" s="61"/>
      <c r="AF93" s="61"/>
      <c r="AG93" s="62"/>
      <c r="AH93" s="63"/>
      <c r="AI93" s="64"/>
    </row>
    <row r="94" spans="1:35" s="45" customFormat="1" ht="15.75" hidden="1" x14ac:dyDescent="0.25">
      <c r="A94" s="147">
        <v>92</v>
      </c>
      <c r="B94" s="147" t="s">
        <v>104</v>
      </c>
      <c r="C94" s="147" t="s">
        <v>103</v>
      </c>
      <c r="D94" s="147" t="s">
        <v>60</v>
      </c>
      <c r="E94" s="147" t="s">
        <v>91</v>
      </c>
      <c r="F94" s="147">
        <v>2</v>
      </c>
      <c r="G94" s="147">
        <v>2.2999999999999998</v>
      </c>
      <c r="H94" s="147" t="s">
        <v>484</v>
      </c>
      <c r="I94" s="147">
        <v>674</v>
      </c>
      <c r="J94" s="148">
        <v>0</v>
      </c>
      <c r="K94" s="149">
        <v>0</v>
      </c>
      <c r="L94" s="149">
        <v>0</v>
      </c>
      <c r="M94" s="150">
        <v>0</v>
      </c>
      <c r="N94" s="151">
        <v>0</v>
      </c>
      <c r="O94" s="152">
        <v>0</v>
      </c>
      <c r="P94" s="152">
        <v>0</v>
      </c>
      <c r="Q94" s="153">
        <v>0</v>
      </c>
      <c r="R94" s="154">
        <v>0</v>
      </c>
      <c r="S94" s="149">
        <v>0</v>
      </c>
      <c r="T94" s="149">
        <v>0</v>
      </c>
      <c r="U94" s="149">
        <v>0</v>
      </c>
      <c r="V94" s="149">
        <v>0</v>
      </c>
      <c r="W94" s="150">
        <v>0</v>
      </c>
      <c r="X94" s="151">
        <v>0</v>
      </c>
      <c r="Y94" s="155">
        <v>0</v>
      </c>
      <c r="Z94" s="156">
        <v>0</v>
      </c>
      <c r="AA94" s="173"/>
      <c r="AB94" s="178"/>
      <c r="AC94" s="60"/>
      <c r="AD94" s="61"/>
      <c r="AE94" s="61"/>
      <c r="AF94" s="61"/>
      <c r="AG94" s="62"/>
      <c r="AH94" s="63"/>
      <c r="AI94" s="64"/>
    </row>
    <row r="95" spans="1:35" s="45" customFormat="1" ht="15.75" hidden="1" x14ac:dyDescent="0.25">
      <c r="A95" s="147">
        <v>93</v>
      </c>
      <c r="B95" s="147" t="s">
        <v>104</v>
      </c>
      <c r="C95" s="147" t="s">
        <v>103</v>
      </c>
      <c r="D95" s="147" t="s">
        <v>60</v>
      </c>
      <c r="E95" s="147" t="s">
        <v>91</v>
      </c>
      <c r="F95" s="147">
        <v>2</v>
      </c>
      <c r="G95" s="147">
        <v>2.2999999999999998</v>
      </c>
      <c r="H95" s="147" t="s">
        <v>484</v>
      </c>
      <c r="I95" s="147">
        <v>680</v>
      </c>
      <c r="J95" s="148">
        <v>0</v>
      </c>
      <c r="K95" s="149">
        <v>0</v>
      </c>
      <c r="L95" s="149">
        <v>0</v>
      </c>
      <c r="M95" s="150">
        <v>0</v>
      </c>
      <c r="N95" s="151">
        <v>0</v>
      </c>
      <c r="O95" s="152">
        <v>0</v>
      </c>
      <c r="P95" s="152">
        <v>0</v>
      </c>
      <c r="Q95" s="153">
        <v>0</v>
      </c>
      <c r="R95" s="154">
        <v>0</v>
      </c>
      <c r="S95" s="149">
        <v>0</v>
      </c>
      <c r="T95" s="149">
        <v>0</v>
      </c>
      <c r="U95" s="149">
        <v>0</v>
      </c>
      <c r="V95" s="149">
        <v>0</v>
      </c>
      <c r="W95" s="150">
        <v>0</v>
      </c>
      <c r="X95" s="151">
        <v>0</v>
      </c>
      <c r="Y95" s="155">
        <v>0</v>
      </c>
      <c r="Z95" s="156">
        <v>0</v>
      </c>
      <c r="AA95" s="173"/>
      <c r="AB95" s="178"/>
      <c r="AC95" s="60"/>
      <c r="AD95" s="61"/>
      <c r="AE95" s="61"/>
      <c r="AF95" s="61"/>
      <c r="AG95" s="62"/>
      <c r="AH95" s="63"/>
      <c r="AI95" s="64"/>
    </row>
    <row r="96" spans="1:35" s="45" customFormat="1" ht="15.75" hidden="1" x14ac:dyDescent="0.25">
      <c r="A96" s="147">
        <v>94</v>
      </c>
      <c r="B96" s="147" t="s">
        <v>104</v>
      </c>
      <c r="C96" s="147" t="s">
        <v>103</v>
      </c>
      <c r="D96" s="147" t="s">
        <v>60</v>
      </c>
      <c r="E96" s="147" t="s">
        <v>91</v>
      </c>
      <c r="F96" s="147">
        <v>2</v>
      </c>
      <c r="G96" s="147">
        <v>2.2999999999999998</v>
      </c>
      <c r="H96" s="147" t="s">
        <v>484</v>
      </c>
      <c r="I96" s="147">
        <v>724</v>
      </c>
      <c r="J96" s="148">
        <v>0</v>
      </c>
      <c r="K96" s="149">
        <v>0</v>
      </c>
      <c r="L96" s="149">
        <v>0</v>
      </c>
      <c r="M96" s="150">
        <v>0</v>
      </c>
      <c r="N96" s="151">
        <v>0</v>
      </c>
      <c r="O96" s="152">
        <v>0</v>
      </c>
      <c r="P96" s="152">
        <v>0</v>
      </c>
      <c r="Q96" s="153">
        <v>0</v>
      </c>
      <c r="R96" s="154">
        <v>0</v>
      </c>
      <c r="S96" s="149">
        <v>0</v>
      </c>
      <c r="T96" s="149">
        <v>0</v>
      </c>
      <c r="U96" s="149">
        <v>0</v>
      </c>
      <c r="V96" s="149">
        <v>0</v>
      </c>
      <c r="W96" s="150">
        <v>0</v>
      </c>
      <c r="X96" s="151">
        <v>0</v>
      </c>
      <c r="Y96" s="155">
        <v>0</v>
      </c>
      <c r="Z96" s="156">
        <v>0</v>
      </c>
      <c r="AA96" s="173"/>
      <c r="AB96" s="178"/>
      <c r="AC96" s="60"/>
      <c r="AD96" s="61"/>
      <c r="AE96" s="61"/>
      <c r="AF96" s="61"/>
      <c r="AG96" s="62"/>
      <c r="AH96" s="63"/>
      <c r="AI96" s="64"/>
    </row>
    <row r="97" spans="1:35" s="45" customFormat="1" ht="15.75" hidden="1" x14ac:dyDescent="0.25">
      <c r="A97" s="147">
        <v>95</v>
      </c>
      <c r="B97" s="147" t="s">
        <v>104</v>
      </c>
      <c r="C97" s="147" t="s">
        <v>103</v>
      </c>
      <c r="D97" s="147" t="s">
        <v>60</v>
      </c>
      <c r="E97" s="147" t="s">
        <v>91</v>
      </c>
      <c r="F97" s="147">
        <v>2</v>
      </c>
      <c r="G97" s="147">
        <v>2.2999999999999998</v>
      </c>
      <c r="H97" s="147" t="s">
        <v>538</v>
      </c>
      <c r="I97" s="147">
        <v>554</v>
      </c>
      <c r="J97" s="148">
        <v>0</v>
      </c>
      <c r="K97" s="149">
        <v>0</v>
      </c>
      <c r="L97" s="149">
        <v>0</v>
      </c>
      <c r="M97" s="150">
        <v>0</v>
      </c>
      <c r="N97" s="151">
        <v>0</v>
      </c>
      <c r="O97" s="152">
        <v>0</v>
      </c>
      <c r="P97" s="152">
        <v>0</v>
      </c>
      <c r="Q97" s="153">
        <v>0</v>
      </c>
      <c r="R97" s="154">
        <v>0</v>
      </c>
      <c r="S97" s="149">
        <v>0</v>
      </c>
      <c r="T97" s="149">
        <v>0</v>
      </c>
      <c r="U97" s="149">
        <v>0</v>
      </c>
      <c r="V97" s="149">
        <v>0</v>
      </c>
      <c r="W97" s="150">
        <v>0</v>
      </c>
      <c r="X97" s="151">
        <v>0</v>
      </c>
      <c r="Y97" s="155">
        <v>0</v>
      </c>
      <c r="Z97" s="156">
        <v>0</v>
      </c>
      <c r="AA97" s="173"/>
      <c r="AB97" s="178"/>
      <c r="AC97" s="60"/>
      <c r="AD97" s="61"/>
      <c r="AE97" s="61"/>
      <c r="AF97" s="61"/>
      <c r="AG97" s="62"/>
      <c r="AH97" s="63"/>
      <c r="AI97" s="64"/>
    </row>
    <row r="98" spans="1:35" s="45" customFormat="1" ht="15.75" hidden="1" x14ac:dyDescent="0.25">
      <c r="A98" s="147">
        <v>96</v>
      </c>
      <c r="B98" s="147" t="s">
        <v>104</v>
      </c>
      <c r="C98" s="147" t="s">
        <v>103</v>
      </c>
      <c r="D98" s="147" t="s">
        <v>60</v>
      </c>
      <c r="E98" s="147" t="s">
        <v>91</v>
      </c>
      <c r="F98" s="147">
        <v>2</v>
      </c>
      <c r="G98" s="147">
        <v>2.2999999999999998</v>
      </c>
      <c r="H98" s="147" t="s">
        <v>538</v>
      </c>
      <c r="I98" s="147">
        <v>573</v>
      </c>
      <c r="J98" s="148">
        <v>0</v>
      </c>
      <c r="K98" s="149">
        <v>0</v>
      </c>
      <c r="L98" s="149">
        <v>0</v>
      </c>
      <c r="M98" s="150">
        <v>0</v>
      </c>
      <c r="N98" s="151">
        <v>0</v>
      </c>
      <c r="O98" s="152">
        <v>0</v>
      </c>
      <c r="P98" s="152">
        <v>0</v>
      </c>
      <c r="Q98" s="153">
        <v>0</v>
      </c>
      <c r="R98" s="154">
        <v>0</v>
      </c>
      <c r="S98" s="149">
        <v>0</v>
      </c>
      <c r="T98" s="149">
        <v>0</v>
      </c>
      <c r="U98" s="149">
        <v>0</v>
      </c>
      <c r="V98" s="149">
        <v>0</v>
      </c>
      <c r="W98" s="150">
        <v>0</v>
      </c>
      <c r="X98" s="151">
        <v>0</v>
      </c>
      <c r="Y98" s="155">
        <v>0</v>
      </c>
      <c r="Z98" s="156">
        <v>0</v>
      </c>
      <c r="AA98" s="173"/>
      <c r="AB98" s="178"/>
      <c r="AC98" s="60"/>
      <c r="AD98" s="61"/>
      <c r="AE98" s="61"/>
      <c r="AF98" s="61"/>
      <c r="AG98" s="62"/>
      <c r="AH98" s="63"/>
      <c r="AI98" s="64"/>
    </row>
    <row r="99" spans="1:35" s="45" customFormat="1" ht="15.75" hidden="1" x14ac:dyDescent="0.25">
      <c r="A99" s="147">
        <v>97</v>
      </c>
      <c r="B99" s="147" t="s">
        <v>104</v>
      </c>
      <c r="C99" s="147" t="s">
        <v>103</v>
      </c>
      <c r="D99" s="147" t="s">
        <v>60</v>
      </c>
      <c r="E99" s="147" t="s">
        <v>91</v>
      </c>
      <c r="F99" s="147">
        <v>2</v>
      </c>
      <c r="G99" s="147">
        <v>2.2999999999999998</v>
      </c>
      <c r="H99" s="147" t="s">
        <v>538</v>
      </c>
      <c r="I99" s="147">
        <v>587</v>
      </c>
      <c r="J99" s="148">
        <v>0</v>
      </c>
      <c r="K99" s="149">
        <v>0</v>
      </c>
      <c r="L99" s="149">
        <v>0</v>
      </c>
      <c r="M99" s="150">
        <v>0</v>
      </c>
      <c r="N99" s="151">
        <v>0</v>
      </c>
      <c r="O99" s="152">
        <v>0</v>
      </c>
      <c r="P99" s="152">
        <v>0</v>
      </c>
      <c r="Q99" s="153">
        <v>0</v>
      </c>
      <c r="R99" s="154">
        <v>0</v>
      </c>
      <c r="S99" s="149">
        <v>0</v>
      </c>
      <c r="T99" s="149">
        <v>0</v>
      </c>
      <c r="U99" s="149">
        <v>0</v>
      </c>
      <c r="V99" s="149">
        <v>0</v>
      </c>
      <c r="W99" s="150">
        <v>0</v>
      </c>
      <c r="X99" s="151">
        <v>0</v>
      </c>
      <c r="Y99" s="155">
        <v>0</v>
      </c>
      <c r="Z99" s="156">
        <v>0</v>
      </c>
      <c r="AA99" s="173"/>
      <c r="AB99" s="178"/>
      <c r="AC99" s="60"/>
      <c r="AD99" s="61"/>
      <c r="AE99" s="61"/>
      <c r="AF99" s="61"/>
      <c r="AG99" s="62"/>
      <c r="AH99" s="63"/>
      <c r="AI99" s="64"/>
    </row>
    <row r="100" spans="1:35" s="45" customFormat="1" ht="15.75" hidden="1" x14ac:dyDescent="0.25">
      <c r="A100" s="147">
        <v>98</v>
      </c>
      <c r="B100" s="147" t="s">
        <v>104</v>
      </c>
      <c r="C100" s="147" t="s">
        <v>103</v>
      </c>
      <c r="D100" s="147" t="s">
        <v>60</v>
      </c>
      <c r="E100" s="147" t="s">
        <v>99</v>
      </c>
      <c r="F100" s="147">
        <v>2</v>
      </c>
      <c r="G100" s="147">
        <v>2.2999999999999998</v>
      </c>
      <c r="H100" s="147" t="s">
        <v>538</v>
      </c>
      <c r="I100" s="147">
        <v>607</v>
      </c>
      <c r="J100" s="148">
        <v>0</v>
      </c>
      <c r="K100" s="149">
        <v>0</v>
      </c>
      <c r="L100" s="149">
        <v>0</v>
      </c>
      <c r="M100" s="150">
        <v>0</v>
      </c>
      <c r="N100" s="151">
        <v>0</v>
      </c>
      <c r="O100" s="152">
        <v>0</v>
      </c>
      <c r="P100" s="152">
        <v>0</v>
      </c>
      <c r="Q100" s="153">
        <v>0</v>
      </c>
      <c r="R100" s="154">
        <v>0</v>
      </c>
      <c r="S100" s="149">
        <v>0</v>
      </c>
      <c r="T100" s="149">
        <v>0</v>
      </c>
      <c r="U100" s="149">
        <v>0</v>
      </c>
      <c r="V100" s="149">
        <v>0</v>
      </c>
      <c r="W100" s="150">
        <v>0</v>
      </c>
      <c r="X100" s="151">
        <v>0</v>
      </c>
      <c r="Y100" s="155">
        <v>0</v>
      </c>
      <c r="Z100" s="156">
        <v>0</v>
      </c>
      <c r="AA100" s="173"/>
      <c r="AB100" s="178"/>
      <c r="AC100" s="60"/>
      <c r="AD100" s="61"/>
      <c r="AE100" s="61"/>
      <c r="AF100" s="61"/>
      <c r="AG100" s="62"/>
      <c r="AH100" s="63"/>
      <c r="AI100" s="64"/>
    </row>
    <row r="101" spans="1:35" s="45" customFormat="1" ht="15.75" hidden="1" x14ac:dyDescent="0.25">
      <c r="A101" s="147">
        <v>99</v>
      </c>
      <c r="B101" s="147" t="s">
        <v>104</v>
      </c>
      <c r="C101" s="147" t="s">
        <v>103</v>
      </c>
      <c r="D101" s="147" t="s">
        <v>60</v>
      </c>
      <c r="E101" s="147" t="s">
        <v>99</v>
      </c>
      <c r="F101" s="147">
        <v>2</v>
      </c>
      <c r="G101" s="147">
        <v>2.2999999999999998</v>
      </c>
      <c r="H101" s="147" t="s">
        <v>539</v>
      </c>
      <c r="I101" s="147">
        <v>672</v>
      </c>
      <c r="J101" s="148">
        <v>0</v>
      </c>
      <c r="K101" s="149">
        <v>0</v>
      </c>
      <c r="L101" s="149">
        <v>0</v>
      </c>
      <c r="M101" s="150">
        <v>0</v>
      </c>
      <c r="N101" s="151">
        <v>0</v>
      </c>
      <c r="O101" s="152">
        <v>0</v>
      </c>
      <c r="P101" s="152">
        <v>0</v>
      </c>
      <c r="Q101" s="153">
        <v>0</v>
      </c>
      <c r="R101" s="154">
        <v>0</v>
      </c>
      <c r="S101" s="149">
        <v>0</v>
      </c>
      <c r="T101" s="149">
        <v>0</v>
      </c>
      <c r="U101" s="149">
        <v>0</v>
      </c>
      <c r="V101" s="149">
        <v>0</v>
      </c>
      <c r="W101" s="150">
        <v>0</v>
      </c>
      <c r="X101" s="151">
        <v>0</v>
      </c>
      <c r="Y101" s="155">
        <v>0</v>
      </c>
      <c r="Z101" s="156">
        <v>0</v>
      </c>
      <c r="AA101" s="173"/>
      <c r="AB101" s="178"/>
      <c r="AC101" s="60"/>
      <c r="AD101" s="61"/>
      <c r="AE101" s="61"/>
      <c r="AF101" s="61"/>
      <c r="AG101" s="62"/>
      <c r="AH101" s="63"/>
      <c r="AI101" s="64"/>
    </row>
    <row r="102" spans="1:35" s="45" customFormat="1" ht="63" hidden="1" x14ac:dyDescent="0.25">
      <c r="A102" s="147">
        <v>100</v>
      </c>
      <c r="B102" s="147" t="s">
        <v>104</v>
      </c>
      <c r="C102" s="147" t="s">
        <v>103</v>
      </c>
      <c r="D102" s="147" t="s">
        <v>60</v>
      </c>
      <c r="E102" s="147" t="s">
        <v>91</v>
      </c>
      <c r="F102" s="147">
        <v>2</v>
      </c>
      <c r="G102" s="147">
        <v>2.4</v>
      </c>
      <c r="H102" s="147" t="s">
        <v>540</v>
      </c>
      <c r="I102" s="147">
        <v>549</v>
      </c>
      <c r="J102" s="148">
        <v>0</v>
      </c>
      <c r="K102" s="149">
        <v>1</v>
      </c>
      <c r="L102" s="149">
        <v>0</v>
      </c>
      <c r="M102" s="150">
        <v>0</v>
      </c>
      <c r="N102" s="151">
        <v>0</v>
      </c>
      <c r="O102" s="152">
        <v>0</v>
      </c>
      <c r="P102" s="152">
        <v>0</v>
      </c>
      <c r="Q102" s="153">
        <v>0</v>
      </c>
      <c r="R102" s="154">
        <v>1</v>
      </c>
      <c r="S102" s="149">
        <v>0</v>
      </c>
      <c r="T102" s="149">
        <v>0</v>
      </c>
      <c r="U102" s="149">
        <v>0</v>
      </c>
      <c r="V102" s="149">
        <v>0</v>
      </c>
      <c r="W102" s="150">
        <v>0</v>
      </c>
      <c r="X102" s="151">
        <v>0</v>
      </c>
      <c r="Y102" s="155">
        <v>0</v>
      </c>
      <c r="Z102" s="156">
        <v>1</v>
      </c>
      <c r="AA102" s="180" t="s">
        <v>730</v>
      </c>
      <c r="AB102" s="178"/>
      <c r="AC102" s="60"/>
      <c r="AD102" s="61"/>
      <c r="AE102" s="61"/>
      <c r="AF102" s="61"/>
      <c r="AG102" s="62"/>
      <c r="AH102" s="63"/>
      <c r="AI102" s="64"/>
    </row>
    <row r="103" spans="1:35" s="45" customFormat="1" ht="15.75" hidden="1" x14ac:dyDescent="0.25">
      <c r="A103" s="147">
        <v>101</v>
      </c>
      <c r="B103" s="147" t="s">
        <v>104</v>
      </c>
      <c r="C103" s="147" t="s">
        <v>103</v>
      </c>
      <c r="D103" s="147" t="s">
        <v>60</v>
      </c>
      <c r="E103" s="147" t="s">
        <v>91</v>
      </c>
      <c r="F103" s="147">
        <v>2</v>
      </c>
      <c r="G103" s="147">
        <v>2.4</v>
      </c>
      <c r="H103" s="147" t="s">
        <v>540</v>
      </c>
      <c r="I103" s="147">
        <v>551</v>
      </c>
      <c r="J103" s="148">
        <v>0</v>
      </c>
      <c r="K103" s="149">
        <v>1</v>
      </c>
      <c r="L103" s="149">
        <v>0</v>
      </c>
      <c r="M103" s="150">
        <v>0</v>
      </c>
      <c r="N103" s="151">
        <v>0</v>
      </c>
      <c r="O103" s="152">
        <v>0</v>
      </c>
      <c r="P103" s="152">
        <v>0</v>
      </c>
      <c r="Q103" s="153">
        <v>0</v>
      </c>
      <c r="R103" s="154">
        <v>0</v>
      </c>
      <c r="S103" s="149">
        <v>0</v>
      </c>
      <c r="T103" s="149">
        <v>0</v>
      </c>
      <c r="U103" s="149">
        <v>0</v>
      </c>
      <c r="V103" s="149">
        <v>0</v>
      </c>
      <c r="W103" s="150">
        <v>0</v>
      </c>
      <c r="X103" s="151">
        <v>0</v>
      </c>
      <c r="Y103" s="155">
        <v>0</v>
      </c>
      <c r="Z103" s="156">
        <v>1</v>
      </c>
      <c r="AA103" s="173" t="s">
        <v>208</v>
      </c>
      <c r="AB103" s="178"/>
      <c r="AC103" s="60"/>
      <c r="AD103" s="61"/>
      <c r="AE103" s="61"/>
      <c r="AF103" s="61"/>
      <c r="AG103" s="62"/>
      <c r="AH103" s="63"/>
      <c r="AI103" s="64"/>
    </row>
    <row r="104" spans="1:35" s="45" customFormat="1" ht="47.25" hidden="1" x14ac:dyDescent="0.25">
      <c r="A104" s="147">
        <v>102</v>
      </c>
      <c r="B104" s="147" t="s">
        <v>104</v>
      </c>
      <c r="C104" s="147" t="s">
        <v>103</v>
      </c>
      <c r="D104" s="147" t="s">
        <v>60</v>
      </c>
      <c r="E104" s="147" t="s">
        <v>91</v>
      </c>
      <c r="F104" s="147">
        <v>2</v>
      </c>
      <c r="G104" s="147">
        <v>2.4</v>
      </c>
      <c r="H104" s="147" t="s">
        <v>540</v>
      </c>
      <c r="I104" s="147">
        <v>588</v>
      </c>
      <c r="J104" s="148">
        <v>0</v>
      </c>
      <c r="K104" s="149">
        <v>1</v>
      </c>
      <c r="L104" s="149">
        <v>0</v>
      </c>
      <c r="M104" s="150">
        <v>0</v>
      </c>
      <c r="N104" s="151">
        <v>0</v>
      </c>
      <c r="O104" s="152">
        <v>0</v>
      </c>
      <c r="P104" s="152">
        <v>0</v>
      </c>
      <c r="Q104" s="153">
        <v>0</v>
      </c>
      <c r="R104" s="154">
        <v>0</v>
      </c>
      <c r="S104" s="149">
        <v>0</v>
      </c>
      <c r="T104" s="149">
        <v>0</v>
      </c>
      <c r="U104" s="149">
        <v>1</v>
      </c>
      <c r="V104" s="149">
        <v>0</v>
      </c>
      <c r="W104" s="150">
        <v>0</v>
      </c>
      <c r="X104" s="151">
        <v>0</v>
      </c>
      <c r="Y104" s="155">
        <v>0</v>
      </c>
      <c r="Z104" s="156">
        <v>1</v>
      </c>
      <c r="AA104" s="173" t="s">
        <v>541</v>
      </c>
      <c r="AB104" s="178"/>
      <c r="AC104" s="60"/>
      <c r="AD104" s="61"/>
      <c r="AE104" s="61"/>
      <c r="AF104" s="61"/>
      <c r="AG104" s="62"/>
      <c r="AH104" s="63"/>
      <c r="AI104" s="64"/>
    </row>
    <row r="105" spans="1:35" s="45" customFormat="1" ht="15.75" hidden="1" x14ac:dyDescent="0.25">
      <c r="A105" s="147">
        <v>103</v>
      </c>
      <c r="B105" s="147" t="s">
        <v>104</v>
      </c>
      <c r="C105" s="147" t="s">
        <v>103</v>
      </c>
      <c r="D105" s="147" t="s">
        <v>60</v>
      </c>
      <c r="E105" s="147" t="s">
        <v>91</v>
      </c>
      <c r="F105" s="147">
        <v>2</v>
      </c>
      <c r="G105" s="147">
        <v>2.4</v>
      </c>
      <c r="H105" s="147" t="s">
        <v>540</v>
      </c>
      <c r="I105" s="147">
        <v>613</v>
      </c>
      <c r="J105" s="148">
        <v>0</v>
      </c>
      <c r="K105" s="149">
        <v>1</v>
      </c>
      <c r="L105" s="149">
        <v>0</v>
      </c>
      <c r="M105" s="150">
        <v>0</v>
      </c>
      <c r="N105" s="151">
        <v>0</v>
      </c>
      <c r="O105" s="152">
        <v>0</v>
      </c>
      <c r="P105" s="152">
        <v>0</v>
      </c>
      <c r="Q105" s="153">
        <v>0</v>
      </c>
      <c r="R105" s="154">
        <v>0</v>
      </c>
      <c r="S105" s="149">
        <v>0</v>
      </c>
      <c r="T105" s="149">
        <v>0</v>
      </c>
      <c r="U105" s="149">
        <v>0</v>
      </c>
      <c r="V105" s="149">
        <v>0</v>
      </c>
      <c r="W105" s="150">
        <v>0</v>
      </c>
      <c r="X105" s="151">
        <v>0</v>
      </c>
      <c r="Y105" s="155">
        <v>0</v>
      </c>
      <c r="Z105" s="156">
        <v>1</v>
      </c>
      <c r="AA105" s="173" t="s">
        <v>208</v>
      </c>
      <c r="AB105" s="178"/>
      <c r="AC105" s="60"/>
      <c r="AD105" s="61"/>
      <c r="AE105" s="61"/>
      <c r="AF105" s="61"/>
      <c r="AG105" s="62"/>
      <c r="AH105" s="63"/>
      <c r="AI105" s="64"/>
    </row>
    <row r="106" spans="1:35" s="45" customFormat="1" ht="63" hidden="1" x14ac:dyDescent="0.25">
      <c r="A106" s="147">
        <v>104</v>
      </c>
      <c r="B106" s="147" t="s">
        <v>104</v>
      </c>
      <c r="C106" s="147" t="s">
        <v>103</v>
      </c>
      <c r="D106" s="147" t="s">
        <v>60</v>
      </c>
      <c r="E106" s="147" t="s">
        <v>91</v>
      </c>
      <c r="F106" s="147">
        <v>2</v>
      </c>
      <c r="G106" s="147">
        <v>2.4</v>
      </c>
      <c r="H106" s="147" t="s">
        <v>540</v>
      </c>
      <c r="I106" s="147">
        <v>622</v>
      </c>
      <c r="J106" s="148">
        <v>0</v>
      </c>
      <c r="K106" s="149">
        <v>1</v>
      </c>
      <c r="L106" s="149">
        <v>0</v>
      </c>
      <c r="M106" s="150">
        <v>0</v>
      </c>
      <c r="N106" s="151">
        <v>0</v>
      </c>
      <c r="O106" s="152">
        <v>0</v>
      </c>
      <c r="P106" s="152">
        <v>0</v>
      </c>
      <c r="Q106" s="153">
        <v>0</v>
      </c>
      <c r="R106" s="154">
        <v>0</v>
      </c>
      <c r="S106" s="149">
        <v>0</v>
      </c>
      <c r="T106" s="149">
        <v>0</v>
      </c>
      <c r="U106" s="149">
        <v>1</v>
      </c>
      <c r="V106" s="149">
        <v>0</v>
      </c>
      <c r="W106" s="150">
        <v>0</v>
      </c>
      <c r="X106" s="151">
        <v>0</v>
      </c>
      <c r="Y106" s="155">
        <v>0</v>
      </c>
      <c r="Z106" s="156">
        <v>1</v>
      </c>
      <c r="AA106" s="173" t="s">
        <v>542</v>
      </c>
      <c r="AB106" s="178"/>
      <c r="AC106" s="60"/>
      <c r="AD106" s="61"/>
      <c r="AE106" s="61"/>
      <c r="AF106" s="61"/>
      <c r="AG106" s="62"/>
      <c r="AH106" s="63"/>
      <c r="AI106" s="64"/>
    </row>
    <row r="107" spans="1:35" s="45" customFormat="1" ht="47.25" hidden="1" x14ac:dyDescent="0.25">
      <c r="A107" s="147">
        <v>105</v>
      </c>
      <c r="B107" s="147" t="s">
        <v>104</v>
      </c>
      <c r="C107" s="147" t="s">
        <v>103</v>
      </c>
      <c r="D107" s="147" t="s">
        <v>60</v>
      </c>
      <c r="E107" s="147" t="s">
        <v>91</v>
      </c>
      <c r="F107" s="147">
        <v>2</v>
      </c>
      <c r="G107" s="147">
        <v>2.4</v>
      </c>
      <c r="H107" s="147" t="s">
        <v>540</v>
      </c>
      <c r="I107" s="147">
        <v>639</v>
      </c>
      <c r="J107" s="148">
        <v>0</v>
      </c>
      <c r="K107" s="149">
        <v>1</v>
      </c>
      <c r="L107" s="149">
        <v>0</v>
      </c>
      <c r="M107" s="150">
        <v>0</v>
      </c>
      <c r="N107" s="151">
        <v>1</v>
      </c>
      <c r="O107" s="152">
        <v>0</v>
      </c>
      <c r="P107" s="152">
        <v>0</v>
      </c>
      <c r="Q107" s="153">
        <v>0</v>
      </c>
      <c r="R107" s="154">
        <v>0</v>
      </c>
      <c r="S107" s="149">
        <v>0</v>
      </c>
      <c r="T107" s="149">
        <v>0</v>
      </c>
      <c r="U107" s="149">
        <v>0</v>
      </c>
      <c r="V107" s="149">
        <v>0</v>
      </c>
      <c r="W107" s="150">
        <v>0</v>
      </c>
      <c r="X107" s="151">
        <v>0</v>
      </c>
      <c r="Y107" s="155">
        <v>0</v>
      </c>
      <c r="Z107" s="156">
        <v>1</v>
      </c>
      <c r="AA107" s="173" t="s">
        <v>731</v>
      </c>
      <c r="AB107" s="178"/>
      <c r="AC107" s="60"/>
      <c r="AD107" s="61"/>
      <c r="AE107" s="61"/>
      <c r="AF107" s="61"/>
      <c r="AG107" s="62"/>
      <c r="AH107" s="63"/>
      <c r="AI107" s="64"/>
    </row>
    <row r="108" spans="1:35" s="45" customFormat="1" ht="15.75" hidden="1" x14ac:dyDescent="0.25">
      <c r="A108" s="147">
        <v>106</v>
      </c>
      <c r="B108" s="147" t="s">
        <v>104</v>
      </c>
      <c r="C108" s="147" t="s">
        <v>103</v>
      </c>
      <c r="D108" s="147" t="s">
        <v>60</v>
      </c>
      <c r="E108" s="147" t="s">
        <v>99</v>
      </c>
      <c r="F108" s="147">
        <v>2</v>
      </c>
      <c r="G108" s="147">
        <v>2.4</v>
      </c>
      <c r="H108" s="147" t="s">
        <v>540</v>
      </c>
      <c r="I108" s="147">
        <v>671</v>
      </c>
      <c r="J108" s="148">
        <v>0</v>
      </c>
      <c r="K108" s="149">
        <v>1</v>
      </c>
      <c r="L108" s="149">
        <v>0</v>
      </c>
      <c r="M108" s="150">
        <v>0</v>
      </c>
      <c r="N108" s="151">
        <v>0</v>
      </c>
      <c r="O108" s="152">
        <v>0</v>
      </c>
      <c r="P108" s="152">
        <v>0</v>
      </c>
      <c r="Q108" s="153">
        <v>0</v>
      </c>
      <c r="R108" s="154">
        <v>0</v>
      </c>
      <c r="S108" s="149">
        <v>0</v>
      </c>
      <c r="T108" s="149">
        <v>0</v>
      </c>
      <c r="U108" s="149">
        <v>0</v>
      </c>
      <c r="V108" s="149">
        <v>0</v>
      </c>
      <c r="W108" s="150">
        <v>0</v>
      </c>
      <c r="X108" s="151">
        <v>0</v>
      </c>
      <c r="Y108" s="155">
        <v>0</v>
      </c>
      <c r="Z108" s="156">
        <v>1</v>
      </c>
      <c r="AA108" s="173" t="s">
        <v>208</v>
      </c>
      <c r="AB108" s="178"/>
      <c r="AC108" s="60"/>
      <c r="AD108" s="61"/>
      <c r="AE108" s="61"/>
      <c r="AF108" s="61"/>
      <c r="AG108" s="62"/>
      <c r="AH108" s="63"/>
      <c r="AI108" s="64"/>
    </row>
    <row r="109" spans="1:35" s="45" customFormat="1" ht="15.75" hidden="1" x14ac:dyDescent="0.25">
      <c r="A109" s="147">
        <v>107</v>
      </c>
      <c r="B109" s="147" t="s">
        <v>104</v>
      </c>
      <c r="C109" s="147" t="s">
        <v>103</v>
      </c>
      <c r="D109" s="147" t="s">
        <v>60</v>
      </c>
      <c r="E109" s="147" t="s">
        <v>91</v>
      </c>
      <c r="F109" s="147">
        <v>2</v>
      </c>
      <c r="G109" s="147">
        <v>2.4</v>
      </c>
      <c r="H109" s="147" t="s">
        <v>732</v>
      </c>
      <c r="I109" s="147">
        <v>532</v>
      </c>
      <c r="J109" s="148">
        <v>0</v>
      </c>
      <c r="K109" s="149">
        <v>0</v>
      </c>
      <c r="L109" s="149">
        <v>0</v>
      </c>
      <c r="M109" s="150">
        <v>0</v>
      </c>
      <c r="N109" s="151">
        <v>0</v>
      </c>
      <c r="O109" s="152">
        <v>0</v>
      </c>
      <c r="P109" s="152">
        <v>0</v>
      </c>
      <c r="Q109" s="153">
        <v>0</v>
      </c>
      <c r="R109" s="154">
        <v>0</v>
      </c>
      <c r="S109" s="149">
        <v>0</v>
      </c>
      <c r="T109" s="149">
        <v>0</v>
      </c>
      <c r="U109" s="149">
        <v>0</v>
      </c>
      <c r="V109" s="149">
        <v>0</v>
      </c>
      <c r="W109" s="150">
        <v>0</v>
      </c>
      <c r="X109" s="151">
        <v>0</v>
      </c>
      <c r="Y109" s="155">
        <v>0</v>
      </c>
      <c r="Z109" s="156">
        <v>0</v>
      </c>
      <c r="AA109" s="173"/>
      <c r="AB109" s="178"/>
      <c r="AC109" s="60"/>
      <c r="AD109" s="61"/>
      <c r="AE109" s="61"/>
      <c r="AF109" s="61"/>
      <c r="AG109" s="62"/>
      <c r="AH109" s="63"/>
      <c r="AI109" s="64"/>
    </row>
    <row r="110" spans="1:35" s="45" customFormat="1" ht="15.75" hidden="1" x14ac:dyDescent="0.25">
      <c r="A110" s="147">
        <v>108</v>
      </c>
      <c r="B110" s="147" t="s">
        <v>104</v>
      </c>
      <c r="C110" s="147" t="s">
        <v>103</v>
      </c>
      <c r="D110" s="147" t="s">
        <v>60</v>
      </c>
      <c r="E110" s="147" t="s">
        <v>91</v>
      </c>
      <c r="F110" s="147">
        <v>2</v>
      </c>
      <c r="G110" s="147">
        <v>2.4</v>
      </c>
      <c r="H110" s="147" t="s">
        <v>732</v>
      </c>
      <c r="I110" s="147">
        <v>569</v>
      </c>
      <c r="J110" s="148">
        <v>0</v>
      </c>
      <c r="K110" s="149">
        <v>0</v>
      </c>
      <c r="L110" s="149">
        <v>0</v>
      </c>
      <c r="M110" s="150">
        <v>0</v>
      </c>
      <c r="N110" s="151">
        <v>0</v>
      </c>
      <c r="O110" s="152">
        <v>0</v>
      </c>
      <c r="P110" s="152">
        <v>0</v>
      </c>
      <c r="Q110" s="153">
        <v>0</v>
      </c>
      <c r="R110" s="154">
        <v>0</v>
      </c>
      <c r="S110" s="149">
        <v>0</v>
      </c>
      <c r="T110" s="149">
        <v>0</v>
      </c>
      <c r="U110" s="149">
        <v>0</v>
      </c>
      <c r="V110" s="149">
        <v>0</v>
      </c>
      <c r="W110" s="150">
        <v>0</v>
      </c>
      <c r="X110" s="151">
        <v>0</v>
      </c>
      <c r="Y110" s="155">
        <v>0</v>
      </c>
      <c r="Z110" s="156">
        <v>0</v>
      </c>
      <c r="AA110" s="173"/>
      <c r="AB110" s="178"/>
      <c r="AC110" s="60"/>
      <c r="AD110" s="61"/>
      <c r="AE110" s="61"/>
      <c r="AF110" s="61"/>
      <c r="AG110" s="62"/>
      <c r="AH110" s="63"/>
      <c r="AI110" s="64"/>
    </row>
    <row r="111" spans="1:35" s="45" customFormat="1" ht="15.75" hidden="1" x14ac:dyDescent="0.25">
      <c r="A111" s="147">
        <v>109</v>
      </c>
      <c r="B111" s="147" t="s">
        <v>104</v>
      </c>
      <c r="C111" s="147" t="s">
        <v>103</v>
      </c>
      <c r="D111" s="147" t="s">
        <v>60</v>
      </c>
      <c r="E111" s="147" t="s">
        <v>91</v>
      </c>
      <c r="F111" s="147">
        <v>2</v>
      </c>
      <c r="G111" s="147">
        <v>2.4</v>
      </c>
      <c r="H111" s="147" t="s">
        <v>732</v>
      </c>
      <c r="I111" s="147">
        <v>577</v>
      </c>
      <c r="J111" s="148">
        <v>0</v>
      </c>
      <c r="K111" s="149">
        <v>0</v>
      </c>
      <c r="L111" s="149">
        <v>0</v>
      </c>
      <c r="M111" s="150">
        <v>0</v>
      </c>
      <c r="N111" s="151">
        <v>0</v>
      </c>
      <c r="O111" s="152">
        <v>0</v>
      </c>
      <c r="P111" s="152">
        <v>0</v>
      </c>
      <c r="Q111" s="153">
        <v>0</v>
      </c>
      <c r="R111" s="154">
        <v>0</v>
      </c>
      <c r="S111" s="149">
        <v>0</v>
      </c>
      <c r="T111" s="149">
        <v>0</v>
      </c>
      <c r="U111" s="149">
        <v>0</v>
      </c>
      <c r="V111" s="149">
        <v>0</v>
      </c>
      <c r="W111" s="150">
        <v>0</v>
      </c>
      <c r="X111" s="151">
        <v>0</v>
      </c>
      <c r="Y111" s="155">
        <v>0</v>
      </c>
      <c r="Z111" s="156">
        <v>0</v>
      </c>
      <c r="AA111" s="173"/>
      <c r="AB111" s="178"/>
      <c r="AC111" s="60"/>
      <c r="AD111" s="61"/>
      <c r="AE111" s="61"/>
      <c r="AF111" s="61"/>
      <c r="AG111" s="62"/>
      <c r="AH111" s="63"/>
      <c r="AI111" s="64"/>
    </row>
    <row r="112" spans="1:35" s="45" customFormat="1" ht="15.75" hidden="1" x14ac:dyDescent="0.25">
      <c r="A112" s="147">
        <v>110</v>
      </c>
      <c r="B112" s="147" t="s">
        <v>104</v>
      </c>
      <c r="C112" s="147" t="s">
        <v>103</v>
      </c>
      <c r="D112" s="147" t="s">
        <v>60</v>
      </c>
      <c r="E112" s="147" t="s">
        <v>91</v>
      </c>
      <c r="F112" s="147">
        <v>2</v>
      </c>
      <c r="G112" s="147">
        <v>2.4</v>
      </c>
      <c r="H112" s="147" t="s">
        <v>732</v>
      </c>
      <c r="I112" s="147">
        <v>578</v>
      </c>
      <c r="J112" s="148">
        <v>0</v>
      </c>
      <c r="K112" s="149">
        <v>0</v>
      </c>
      <c r="L112" s="149">
        <v>0</v>
      </c>
      <c r="M112" s="150">
        <v>0</v>
      </c>
      <c r="N112" s="151">
        <v>0</v>
      </c>
      <c r="O112" s="152">
        <v>0</v>
      </c>
      <c r="P112" s="152">
        <v>0</v>
      </c>
      <c r="Q112" s="153">
        <v>0</v>
      </c>
      <c r="R112" s="154">
        <v>0</v>
      </c>
      <c r="S112" s="149">
        <v>0</v>
      </c>
      <c r="T112" s="149">
        <v>0</v>
      </c>
      <c r="U112" s="149">
        <v>0</v>
      </c>
      <c r="V112" s="149">
        <v>0</v>
      </c>
      <c r="W112" s="150">
        <v>0</v>
      </c>
      <c r="X112" s="151">
        <v>0</v>
      </c>
      <c r="Y112" s="155">
        <v>0</v>
      </c>
      <c r="Z112" s="156">
        <v>0</v>
      </c>
      <c r="AA112" s="173"/>
      <c r="AB112" s="178"/>
      <c r="AC112" s="60"/>
      <c r="AD112" s="61"/>
      <c r="AE112" s="61"/>
      <c r="AF112" s="61"/>
      <c r="AG112" s="62"/>
      <c r="AH112" s="63"/>
      <c r="AI112" s="64"/>
    </row>
    <row r="113" spans="1:35" s="45" customFormat="1" ht="15.75" hidden="1" x14ac:dyDescent="0.25">
      <c r="A113" s="147">
        <v>111</v>
      </c>
      <c r="B113" s="147" t="s">
        <v>104</v>
      </c>
      <c r="C113" s="147" t="s">
        <v>103</v>
      </c>
      <c r="D113" s="147" t="s">
        <v>60</v>
      </c>
      <c r="E113" s="147" t="s">
        <v>91</v>
      </c>
      <c r="F113" s="147">
        <v>2</v>
      </c>
      <c r="G113" s="147">
        <v>2.4</v>
      </c>
      <c r="H113" s="147" t="s">
        <v>732</v>
      </c>
      <c r="I113" s="147">
        <v>586</v>
      </c>
      <c r="J113" s="148">
        <v>0</v>
      </c>
      <c r="K113" s="149">
        <v>0</v>
      </c>
      <c r="L113" s="149">
        <v>0</v>
      </c>
      <c r="M113" s="150">
        <v>0</v>
      </c>
      <c r="N113" s="151">
        <v>0</v>
      </c>
      <c r="O113" s="152">
        <v>0</v>
      </c>
      <c r="P113" s="152">
        <v>0</v>
      </c>
      <c r="Q113" s="153">
        <v>0</v>
      </c>
      <c r="R113" s="154">
        <v>0</v>
      </c>
      <c r="S113" s="149">
        <v>0</v>
      </c>
      <c r="T113" s="149">
        <v>0</v>
      </c>
      <c r="U113" s="149">
        <v>0</v>
      </c>
      <c r="V113" s="149">
        <v>0</v>
      </c>
      <c r="W113" s="150">
        <v>0</v>
      </c>
      <c r="X113" s="151">
        <v>0</v>
      </c>
      <c r="Y113" s="155">
        <v>0</v>
      </c>
      <c r="Z113" s="156">
        <v>0</v>
      </c>
      <c r="AA113" s="173"/>
      <c r="AB113" s="178"/>
      <c r="AC113" s="60"/>
      <c r="AD113" s="61"/>
      <c r="AE113" s="61"/>
      <c r="AF113" s="61"/>
      <c r="AG113" s="62"/>
      <c r="AH113" s="63"/>
      <c r="AI113" s="64"/>
    </row>
    <row r="114" spans="1:35" s="45" customFormat="1" ht="47.25" hidden="1" x14ac:dyDescent="0.25">
      <c r="A114" s="147">
        <v>112</v>
      </c>
      <c r="B114" s="147" t="s">
        <v>104</v>
      </c>
      <c r="C114" s="147" t="s">
        <v>103</v>
      </c>
      <c r="D114" s="147" t="s">
        <v>60</v>
      </c>
      <c r="E114" s="147" t="s">
        <v>91</v>
      </c>
      <c r="F114" s="147">
        <v>2</v>
      </c>
      <c r="G114" s="147">
        <v>2.4</v>
      </c>
      <c r="H114" s="147" t="s">
        <v>732</v>
      </c>
      <c r="I114" s="147">
        <v>629</v>
      </c>
      <c r="J114" s="148">
        <v>0</v>
      </c>
      <c r="K114" s="149">
        <v>0</v>
      </c>
      <c r="L114" s="149">
        <v>0</v>
      </c>
      <c r="M114" s="150">
        <v>0</v>
      </c>
      <c r="N114" s="151">
        <v>0</v>
      </c>
      <c r="O114" s="152">
        <v>0</v>
      </c>
      <c r="P114" s="152">
        <v>0</v>
      </c>
      <c r="Q114" s="153">
        <v>0</v>
      </c>
      <c r="R114" s="154">
        <v>0</v>
      </c>
      <c r="S114" s="149">
        <v>0</v>
      </c>
      <c r="T114" s="149">
        <v>0</v>
      </c>
      <c r="U114" s="149">
        <v>1</v>
      </c>
      <c r="V114" s="149">
        <v>0</v>
      </c>
      <c r="W114" s="150">
        <v>0</v>
      </c>
      <c r="X114" s="151">
        <v>0</v>
      </c>
      <c r="Y114" s="155">
        <v>0</v>
      </c>
      <c r="Z114" s="156">
        <v>1</v>
      </c>
      <c r="AA114" s="173" t="s">
        <v>733</v>
      </c>
      <c r="AB114" s="178"/>
      <c r="AC114" s="60"/>
      <c r="AD114" s="61"/>
      <c r="AE114" s="61"/>
      <c r="AF114" s="61"/>
      <c r="AG114" s="62"/>
      <c r="AH114" s="63"/>
      <c r="AI114" s="64"/>
    </row>
    <row r="115" spans="1:35" s="45" customFormat="1" ht="31.5" hidden="1" x14ac:dyDescent="0.25">
      <c r="A115" s="147">
        <v>113</v>
      </c>
      <c r="B115" s="147" t="s">
        <v>104</v>
      </c>
      <c r="C115" s="147" t="s">
        <v>103</v>
      </c>
      <c r="D115" s="147" t="s">
        <v>60</v>
      </c>
      <c r="E115" s="147" t="s">
        <v>99</v>
      </c>
      <c r="F115" s="147">
        <v>2</v>
      </c>
      <c r="G115" s="147">
        <v>2.4</v>
      </c>
      <c r="H115" s="147" t="s">
        <v>732</v>
      </c>
      <c r="I115" s="147">
        <v>678</v>
      </c>
      <c r="J115" s="148">
        <v>0</v>
      </c>
      <c r="K115" s="149">
        <v>0</v>
      </c>
      <c r="L115" s="149">
        <v>0</v>
      </c>
      <c r="M115" s="150">
        <v>0</v>
      </c>
      <c r="N115" s="151">
        <v>0</v>
      </c>
      <c r="O115" s="152">
        <v>0</v>
      </c>
      <c r="P115" s="152">
        <v>0</v>
      </c>
      <c r="Q115" s="153">
        <v>0</v>
      </c>
      <c r="R115" s="154">
        <v>1</v>
      </c>
      <c r="S115" s="149">
        <v>0</v>
      </c>
      <c r="T115" s="149">
        <v>0</v>
      </c>
      <c r="U115" s="149">
        <v>0</v>
      </c>
      <c r="V115" s="149">
        <v>0</v>
      </c>
      <c r="W115" s="150">
        <v>0</v>
      </c>
      <c r="X115" s="151">
        <v>0</v>
      </c>
      <c r="Y115" s="155">
        <v>0</v>
      </c>
      <c r="Z115" s="156">
        <v>1</v>
      </c>
      <c r="AA115" s="173" t="s">
        <v>734</v>
      </c>
      <c r="AB115" s="178"/>
      <c r="AC115" s="60"/>
      <c r="AD115" s="61"/>
      <c r="AE115" s="61"/>
      <c r="AF115" s="61"/>
      <c r="AG115" s="62"/>
      <c r="AH115" s="63"/>
      <c r="AI115" s="64"/>
    </row>
    <row r="116" spans="1:35" s="45" customFormat="1" ht="15.75" hidden="1" x14ac:dyDescent="0.25">
      <c r="A116" s="147">
        <v>114</v>
      </c>
      <c r="B116" s="147" t="s">
        <v>104</v>
      </c>
      <c r="C116" s="147" t="s">
        <v>103</v>
      </c>
      <c r="D116" s="147" t="s">
        <v>60</v>
      </c>
      <c r="E116" s="147" t="s">
        <v>91</v>
      </c>
      <c r="F116" s="147">
        <v>2</v>
      </c>
      <c r="G116" s="147">
        <v>2.4</v>
      </c>
      <c r="H116" s="147" t="s">
        <v>735</v>
      </c>
      <c r="I116" s="147">
        <v>512</v>
      </c>
      <c r="J116" s="148">
        <v>0</v>
      </c>
      <c r="K116" s="149">
        <v>0</v>
      </c>
      <c r="L116" s="149">
        <v>0</v>
      </c>
      <c r="M116" s="150">
        <v>0</v>
      </c>
      <c r="N116" s="151">
        <v>0</v>
      </c>
      <c r="O116" s="152">
        <v>0</v>
      </c>
      <c r="P116" s="152">
        <v>0</v>
      </c>
      <c r="Q116" s="153">
        <v>0</v>
      </c>
      <c r="R116" s="154">
        <v>0</v>
      </c>
      <c r="S116" s="149">
        <v>0</v>
      </c>
      <c r="T116" s="149">
        <v>0</v>
      </c>
      <c r="U116" s="149">
        <v>0</v>
      </c>
      <c r="V116" s="149">
        <v>0</v>
      </c>
      <c r="W116" s="150">
        <v>0</v>
      </c>
      <c r="X116" s="151">
        <v>0</v>
      </c>
      <c r="Y116" s="155">
        <v>0</v>
      </c>
      <c r="Z116" s="156">
        <v>0</v>
      </c>
      <c r="AA116" s="173"/>
      <c r="AB116" s="178"/>
      <c r="AC116" s="60"/>
      <c r="AD116" s="61"/>
      <c r="AE116" s="61"/>
      <c r="AF116" s="61"/>
      <c r="AG116" s="62"/>
      <c r="AH116" s="63"/>
      <c r="AI116" s="64"/>
    </row>
    <row r="117" spans="1:35" s="45" customFormat="1" ht="78.75" hidden="1" x14ac:dyDescent="0.25">
      <c r="A117" s="147">
        <v>115</v>
      </c>
      <c r="B117" s="147" t="s">
        <v>104</v>
      </c>
      <c r="C117" s="147" t="s">
        <v>103</v>
      </c>
      <c r="D117" s="147" t="s">
        <v>60</v>
      </c>
      <c r="E117" s="147" t="s">
        <v>91</v>
      </c>
      <c r="F117" s="147">
        <v>2</v>
      </c>
      <c r="G117" s="147">
        <v>2.4</v>
      </c>
      <c r="H117" s="147" t="s">
        <v>735</v>
      </c>
      <c r="I117" s="147">
        <v>560</v>
      </c>
      <c r="J117" s="148">
        <v>0</v>
      </c>
      <c r="K117" s="149">
        <v>0</v>
      </c>
      <c r="L117" s="149">
        <v>0</v>
      </c>
      <c r="M117" s="150">
        <v>0</v>
      </c>
      <c r="N117" s="151">
        <v>0</v>
      </c>
      <c r="O117" s="152">
        <v>0</v>
      </c>
      <c r="P117" s="152">
        <v>0</v>
      </c>
      <c r="Q117" s="153">
        <v>0</v>
      </c>
      <c r="R117" s="154">
        <v>0</v>
      </c>
      <c r="S117" s="149">
        <v>0</v>
      </c>
      <c r="T117" s="149">
        <v>0</v>
      </c>
      <c r="U117" s="149">
        <v>1</v>
      </c>
      <c r="V117" s="149">
        <v>0</v>
      </c>
      <c r="W117" s="150">
        <v>0</v>
      </c>
      <c r="X117" s="151">
        <v>0</v>
      </c>
      <c r="Y117" s="155">
        <v>0</v>
      </c>
      <c r="Z117" s="156">
        <v>1</v>
      </c>
      <c r="AA117" s="173" t="s">
        <v>923</v>
      </c>
      <c r="AB117" s="178"/>
      <c r="AC117" s="60"/>
      <c r="AD117" s="61"/>
      <c r="AE117" s="61"/>
      <c r="AF117" s="61"/>
      <c r="AG117" s="62"/>
      <c r="AH117" s="63"/>
      <c r="AI117" s="64"/>
    </row>
    <row r="118" spans="1:35" s="45" customFormat="1" ht="15.75" hidden="1" x14ac:dyDescent="0.25">
      <c r="A118" s="147">
        <v>116</v>
      </c>
      <c r="B118" s="147" t="s">
        <v>104</v>
      </c>
      <c r="C118" s="147" t="s">
        <v>103</v>
      </c>
      <c r="D118" s="147" t="s">
        <v>60</v>
      </c>
      <c r="E118" s="147" t="s">
        <v>91</v>
      </c>
      <c r="F118" s="147">
        <v>2</v>
      </c>
      <c r="G118" s="147">
        <v>2.4</v>
      </c>
      <c r="H118" s="147" t="s">
        <v>735</v>
      </c>
      <c r="I118" s="147">
        <v>563</v>
      </c>
      <c r="J118" s="148">
        <v>0</v>
      </c>
      <c r="K118" s="149">
        <v>0</v>
      </c>
      <c r="L118" s="149">
        <v>0</v>
      </c>
      <c r="M118" s="150">
        <v>0</v>
      </c>
      <c r="N118" s="151">
        <v>0</v>
      </c>
      <c r="O118" s="152">
        <v>0</v>
      </c>
      <c r="P118" s="152">
        <v>0</v>
      </c>
      <c r="Q118" s="153">
        <v>0</v>
      </c>
      <c r="R118" s="154">
        <v>0</v>
      </c>
      <c r="S118" s="149">
        <v>0</v>
      </c>
      <c r="T118" s="149">
        <v>0</v>
      </c>
      <c r="U118" s="149">
        <v>0</v>
      </c>
      <c r="V118" s="149">
        <v>0</v>
      </c>
      <c r="W118" s="150">
        <v>0</v>
      </c>
      <c r="X118" s="151">
        <v>0</v>
      </c>
      <c r="Y118" s="155">
        <v>0</v>
      </c>
      <c r="Z118" s="156">
        <v>0</v>
      </c>
      <c r="AA118" s="173"/>
      <c r="AB118" s="178"/>
      <c r="AC118" s="60"/>
      <c r="AD118" s="61"/>
      <c r="AE118" s="61"/>
      <c r="AF118" s="61"/>
      <c r="AG118" s="62"/>
      <c r="AH118" s="63"/>
      <c r="AI118" s="64"/>
    </row>
    <row r="119" spans="1:35" s="45" customFormat="1" ht="47.25" hidden="1" x14ac:dyDescent="0.25">
      <c r="A119" s="147">
        <v>117</v>
      </c>
      <c r="B119" s="147" t="s">
        <v>104</v>
      </c>
      <c r="C119" s="147" t="s">
        <v>103</v>
      </c>
      <c r="D119" s="147" t="s">
        <v>60</v>
      </c>
      <c r="E119" s="147" t="s">
        <v>91</v>
      </c>
      <c r="F119" s="147">
        <v>2</v>
      </c>
      <c r="G119" s="147">
        <v>2.4</v>
      </c>
      <c r="H119" s="147" t="s">
        <v>735</v>
      </c>
      <c r="I119" s="147">
        <v>585</v>
      </c>
      <c r="J119" s="148">
        <v>0</v>
      </c>
      <c r="K119" s="149">
        <v>0</v>
      </c>
      <c r="L119" s="149">
        <v>0</v>
      </c>
      <c r="M119" s="150">
        <v>0</v>
      </c>
      <c r="N119" s="151">
        <v>0</v>
      </c>
      <c r="O119" s="152">
        <v>0</v>
      </c>
      <c r="P119" s="152">
        <v>0</v>
      </c>
      <c r="Q119" s="153">
        <v>0</v>
      </c>
      <c r="R119" s="154">
        <v>0</v>
      </c>
      <c r="S119" s="149">
        <v>0</v>
      </c>
      <c r="T119" s="149">
        <v>0</v>
      </c>
      <c r="U119" s="149">
        <v>1</v>
      </c>
      <c r="V119" s="149">
        <v>0</v>
      </c>
      <c r="W119" s="150">
        <v>0</v>
      </c>
      <c r="X119" s="151">
        <v>0</v>
      </c>
      <c r="Y119" s="155">
        <v>0</v>
      </c>
      <c r="Z119" s="156">
        <v>1</v>
      </c>
      <c r="AA119" s="173" t="s">
        <v>736</v>
      </c>
      <c r="AB119" s="178"/>
      <c r="AC119" s="60"/>
      <c r="AD119" s="61"/>
      <c r="AE119" s="61"/>
      <c r="AF119" s="61"/>
      <c r="AG119" s="62"/>
      <c r="AH119" s="63"/>
      <c r="AI119" s="64"/>
    </row>
    <row r="120" spans="1:35" s="45" customFormat="1" ht="15.75" hidden="1" x14ac:dyDescent="0.25">
      <c r="A120" s="147">
        <v>118</v>
      </c>
      <c r="B120" s="147" t="s">
        <v>104</v>
      </c>
      <c r="C120" s="147" t="s">
        <v>103</v>
      </c>
      <c r="D120" s="147" t="s">
        <v>60</v>
      </c>
      <c r="E120" s="147" t="s">
        <v>91</v>
      </c>
      <c r="F120" s="147">
        <v>2</v>
      </c>
      <c r="G120" s="147">
        <v>2.4</v>
      </c>
      <c r="H120" s="147" t="s">
        <v>735</v>
      </c>
      <c r="I120" s="147">
        <v>749</v>
      </c>
      <c r="J120" s="148">
        <v>0</v>
      </c>
      <c r="K120" s="149">
        <v>0</v>
      </c>
      <c r="L120" s="149">
        <v>0</v>
      </c>
      <c r="M120" s="150">
        <v>0</v>
      </c>
      <c r="N120" s="151">
        <v>0</v>
      </c>
      <c r="O120" s="152">
        <v>0</v>
      </c>
      <c r="P120" s="152">
        <v>0</v>
      </c>
      <c r="Q120" s="153">
        <v>0</v>
      </c>
      <c r="R120" s="154">
        <v>0</v>
      </c>
      <c r="S120" s="149">
        <v>0</v>
      </c>
      <c r="T120" s="149">
        <v>0</v>
      </c>
      <c r="U120" s="149">
        <v>0</v>
      </c>
      <c r="V120" s="149">
        <v>0</v>
      </c>
      <c r="W120" s="150">
        <v>0</v>
      </c>
      <c r="X120" s="151">
        <v>0</v>
      </c>
      <c r="Y120" s="155">
        <v>0</v>
      </c>
      <c r="Z120" s="156">
        <v>0</v>
      </c>
      <c r="AA120" s="173"/>
      <c r="AB120" s="178"/>
      <c r="AC120" s="60"/>
      <c r="AD120" s="61"/>
      <c r="AE120" s="61"/>
      <c r="AF120" s="61"/>
      <c r="AG120" s="62"/>
      <c r="AH120" s="63"/>
      <c r="AI120" s="64"/>
    </row>
    <row r="121" spans="1:35" s="45" customFormat="1" ht="15.75" hidden="1" x14ac:dyDescent="0.25">
      <c r="A121" s="147">
        <v>119</v>
      </c>
      <c r="B121" s="147" t="s">
        <v>104</v>
      </c>
      <c r="C121" s="147" t="s">
        <v>103</v>
      </c>
      <c r="D121" s="147" t="s">
        <v>60</v>
      </c>
      <c r="E121" s="147" t="s">
        <v>91</v>
      </c>
      <c r="F121" s="147">
        <v>2</v>
      </c>
      <c r="G121" s="147">
        <v>2.4</v>
      </c>
      <c r="H121" s="147" t="s">
        <v>735</v>
      </c>
      <c r="I121" s="147">
        <v>752</v>
      </c>
      <c r="J121" s="148">
        <v>0</v>
      </c>
      <c r="K121" s="149">
        <v>0</v>
      </c>
      <c r="L121" s="149">
        <v>0</v>
      </c>
      <c r="M121" s="150">
        <v>0</v>
      </c>
      <c r="N121" s="151">
        <v>0</v>
      </c>
      <c r="O121" s="152">
        <v>0</v>
      </c>
      <c r="P121" s="152">
        <v>0</v>
      </c>
      <c r="Q121" s="153">
        <v>0</v>
      </c>
      <c r="R121" s="154">
        <v>0</v>
      </c>
      <c r="S121" s="149">
        <v>0</v>
      </c>
      <c r="T121" s="149">
        <v>0</v>
      </c>
      <c r="U121" s="149">
        <v>0</v>
      </c>
      <c r="V121" s="149">
        <v>0</v>
      </c>
      <c r="W121" s="150">
        <v>0</v>
      </c>
      <c r="X121" s="151">
        <v>0</v>
      </c>
      <c r="Y121" s="155">
        <v>0</v>
      </c>
      <c r="Z121" s="156">
        <v>0</v>
      </c>
      <c r="AA121" s="173"/>
      <c r="AB121" s="178"/>
      <c r="AC121" s="60"/>
      <c r="AD121" s="61"/>
      <c r="AE121" s="61"/>
      <c r="AF121" s="61"/>
      <c r="AG121" s="62"/>
      <c r="AH121" s="63"/>
      <c r="AI121" s="64"/>
    </row>
    <row r="122" spans="1:35" s="45" customFormat="1" ht="16.5" hidden="1" thickBot="1" x14ac:dyDescent="0.3">
      <c r="A122" s="166"/>
      <c r="B122" s="166"/>
      <c r="C122" s="166"/>
      <c r="D122" s="166"/>
      <c r="E122" s="166"/>
      <c r="F122" s="166"/>
      <c r="G122" s="166"/>
      <c r="H122" s="166"/>
      <c r="I122" s="166">
        <f>COUNTA(I3:I121)</f>
        <v>119</v>
      </c>
      <c r="J122" s="167">
        <f t="shared" ref="J122:Z122" si="0">SUM(J3:J121)</f>
        <v>3</v>
      </c>
      <c r="K122" s="168">
        <f t="shared" si="0"/>
        <v>8</v>
      </c>
      <c r="L122" s="168">
        <f t="shared" si="0"/>
        <v>0</v>
      </c>
      <c r="M122" s="169">
        <f t="shared" si="0"/>
        <v>0</v>
      </c>
      <c r="N122" s="167">
        <f t="shared" si="0"/>
        <v>9</v>
      </c>
      <c r="O122" s="168">
        <f t="shared" si="0"/>
        <v>2</v>
      </c>
      <c r="P122" s="168">
        <f t="shared" si="0"/>
        <v>0</v>
      </c>
      <c r="Q122" s="169">
        <f t="shared" si="0"/>
        <v>0</v>
      </c>
      <c r="R122" s="167">
        <f t="shared" si="0"/>
        <v>3</v>
      </c>
      <c r="S122" s="168">
        <f t="shared" si="0"/>
        <v>3</v>
      </c>
      <c r="T122" s="168">
        <f t="shared" si="0"/>
        <v>4</v>
      </c>
      <c r="U122" s="168">
        <f t="shared" si="0"/>
        <v>7</v>
      </c>
      <c r="V122" s="168">
        <f t="shared" si="0"/>
        <v>1</v>
      </c>
      <c r="W122" s="169">
        <f t="shared" si="0"/>
        <v>0</v>
      </c>
      <c r="X122" s="167">
        <f t="shared" si="0"/>
        <v>0</v>
      </c>
      <c r="Y122" s="170">
        <f t="shared" si="0"/>
        <v>0</v>
      </c>
      <c r="Z122" s="171">
        <f t="shared" si="0"/>
        <v>33</v>
      </c>
      <c r="AA122" s="189">
        <f>COUNTA(AA3:AA121)</f>
        <v>33</v>
      </c>
      <c r="AB122" s="189">
        <f>COUNTA(AB3:AB121)</f>
        <v>4</v>
      </c>
      <c r="AC122" s="91">
        <f>COUNTA(AC3:AC121)</f>
        <v>0</v>
      </c>
      <c r="AD122" s="92">
        <f>SUM(AD3:AD121)</f>
        <v>0</v>
      </c>
      <c r="AE122" s="92">
        <f>SUM(AE3:AE121)</f>
        <v>0</v>
      </c>
      <c r="AF122" s="92">
        <f>SUM(AF3:AF121)</f>
        <v>0</v>
      </c>
      <c r="AG122" s="93">
        <f>COUNTA(AG3:AG121)</f>
        <v>0</v>
      </c>
      <c r="AH122" s="92">
        <f>SUM(AH3:AH121)</f>
        <v>0</v>
      </c>
      <c r="AI122" s="94">
        <f>COUNTA(AI3:AI121)</f>
        <v>0</v>
      </c>
    </row>
    <row r="123" spans="1:35" x14ac:dyDescent="0.2">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c r="AA123" s="190"/>
      <c r="AB123" s="190"/>
    </row>
    <row r="124" spans="1:35" x14ac:dyDescent="0.2">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c r="AA124" s="190"/>
      <c r="AB124" s="190"/>
    </row>
    <row r="125" spans="1:35" x14ac:dyDescent="0.2">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c r="AA125" s="190"/>
      <c r="AB125" s="190"/>
    </row>
    <row r="126" spans="1:35" x14ac:dyDescent="0.2">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c r="AA126" s="190"/>
      <c r="AB126" s="190"/>
    </row>
    <row r="127" spans="1:35" x14ac:dyDescent="0.2">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c r="AA127" s="190"/>
      <c r="AB127" s="190"/>
    </row>
    <row r="128" spans="1:35" x14ac:dyDescent="0.2">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c r="AA128" s="190"/>
      <c r="AB128" s="190"/>
    </row>
    <row r="129" spans="1:28" x14ac:dyDescent="0.2">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c r="AA129" s="190"/>
      <c r="AB129" s="190"/>
    </row>
    <row r="130" spans="1:28" x14ac:dyDescent="0.2">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c r="AA130" s="190"/>
      <c r="AB130" s="190"/>
    </row>
    <row r="131" spans="1:28" x14ac:dyDescent="0.2">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c r="AA131" s="190"/>
      <c r="AB131" s="190"/>
    </row>
    <row r="132" spans="1:28" x14ac:dyDescent="0.2">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c r="AA132" s="190"/>
      <c r="AB132" s="190"/>
    </row>
    <row r="133" spans="1:28" x14ac:dyDescent="0.2">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90"/>
      <c r="AB133" s="190"/>
    </row>
    <row r="134" spans="1:28" x14ac:dyDescent="0.2">
      <c r="A134" s="172"/>
      <c r="B134" s="17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c r="AA134" s="190"/>
      <c r="AB134" s="190"/>
    </row>
    <row r="135" spans="1:28" x14ac:dyDescent="0.2">
      <c r="A135" s="172"/>
      <c r="B135" s="17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c r="AA135" s="190"/>
      <c r="AB135" s="190"/>
    </row>
    <row r="136" spans="1:28" x14ac:dyDescent="0.2">
      <c r="A136" s="172"/>
      <c r="B136" s="17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c r="AA136" s="190"/>
      <c r="AB136" s="190"/>
    </row>
    <row r="137" spans="1:28" x14ac:dyDescent="0.2">
      <c r="A137" s="172"/>
      <c r="B137" s="17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c r="AA137" s="190"/>
      <c r="AB137" s="190"/>
    </row>
    <row r="138" spans="1:28" x14ac:dyDescent="0.2">
      <c r="A138" s="172"/>
      <c r="B138" s="17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c r="AA138" s="190"/>
      <c r="AB138" s="190"/>
    </row>
    <row r="139" spans="1:28" x14ac:dyDescent="0.2">
      <c r="A139" s="172"/>
      <c r="B139" s="17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c r="AA139" s="190"/>
      <c r="AB139" s="190"/>
    </row>
    <row r="140" spans="1:28" x14ac:dyDescent="0.2">
      <c r="A140" s="172"/>
      <c r="B140" s="17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c r="AA140" s="190"/>
      <c r="AB140" s="190"/>
    </row>
    <row r="141" spans="1:28" x14ac:dyDescent="0.2">
      <c r="A141" s="172"/>
      <c r="B141" s="17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c r="AA141" s="190"/>
      <c r="AB141" s="190"/>
    </row>
    <row r="142" spans="1:28" x14ac:dyDescent="0.2">
      <c r="A142" s="172"/>
      <c r="B142" s="17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c r="AA142" s="190"/>
      <c r="AB142" s="190"/>
    </row>
    <row r="143" spans="1:28" x14ac:dyDescent="0.2">
      <c r="A143" s="172"/>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c r="AA143" s="190"/>
      <c r="AB143" s="190"/>
    </row>
    <row r="144" spans="1:28" x14ac:dyDescent="0.2">
      <c r="A144" s="172"/>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c r="AA144" s="190"/>
      <c r="AB144" s="190"/>
    </row>
    <row r="145" spans="1:28" x14ac:dyDescent="0.2">
      <c r="A145" s="172"/>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c r="AA145" s="190"/>
      <c r="AB145" s="190"/>
    </row>
    <row r="146" spans="1:28" x14ac:dyDescent="0.2">
      <c r="A146" s="172"/>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c r="AA146" s="190"/>
      <c r="AB146" s="190"/>
    </row>
    <row r="147" spans="1:28" x14ac:dyDescent="0.2">
      <c r="A147" s="172"/>
      <c r="B147" s="17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c r="AA147" s="190"/>
      <c r="AB147" s="190"/>
    </row>
    <row r="148" spans="1:28" x14ac:dyDescent="0.2">
      <c r="A148" s="172"/>
      <c r="B148" s="17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c r="AA148" s="190"/>
      <c r="AB148" s="190"/>
    </row>
    <row r="149" spans="1:28" x14ac:dyDescent="0.2">
      <c r="A149" s="172"/>
      <c r="B149" s="17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c r="AA149" s="190"/>
      <c r="AB149" s="190"/>
    </row>
    <row r="150" spans="1:28" x14ac:dyDescent="0.2">
      <c r="A150" s="172"/>
      <c r="B150" s="17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c r="AA150" s="190"/>
      <c r="AB150" s="190"/>
    </row>
    <row r="151" spans="1:28" x14ac:dyDescent="0.2">
      <c r="A151" s="172"/>
      <c r="B151" s="17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c r="AA151" s="190"/>
      <c r="AB151" s="190"/>
    </row>
    <row r="152" spans="1:28" x14ac:dyDescent="0.2">
      <c r="A152" s="172"/>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c r="AA152" s="190"/>
      <c r="AB152" s="190"/>
    </row>
    <row r="153" spans="1:28" x14ac:dyDescent="0.2">
      <c r="A153" s="172"/>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c r="AA153" s="190"/>
      <c r="AB153" s="190"/>
    </row>
    <row r="154" spans="1:28" x14ac:dyDescent="0.2">
      <c r="A154" s="172"/>
      <c r="B154" s="17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c r="AA154" s="190"/>
      <c r="AB154" s="190"/>
    </row>
    <row r="155" spans="1:28" x14ac:dyDescent="0.2">
      <c r="A155" s="172"/>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c r="AA155" s="190"/>
      <c r="AB155" s="190"/>
    </row>
    <row r="156" spans="1:28" x14ac:dyDescent="0.2">
      <c r="A156" s="172"/>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c r="AA156" s="190"/>
      <c r="AB156" s="190"/>
    </row>
    <row r="157" spans="1:28" x14ac:dyDescent="0.2">
      <c r="A157" s="172"/>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c r="AA157" s="190"/>
      <c r="AB157" s="190"/>
    </row>
    <row r="158" spans="1:28" x14ac:dyDescent="0.2">
      <c r="A158" s="172"/>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c r="AA158" s="190"/>
      <c r="AB158" s="190"/>
    </row>
    <row r="159" spans="1:28" x14ac:dyDescent="0.2">
      <c r="A159" s="172"/>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c r="AA159" s="190"/>
      <c r="AB159" s="190"/>
    </row>
    <row r="160" spans="1:28" x14ac:dyDescent="0.2">
      <c r="A160" s="172"/>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c r="AA160" s="190"/>
      <c r="AB160" s="190"/>
    </row>
    <row r="161" spans="1:28" x14ac:dyDescent="0.2">
      <c r="A161" s="172"/>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c r="AA161" s="190"/>
      <c r="AB161" s="190"/>
    </row>
    <row r="162" spans="1:28" x14ac:dyDescent="0.2">
      <c r="A162" s="172"/>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c r="AA162" s="190"/>
      <c r="AB162" s="190"/>
    </row>
    <row r="163" spans="1:28" x14ac:dyDescent="0.2">
      <c r="A163" s="172"/>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c r="AA163" s="190"/>
      <c r="AB163" s="190"/>
    </row>
    <row r="164" spans="1:28" x14ac:dyDescent="0.2">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c r="AA164" s="190"/>
      <c r="AB164" s="190"/>
    </row>
    <row r="165" spans="1:28" x14ac:dyDescent="0.2">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c r="AA165" s="190"/>
      <c r="AB165" s="190"/>
    </row>
    <row r="166" spans="1:28" x14ac:dyDescent="0.2">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c r="AA166" s="190"/>
      <c r="AB166" s="190"/>
    </row>
  </sheetData>
  <autoFilter ref="A2:AI122">
    <filterColumn colId="9">
      <filters>
        <filter val="1"/>
      </filters>
    </filterColumn>
  </autoFilter>
  <mergeCells count="17">
    <mergeCell ref="AC1:AI1"/>
    <mergeCell ref="R1:W1"/>
    <mergeCell ref="X1:Y1"/>
    <mergeCell ref="Z1:Z2"/>
    <mergeCell ref="AA1:AA2"/>
    <mergeCell ref="AB1:AB2"/>
    <mergeCell ref="N1:Q1"/>
    <mergeCell ref="A1:A2"/>
    <mergeCell ref="B1:B2"/>
    <mergeCell ref="C1:C2"/>
    <mergeCell ref="D1:D2"/>
    <mergeCell ref="E1:E2"/>
    <mergeCell ref="F1:F2"/>
    <mergeCell ref="G1:G2"/>
    <mergeCell ref="H1:H2"/>
    <mergeCell ref="I1:I2"/>
    <mergeCell ref="J1:M1"/>
  </mergeCells>
  <pageMargins left="0.70866141732283472" right="0.70866141732283472" top="0.74803149606299213" bottom="0.74803149606299213" header="0.31496062992125984" footer="0.31496062992125984"/>
  <pageSetup scale="31" fitToHeight="0" orientation="landscape" horizontalDpi="1200" verticalDpi="1200" r:id="rId1"/>
  <headerFooter>
    <oddHeader>&amp;L&amp;G&amp;C&amp;"Arial,Normal"&amp;14Revisión técnica de los instrumentos de opción múltiple del proceso de Ingreso Educación Básica.
Ciclo escolar 2018-2019.&amp;R&amp;G</oddHeader>
    <oddFooter xml:space="preserve">&amp;LSiglas y firma del revisor 1               &amp;C&amp;"Arial,Negrita"&amp;12&amp;A&amp;RSiglas y firma del revisor 2  </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AI107"/>
  <sheetViews>
    <sheetView zoomScale="110" zoomScaleNormal="110" workbookViewId="0">
      <pane ySplit="2" topLeftCell="A3" activePane="bottomLeft" state="frozen"/>
      <selection activeCell="M22" sqref="M22"/>
      <selection pane="bottomLeft" activeCell="A14" sqref="A14"/>
    </sheetView>
  </sheetViews>
  <sheetFormatPr baseColWidth="10" defaultRowHeight="15" x14ac:dyDescent="0.2"/>
  <cols>
    <col min="1" max="1" width="7" style="95" customWidth="1"/>
    <col min="2" max="3" width="11.42578125" style="95" hidden="1" customWidth="1"/>
    <col min="4" max="4" width="28.7109375" style="95" bestFit="1" customWidth="1"/>
    <col min="5" max="5" width="11.42578125" style="95" hidden="1" customWidth="1"/>
    <col min="6" max="7" width="11.42578125" style="95" customWidth="1"/>
    <col min="8" max="8" width="22.42578125" style="95" bestFit="1" customWidth="1"/>
    <col min="9" max="26" width="11.42578125" style="95" customWidth="1"/>
    <col min="27" max="27" width="62.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15.75" x14ac:dyDescent="0.25">
      <c r="A3" s="134">
        <v>1</v>
      </c>
      <c r="B3" s="134" t="s">
        <v>122</v>
      </c>
      <c r="C3" s="134" t="s">
        <v>1488</v>
      </c>
      <c r="D3" s="134" t="s">
        <v>62</v>
      </c>
      <c r="E3" s="134" t="s">
        <v>99</v>
      </c>
      <c r="F3" s="134">
        <v>1</v>
      </c>
      <c r="G3" s="134">
        <v>1.1000000000000001</v>
      </c>
      <c r="H3" s="134" t="s">
        <v>1495</v>
      </c>
      <c r="I3" s="134">
        <v>476</v>
      </c>
      <c r="J3" s="135">
        <v>0</v>
      </c>
      <c r="K3" s="136">
        <v>0</v>
      </c>
      <c r="L3" s="136">
        <v>0</v>
      </c>
      <c r="M3" s="137">
        <v>0</v>
      </c>
      <c r="N3" s="138">
        <v>0</v>
      </c>
      <c r="O3" s="139">
        <v>0</v>
      </c>
      <c r="P3" s="139">
        <v>0</v>
      </c>
      <c r="Q3" s="140">
        <v>0</v>
      </c>
      <c r="R3" s="141">
        <v>0</v>
      </c>
      <c r="S3" s="136">
        <v>0</v>
      </c>
      <c r="T3" s="136">
        <v>0</v>
      </c>
      <c r="U3" s="136">
        <v>0</v>
      </c>
      <c r="V3" s="136">
        <v>0</v>
      </c>
      <c r="W3" s="137">
        <v>0</v>
      </c>
      <c r="X3" s="142">
        <v>0</v>
      </c>
      <c r="Y3" s="143">
        <v>0</v>
      </c>
      <c r="Z3" s="144">
        <v>0</v>
      </c>
      <c r="AA3" s="201"/>
      <c r="AB3" s="202"/>
      <c r="AC3" s="60"/>
      <c r="AD3" s="61"/>
      <c r="AE3" s="61"/>
      <c r="AF3" s="61"/>
      <c r="AG3" s="62"/>
      <c r="AH3" s="63"/>
      <c r="AI3" s="64"/>
    </row>
    <row r="4" spans="1:35" s="45" customFormat="1" ht="15.75" x14ac:dyDescent="0.25">
      <c r="A4" s="145">
        <v>2</v>
      </c>
      <c r="B4" s="145" t="s">
        <v>122</v>
      </c>
      <c r="C4" s="145" t="s">
        <v>1488</v>
      </c>
      <c r="D4" s="145" t="s">
        <v>62</v>
      </c>
      <c r="E4" s="145" t="s">
        <v>91</v>
      </c>
      <c r="F4" s="145">
        <v>1</v>
      </c>
      <c r="G4" s="145">
        <v>1.1000000000000001</v>
      </c>
      <c r="H4" s="145" t="s">
        <v>1496</v>
      </c>
      <c r="I4" s="145">
        <v>475</v>
      </c>
      <c r="J4" s="135">
        <v>0</v>
      </c>
      <c r="K4" s="136">
        <v>0</v>
      </c>
      <c r="L4" s="136">
        <v>0</v>
      </c>
      <c r="M4" s="137">
        <v>0</v>
      </c>
      <c r="N4" s="138">
        <v>0</v>
      </c>
      <c r="O4" s="139">
        <v>0</v>
      </c>
      <c r="P4" s="139">
        <v>0</v>
      </c>
      <c r="Q4" s="140">
        <v>0</v>
      </c>
      <c r="R4" s="141">
        <v>0</v>
      </c>
      <c r="S4" s="136">
        <v>0</v>
      </c>
      <c r="T4" s="136">
        <v>0</v>
      </c>
      <c r="U4" s="136">
        <v>0</v>
      </c>
      <c r="V4" s="136">
        <v>0</v>
      </c>
      <c r="W4" s="137">
        <v>0</v>
      </c>
      <c r="X4" s="138">
        <v>0</v>
      </c>
      <c r="Y4" s="146">
        <v>0</v>
      </c>
      <c r="Z4" s="144">
        <v>0</v>
      </c>
      <c r="AA4" s="201"/>
      <c r="AB4" s="203"/>
      <c r="AC4" s="60"/>
      <c r="AD4" s="61"/>
      <c r="AE4" s="61"/>
      <c r="AF4" s="61"/>
      <c r="AG4" s="62"/>
      <c r="AH4" s="63"/>
      <c r="AI4" s="64"/>
    </row>
    <row r="5" spans="1:35" s="45" customFormat="1" ht="15.75" x14ac:dyDescent="0.25">
      <c r="A5" s="145">
        <v>3</v>
      </c>
      <c r="B5" s="145" t="s">
        <v>122</v>
      </c>
      <c r="C5" s="145" t="s">
        <v>1488</v>
      </c>
      <c r="D5" s="145" t="s">
        <v>62</v>
      </c>
      <c r="E5" s="145" t="s">
        <v>91</v>
      </c>
      <c r="F5" s="145">
        <v>1</v>
      </c>
      <c r="G5" s="145">
        <v>1.1000000000000001</v>
      </c>
      <c r="H5" s="145" t="s">
        <v>1496</v>
      </c>
      <c r="I5" s="145">
        <v>479</v>
      </c>
      <c r="J5" s="135">
        <v>0</v>
      </c>
      <c r="K5" s="136">
        <v>0</v>
      </c>
      <c r="L5" s="136">
        <v>0</v>
      </c>
      <c r="M5" s="137">
        <v>0</v>
      </c>
      <c r="N5" s="138">
        <v>0</v>
      </c>
      <c r="O5" s="139">
        <v>0</v>
      </c>
      <c r="P5" s="139">
        <v>0</v>
      </c>
      <c r="Q5" s="140">
        <v>0</v>
      </c>
      <c r="R5" s="141">
        <v>0</v>
      </c>
      <c r="S5" s="136">
        <v>0</v>
      </c>
      <c r="T5" s="136">
        <v>0</v>
      </c>
      <c r="U5" s="136">
        <v>0</v>
      </c>
      <c r="V5" s="136">
        <v>0</v>
      </c>
      <c r="W5" s="137">
        <v>0</v>
      </c>
      <c r="X5" s="138">
        <v>0</v>
      </c>
      <c r="Y5" s="146">
        <v>0</v>
      </c>
      <c r="Z5" s="144">
        <v>0</v>
      </c>
      <c r="AA5" s="201"/>
      <c r="AB5" s="203"/>
      <c r="AC5" s="60"/>
      <c r="AD5" s="61"/>
      <c r="AE5" s="61"/>
      <c r="AF5" s="61"/>
      <c r="AG5" s="62"/>
      <c r="AH5" s="63"/>
      <c r="AI5" s="64"/>
    </row>
    <row r="6" spans="1:35" s="45" customFormat="1" ht="15.75" x14ac:dyDescent="0.25">
      <c r="A6" s="145">
        <v>4</v>
      </c>
      <c r="B6" s="145" t="s">
        <v>122</v>
      </c>
      <c r="C6" s="145" t="s">
        <v>1488</v>
      </c>
      <c r="D6" s="145" t="s">
        <v>62</v>
      </c>
      <c r="E6" s="145" t="s">
        <v>91</v>
      </c>
      <c r="F6" s="145">
        <v>1</v>
      </c>
      <c r="G6" s="145">
        <v>1.1000000000000001</v>
      </c>
      <c r="H6" s="145" t="s">
        <v>1496</v>
      </c>
      <c r="I6" s="145">
        <v>481</v>
      </c>
      <c r="J6" s="135">
        <v>0</v>
      </c>
      <c r="K6" s="136">
        <v>0</v>
      </c>
      <c r="L6" s="136">
        <v>0</v>
      </c>
      <c r="M6" s="137">
        <v>0</v>
      </c>
      <c r="N6" s="138">
        <v>0</v>
      </c>
      <c r="O6" s="139">
        <v>0</v>
      </c>
      <c r="P6" s="139">
        <v>0</v>
      </c>
      <c r="Q6" s="140">
        <v>0</v>
      </c>
      <c r="R6" s="141">
        <v>0</v>
      </c>
      <c r="S6" s="136">
        <v>0</v>
      </c>
      <c r="T6" s="136">
        <v>0</v>
      </c>
      <c r="U6" s="136">
        <v>0</v>
      </c>
      <c r="V6" s="136">
        <v>0</v>
      </c>
      <c r="W6" s="137">
        <v>0</v>
      </c>
      <c r="X6" s="138">
        <v>0</v>
      </c>
      <c r="Y6" s="146">
        <v>0</v>
      </c>
      <c r="Z6" s="144">
        <v>0</v>
      </c>
      <c r="AA6" s="201"/>
      <c r="AB6" s="203"/>
      <c r="AC6" s="60"/>
      <c r="AD6" s="61"/>
      <c r="AE6" s="61"/>
      <c r="AF6" s="61"/>
      <c r="AG6" s="62"/>
      <c r="AH6" s="63"/>
      <c r="AI6" s="64"/>
    </row>
    <row r="7" spans="1:35" s="45" customFormat="1" ht="15.75" x14ac:dyDescent="0.25">
      <c r="A7" s="145">
        <v>5</v>
      </c>
      <c r="B7" s="145" t="s">
        <v>122</v>
      </c>
      <c r="C7" s="145" t="s">
        <v>1488</v>
      </c>
      <c r="D7" s="145" t="s">
        <v>62</v>
      </c>
      <c r="E7" s="145" t="s">
        <v>91</v>
      </c>
      <c r="F7" s="145">
        <v>1</v>
      </c>
      <c r="G7" s="145">
        <v>1.1000000000000001</v>
      </c>
      <c r="H7" s="145" t="s">
        <v>1496</v>
      </c>
      <c r="I7" s="145">
        <v>485</v>
      </c>
      <c r="J7" s="135">
        <v>0</v>
      </c>
      <c r="K7" s="136">
        <v>0</v>
      </c>
      <c r="L7" s="136">
        <v>0</v>
      </c>
      <c r="M7" s="137">
        <v>0</v>
      </c>
      <c r="N7" s="138">
        <v>0</v>
      </c>
      <c r="O7" s="139">
        <v>0</v>
      </c>
      <c r="P7" s="139">
        <v>0</v>
      </c>
      <c r="Q7" s="140">
        <v>0</v>
      </c>
      <c r="R7" s="141">
        <v>0</v>
      </c>
      <c r="S7" s="136">
        <v>0</v>
      </c>
      <c r="T7" s="136">
        <v>0</v>
      </c>
      <c r="U7" s="136">
        <v>0</v>
      </c>
      <c r="V7" s="136">
        <v>0</v>
      </c>
      <c r="W7" s="137">
        <v>0</v>
      </c>
      <c r="X7" s="138">
        <v>0</v>
      </c>
      <c r="Y7" s="146">
        <v>0</v>
      </c>
      <c r="Z7" s="144">
        <v>0</v>
      </c>
      <c r="AA7" s="201"/>
      <c r="AB7" s="203"/>
      <c r="AC7" s="60"/>
      <c r="AD7" s="61"/>
      <c r="AE7" s="61"/>
      <c r="AF7" s="61"/>
      <c r="AG7" s="62"/>
      <c r="AH7" s="63"/>
      <c r="AI7" s="64"/>
    </row>
    <row r="8" spans="1:35" s="45" customFormat="1" ht="15.75" x14ac:dyDescent="0.25">
      <c r="A8" s="145">
        <v>6</v>
      </c>
      <c r="B8" s="145" t="s">
        <v>122</v>
      </c>
      <c r="C8" s="145" t="s">
        <v>1488</v>
      </c>
      <c r="D8" s="145" t="s">
        <v>62</v>
      </c>
      <c r="E8" s="145" t="s">
        <v>91</v>
      </c>
      <c r="F8" s="145">
        <v>1</v>
      </c>
      <c r="G8" s="145">
        <v>1.1000000000000001</v>
      </c>
      <c r="H8" s="145" t="s">
        <v>1496</v>
      </c>
      <c r="I8" s="145">
        <v>505</v>
      </c>
      <c r="J8" s="135">
        <v>0</v>
      </c>
      <c r="K8" s="136">
        <v>0</v>
      </c>
      <c r="L8" s="136">
        <v>0</v>
      </c>
      <c r="M8" s="137">
        <v>0</v>
      </c>
      <c r="N8" s="138">
        <v>0</v>
      </c>
      <c r="O8" s="139">
        <v>0</v>
      </c>
      <c r="P8" s="139">
        <v>0</v>
      </c>
      <c r="Q8" s="140">
        <v>0</v>
      </c>
      <c r="R8" s="141">
        <v>0</v>
      </c>
      <c r="S8" s="136">
        <v>0</v>
      </c>
      <c r="T8" s="136">
        <v>0</v>
      </c>
      <c r="U8" s="136">
        <v>0</v>
      </c>
      <c r="V8" s="136">
        <v>0</v>
      </c>
      <c r="W8" s="137">
        <v>0</v>
      </c>
      <c r="X8" s="138">
        <v>0</v>
      </c>
      <c r="Y8" s="146">
        <v>0</v>
      </c>
      <c r="Z8" s="144">
        <v>0</v>
      </c>
      <c r="AA8" s="201"/>
      <c r="AB8" s="203"/>
      <c r="AC8" s="60"/>
      <c r="AD8" s="61"/>
      <c r="AE8" s="61"/>
      <c r="AF8" s="61"/>
      <c r="AG8" s="62"/>
      <c r="AH8" s="63"/>
      <c r="AI8" s="64"/>
    </row>
    <row r="9" spans="1:35" s="45" customFormat="1" ht="15.75" x14ac:dyDescent="0.25">
      <c r="A9" s="145">
        <v>7</v>
      </c>
      <c r="B9" s="145" t="s">
        <v>122</v>
      </c>
      <c r="C9" s="145" t="s">
        <v>1488</v>
      </c>
      <c r="D9" s="145" t="s">
        <v>62</v>
      </c>
      <c r="E9" s="145" t="s">
        <v>91</v>
      </c>
      <c r="F9" s="145">
        <v>1</v>
      </c>
      <c r="G9" s="145">
        <v>1.1000000000000001</v>
      </c>
      <c r="H9" s="145" t="s">
        <v>1496</v>
      </c>
      <c r="I9" s="145">
        <v>553</v>
      </c>
      <c r="J9" s="135">
        <v>0</v>
      </c>
      <c r="K9" s="136">
        <v>0</v>
      </c>
      <c r="L9" s="136">
        <v>0</v>
      </c>
      <c r="M9" s="137">
        <v>0</v>
      </c>
      <c r="N9" s="138">
        <v>0</v>
      </c>
      <c r="O9" s="139">
        <v>0</v>
      </c>
      <c r="P9" s="139">
        <v>0</v>
      </c>
      <c r="Q9" s="140">
        <v>0</v>
      </c>
      <c r="R9" s="141">
        <v>0</v>
      </c>
      <c r="S9" s="136">
        <v>0</v>
      </c>
      <c r="T9" s="136">
        <v>0</v>
      </c>
      <c r="U9" s="136">
        <v>0</v>
      </c>
      <c r="V9" s="136">
        <v>0</v>
      </c>
      <c r="W9" s="137">
        <v>0</v>
      </c>
      <c r="X9" s="138">
        <v>0</v>
      </c>
      <c r="Y9" s="146">
        <v>0</v>
      </c>
      <c r="Z9" s="144">
        <v>0</v>
      </c>
      <c r="AA9" s="201"/>
      <c r="AB9" s="203"/>
      <c r="AC9" s="60"/>
      <c r="AD9" s="61"/>
      <c r="AE9" s="61"/>
      <c r="AF9" s="61"/>
      <c r="AG9" s="62"/>
      <c r="AH9" s="63"/>
      <c r="AI9" s="64"/>
    </row>
    <row r="10" spans="1:35" s="45" customFormat="1" ht="15.75" x14ac:dyDescent="0.25">
      <c r="A10" s="145">
        <v>8</v>
      </c>
      <c r="B10" s="145" t="s">
        <v>122</v>
      </c>
      <c r="C10" s="145" t="s">
        <v>1488</v>
      </c>
      <c r="D10" s="145" t="s">
        <v>62</v>
      </c>
      <c r="E10" s="145" t="s">
        <v>99</v>
      </c>
      <c r="F10" s="145">
        <v>1</v>
      </c>
      <c r="G10" s="145">
        <v>1.1000000000000001</v>
      </c>
      <c r="H10" s="145" t="s">
        <v>1496</v>
      </c>
      <c r="I10" s="145">
        <v>576</v>
      </c>
      <c r="J10" s="135">
        <v>0</v>
      </c>
      <c r="K10" s="136">
        <v>0</v>
      </c>
      <c r="L10" s="136">
        <v>0</v>
      </c>
      <c r="M10" s="137">
        <v>0</v>
      </c>
      <c r="N10" s="138">
        <v>0</v>
      </c>
      <c r="O10" s="139">
        <v>0</v>
      </c>
      <c r="P10" s="139">
        <v>0</v>
      </c>
      <c r="Q10" s="140">
        <v>0</v>
      </c>
      <c r="R10" s="141">
        <v>0</v>
      </c>
      <c r="S10" s="136">
        <v>0</v>
      </c>
      <c r="T10" s="136">
        <v>0</v>
      </c>
      <c r="U10" s="136">
        <v>0</v>
      </c>
      <c r="V10" s="136">
        <v>0</v>
      </c>
      <c r="W10" s="137">
        <v>0</v>
      </c>
      <c r="X10" s="138">
        <v>0</v>
      </c>
      <c r="Y10" s="146">
        <v>0</v>
      </c>
      <c r="Z10" s="144">
        <v>0</v>
      </c>
      <c r="AA10" s="201"/>
      <c r="AB10" s="203"/>
      <c r="AC10" s="60"/>
      <c r="AD10" s="61"/>
      <c r="AE10" s="61"/>
      <c r="AF10" s="61"/>
      <c r="AG10" s="62"/>
      <c r="AH10" s="63"/>
      <c r="AI10" s="64"/>
    </row>
    <row r="11" spans="1:35" s="45" customFormat="1" ht="15.75" x14ac:dyDescent="0.25">
      <c r="A11" s="145">
        <v>9</v>
      </c>
      <c r="B11" s="145" t="s">
        <v>122</v>
      </c>
      <c r="C11" s="145" t="s">
        <v>1488</v>
      </c>
      <c r="D11" s="145" t="s">
        <v>62</v>
      </c>
      <c r="E11" s="145" t="s">
        <v>99</v>
      </c>
      <c r="F11" s="145">
        <v>1</v>
      </c>
      <c r="G11" s="145">
        <v>1.1000000000000001</v>
      </c>
      <c r="H11" s="145" t="s">
        <v>1497</v>
      </c>
      <c r="I11" s="145">
        <v>513</v>
      </c>
      <c r="J11" s="135">
        <v>0</v>
      </c>
      <c r="K11" s="136">
        <v>0</v>
      </c>
      <c r="L11" s="136">
        <v>0</v>
      </c>
      <c r="M11" s="137">
        <v>0</v>
      </c>
      <c r="N11" s="138">
        <v>0</v>
      </c>
      <c r="O11" s="139">
        <v>0</v>
      </c>
      <c r="P11" s="139">
        <v>0</v>
      </c>
      <c r="Q11" s="140">
        <v>0</v>
      </c>
      <c r="R11" s="141">
        <v>0</v>
      </c>
      <c r="S11" s="136">
        <v>0</v>
      </c>
      <c r="T11" s="136">
        <v>0</v>
      </c>
      <c r="U11" s="136">
        <v>0</v>
      </c>
      <c r="V11" s="136">
        <v>0</v>
      </c>
      <c r="W11" s="137">
        <v>0</v>
      </c>
      <c r="X11" s="138">
        <v>0</v>
      </c>
      <c r="Y11" s="146">
        <v>0</v>
      </c>
      <c r="Z11" s="144">
        <v>0</v>
      </c>
      <c r="AA11" s="204"/>
      <c r="AB11" s="203"/>
      <c r="AC11" s="60"/>
      <c r="AD11" s="61"/>
      <c r="AE11" s="61"/>
      <c r="AF11" s="61"/>
      <c r="AG11" s="62"/>
      <c r="AH11" s="63"/>
      <c r="AI11" s="64"/>
    </row>
    <row r="12" spans="1:35" s="45" customFormat="1" ht="15.75" x14ac:dyDescent="0.25">
      <c r="A12" s="205">
        <v>10</v>
      </c>
      <c r="B12" s="145" t="s">
        <v>122</v>
      </c>
      <c r="C12" s="145" t="s">
        <v>1488</v>
      </c>
      <c r="D12" s="145" t="s">
        <v>62</v>
      </c>
      <c r="E12" s="145" t="s">
        <v>91</v>
      </c>
      <c r="F12" s="145">
        <v>1</v>
      </c>
      <c r="G12" s="145">
        <v>1.2</v>
      </c>
      <c r="H12" s="145" t="s">
        <v>1498</v>
      </c>
      <c r="I12" s="205">
        <v>484</v>
      </c>
      <c r="J12" s="135">
        <v>0</v>
      </c>
      <c r="K12" s="136">
        <v>0</v>
      </c>
      <c r="L12" s="136">
        <v>0</v>
      </c>
      <c r="M12" s="137">
        <v>0</v>
      </c>
      <c r="N12" s="138">
        <v>0</v>
      </c>
      <c r="O12" s="139">
        <v>0</v>
      </c>
      <c r="P12" s="139">
        <v>0</v>
      </c>
      <c r="Q12" s="140">
        <v>0</v>
      </c>
      <c r="R12" s="141">
        <v>0</v>
      </c>
      <c r="S12" s="136">
        <v>0</v>
      </c>
      <c r="T12" s="136">
        <v>0</v>
      </c>
      <c r="U12" s="136">
        <v>0</v>
      </c>
      <c r="V12" s="136">
        <v>0</v>
      </c>
      <c r="W12" s="137">
        <v>0</v>
      </c>
      <c r="X12" s="138">
        <v>0</v>
      </c>
      <c r="Y12" s="146">
        <v>0</v>
      </c>
      <c r="Z12" s="144">
        <v>0</v>
      </c>
      <c r="AA12" s="206"/>
      <c r="AB12" s="203"/>
      <c r="AC12" s="60"/>
      <c r="AD12" s="61"/>
      <c r="AE12" s="61"/>
      <c r="AF12" s="61"/>
      <c r="AG12" s="62"/>
      <c r="AH12" s="63"/>
      <c r="AI12" s="64"/>
    </row>
    <row r="13" spans="1:35" s="45" customFormat="1" ht="15.75" x14ac:dyDescent="0.25">
      <c r="A13" s="205">
        <v>11</v>
      </c>
      <c r="B13" s="145" t="s">
        <v>1159</v>
      </c>
      <c r="C13" s="145" t="s">
        <v>122</v>
      </c>
      <c r="D13" s="145" t="s">
        <v>62</v>
      </c>
      <c r="E13" s="145" t="s">
        <v>91</v>
      </c>
      <c r="F13" s="145">
        <v>1</v>
      </c>
      <c r="G13" s="145">
        <v>1.2</v>
      </c>
      <c r="H13" s="145" t="s">
        <v>1498</v>
      </c>
      <c r="I13" s="205">
        <v>490</v>
      </c>
      <c r="J13" s="135">
        <v>0</v>
      </c>
      <c r="K13" s="136">
        <v>0</v>
      </c>
      <c r="L13" s="136">
        <v>0</v>
      </c>
      <c r="M13" s="137">
        <v>0</v>
      </c>
      <c r="N13" s="138">
        <v>0</v>
      </c>
      <c r="O13" s="139">
        <v>0</v>
      </c>
      <c r="P13" s="139">
        <v>0</v>
      </c>
      <c r="Q13" s="140">
        <v>0</v>
      </c>
      <c r="R13" s="141">
        <v>0</v>
      </c>
      <c r="S13" s="136">
        <v>0</v>
      </c>
      <c r="T13" s="136">
        <v>0</v>
      </c>
      <c r="U13" s="136">
        <v>0</v>
      </c>
      <c r="V13" s="136">
        <v>0</v>
      </c>
      <c r="W13" s="137">
        <v>0</v>
      </c>
      <c r="X13" s="138">
        <v>0</v>
      </c>
      <c r="Y13" s="146">
        <v>0</v>
      </c>
      <c r="Z13" s="144">
        <v>0</v>
      </c>
      <c r="AA13" s="206"/>
      <c r="AB13" s="203"/>
      <c r="AC13" s="60"/>
      <c r="AD13" s="61"/>
      <c r="AE13" s="61"/>
      <c r="AF13" s="61"/>
      <c r="AG13" s="62"/>
      <c r="AH13" s="63"/>
      <c r="AI13" s="64"/>
    </row>
    <row r="14" spans="1:35" s="45" customFormat="1" ht="47.25" x14ac:dyDescent="0.25">
      <c r="A14" s="205">
        <v>12</v>
      </c>
      <c r="B14" s="145" t="s">
        <v>122</v>
      </c>
      <c r="C14" s="145" t="s">
        <v>1488</v>
      </c>
      <c r="D14" s="145" t="s">
        <v>62</v>
      </c>
      <c r="E14" s="145" t="s">
        <v>91</v>
      </c>
      <c r="F14" s="145">
        <v>1</v>
      </c>
      <c r="G14" s="145">
        <v>1.2</v>
      </c>
      <c r="H14" s="145" t="s">
        <v>1498</v>
      </c>
      <c r="I14" s="205">
        <v>494</v>
      </c>
      <c r="J14" s="135">
        <v>0</v>
      </c>
      <c r="K14" s="136">
        <v>0</v>
      </c>
      <c r="L14" s="136">
        <v>0</v>
      </c>
      <c r="M14" s="137">
        <v>0</v>
      </c>
      <c r="N14" s="138">
        <v>0</v>
      </c>
      <c r="O14" s="139">
        <v>0</v>
      </c>
      <c r="P14" s="139">
        <v>0</v>
      </c>
      <c r="Q14" s="140">
        <v>0</v>
      </c>
      <c r="R14" s="141">
        <v>0</v>
      </c>
      <c r="S14" s="136">
        <v>0</v>
      </c>
      <c r="T14" s="136">
        <v>0</v>
      </c>
      <c r="U14" s="136">
        <v>0</v>
      </c>
      <c r="V14" s="136">
        <v>0</v>
      </c>
      <c r="W14" s="137">
        <v>0</v>
      </c>
      <c r="X14" s="138">
        <v>0</v>
      </c>
      <c r="Y14" s="146">
        <v>0</v>
      </c>
      <c r="Z14" s="144">
        <v>0</v>
      </c>
      <c r="AA14" s="206"/>
      <c r="AB14" s="203" t="s">
        <v>1519</v>
      </c>
      <c r="AC14" s="60"/>
      <c r="AD14" s="61"/>
      <c r="AE14" s="61"/>
      <c r="AF14" s="61"/>
      <c r="AG14" s="62"/>
      <c r="AH14" s="63"/>
      <c r="AI14" s="64"/>
    </row>
    <row r="15" spans="1:35" s="45" customFormat="1" ht="15.75" x14ac:dyDescent="0.25">
      <c r="A15" s="145">
        <v>13</v>
      </c>
      <c r="B15" s="145" t="s">
        <v>122</v>
      </c>
      <c r="C15" s="145" t="s">
        <v>1488</v>
      </c>
      <c r="D15" s="145" t="s">
        <v>62</v>
      </c>
      <c r="E15" s="145" t="s">
        <v>99</v>
      </c>
      <c r="F15" s="145">
        <v>1</v>
      </c>
      <c r="G15" s="145">
        <v>1.2</v>
      </c>
      <c r="H15" s="145" t="s">
        <v>1498</v>
      </c>
      <c r="I15" s="145">
        <v>501</v>
      </c>
      <c r="J15" s="135">
        <v>0</v>
      </c>
      <c r="K15" s="136">
        <v>0</v>
      </c>
      <c r="L15" s="136">
        <v>0</v>
      </c>
      <c r="M15" s="137">
        <v>0</v>
      </c>
      <c r="N15" s="138">
        <v>0</v>
      </c>
      <c r="O15" s="139">
        <v>0</v>
      </c>
      <c r="P15" s="139">
        <v>0</v>
      </c>
      <c r="Q15" s="140">
        <v>0</v>
      </c>
      <c r="R15" s="141">
        <v>0</v>
      </c>
      <c r="S15" s="136">
        <v>0</v>
      </c>
      <c r="T15" s="136">
        <v>0</v>
      </c>
      <c r="U15" s="136">
        <v>0</v>
      </c>
      <c r="V15" s="136">
        <v>0</v>
      </c>
      <c r="W15" s="137">
        <v>0</v>
      </c>
      <c r="X15" s="138">
        <v>0</v>
      </c>
      <c r="Y15" s="146">
        <v>0</v>
      </c>
      <c r="Z15" s="144">
        <v>0</v>
      </c>
      <c r="AA15" s="201"/>
      <c r="AB15" s="203"/>
      <c r="AC15" s="60"/>
      <c r="AD15" s="61"/>
      <c r="AE15" s="61"/>
      <c r="AF15" s="61"/>
      <c r="AG15" s="62"/>
      <c r="AH15" s="63"/>
      <c r="AI15" s="64"/>
    </row>
    <row r="16" spans="1:35" s="45" customFormat="1" ht="15.75" x14ac:dyDescent="0.25">
      <c r="A16" s="145">
        <v>14</v>
      </c>
      <c r="B16" s="145" t="s">
        <v>122</v>
      </c>
      <c r="C16" s="145" t="s">
        <v>1488</v>
      </c>
      <c r="D16" s="145" t="s">
        <v>62</v>
      </c>
      <c r="E16" s="145" t="s">
        <v>91</v>
      </c>
      <c r="F16" s="145">
        <v>1</v>
      </c>
      <c r="G16" s="145">
        <v>1.1000000000000001</v>
      </c>
      <c r="H16" s="145" t="s">
        <v>1499</v>
      </c>
      <c r="I16" s="145">
        <v>483</v>
      </c>
      <c r="J16" s="135">
        <v>0</v>
      </c>
      <c r="K16" s="136">
        <v>0</v>
      </c>
      <c r="L16" s="136">
        <v>0</v>
      </c>
      <c r="M16" s="137">
        <v>0</v>
      </c>
      <c r="N16" s="138">
        <v>0</v>
      </c>
      <c r="O16" s="139">
        <v>0</v>
      </c>
      <c r="P16" s="139">
        <v>0</v>
      </c>
      <c r="Q16" s="140">
        <v>0</v>
      </c>
      <c r="R16" s="141">
        <v>0</v>
      </c>
      <c r="S16" s="136">
        <v>0</v>
      </c>
      <c r="T16" s="136">
        <v>0</v>
      </c>
      <c r="U16" s="136">
        <v>0</v>
      </c>
      <c r="V16" s="136">
        <v>0</v>
      </c>
      <c r="W16" s="137">
        <v>0</v>
      </c>
      <c r="X16" s="138">
        <v>0</v>
      </c>
      <c r="Y16" s="146">
        <v>0</v>
      </c>
      <c r="Z16" s="144">
        <v>0</v>
      </c>
      <c r="AA16" s="201"/>
      <c r="AB16" s="203"/>
      <c r="AC16" s="60"/>
      <c r="AD16" s="61"/>
      <c r="AE16" s="61"/>
      <c r="AF16" s="61"/>
      <c r="AG16" s="62"/>
      <c r="AH16" s="63"/>
      <c r="AI16" s="64"/>
    </row>
    <row r="17" spans="1:35" s="45" customFormat="1" ht="15.75" x14ac:dyDescent="0.25">
      <c r="A17" s="145">
        <v>15</v>
      </c>
      <c r="B17" s="145" t="s">
        <v>122</v>
      </c>
      <c r="C17" s="145" t="s">
        <v>1488</v>
      </c>
      <c r="D17" s="145" t="s">
        <v>62</v>
      </c>
      <c r="E17" s="145" t="s">
        <v>91</v>
      </c>
      <c r="F17" s="145">
        <v>1</v>
      </c>
      <c r="G17" s="145">
        <v>1.2</v>
      </c>
      <c r="H17" s="145" t="s">
        <v>1499</v>
      </c>
      <c r="I17" s="145">
        <v>489</v>
      </c>
      <c r="J17" s="135">
        <v>0</v>
      </c>
      <c r="K17" s="136">
        <v>0</v>
      </c>
      <c r="L17" s="136">
        <v>0</v>
      </c>
      <c r="M17" s="137">
        <v>0</v>
      </c>
      <c r="N17" s="138">
        <v>0</v>
      </c>
      <c r="O17" s="139">
        <v>0</v>
      </c>
      <c r="P17" s="139">
        <v>0</v>
      </c>
      <c r="Q17" s="140">
        <v>0</v>
      </c>
      <c r="R17" s="141">
        <v>0</v>
      </c>
      <c r="S17" s="136">
        <v>0</v>
      </c>
      <c r="T17" s="136">
        <v>0</v>
      </c>
      <c r="U17" s="136">
        <v>0</v>
      </c>
      <c r="V17" s="136">
        <v>0</v>
      </c>
      <c r="W17" s="137">
        <v>0</v>
      </c>
      <c r="X17" s="138">
        <v>0</v>
      </c>
      <c r="Y17" s="146">
        <v>0</v>
      </c>
      <c r="Z17" s="144">
        <v>0</v>
      </c>
      <c r="AA17" s="201"/>
      <c r="AB17" s="203"/>
      <c r="AC17" s="60"/>
      <c r="AD17" s="61"/>
      <c r="AE17" s="61"/>
      <c r="AF17" s="61"/>
      <c r="AG17" s="62"/>
      <c r="AH17" s="63"/>
      <c r="AI17" s="64"/>
    </row>
    <row r="18" spans="1:35" s="45" customFormat="1" ht="15.75" x14ac:dyDescent="0.25">
      <c r="A18" s="147">
        <v>16</v>
      </c>
      <c r="B18" s="147" t="s">
        <v>122</v>
      </c>
      <c r="C18" s="147" t="s">
        <v>1488</v>
      </c>
      <c r="D18" s="147" t="s">
        <v>62</v>
      </c>
      <c r="E18" s="147" t="s">
        <v>91</v>
      </c>
      <c r="F18" s="147">
        <v>1</v>
      </c>
      <c r="G18" s="147">
        <v>1.1000000000000001</v>
      </c>
      <c r="H18" s="147" t="s">
        <v>1499</v>
      </c>
      <c r="I18" s="147">
        <v>499</v>
      </c>
      <c r="J18" s="148">
        <v>0</v>
      </c>
      <c r="K18" s="149">
        <v>0</v>
      </c>
      <c r="L18" s="149">
        <v>0</v>
      </c>
      <c r="M18" s="150">
        <v>0</v>
      </c>
      <c r="N18" s="151">
        <v>0</v>
      </c>
      <c r="O18" s="152">
        <v>0</v>
      </c>
      <c r="P18" s="152">
        <v>0</v>
      </c>
      <c r="Q18" s="153">
        <v>0</v>
      </c>
      <c r="R18" s="154">
        <v>0</v>
      </c>
      <c r="S18" s="149">
        <v>0</v>
      </c>
      <c r="T18" s="149">
        <v>0</v>
      </c>
      <c r="U18" s="149">
        <v>0</v>
      </c>
      <c r="V18" s="149">
        <v>0</v>
      </c>
      <c r="W18" s="150">
        <v>0</v>
      </c>
      <c r="X18" s="151">
        <v>0</v>
      </c>
      <c r="Y18" s="155">
        <v>0</v>
      </c>
      <c r="Z18" s="156">
        <v>0</v>
      </c>
      <c r="AA18" s="207"/>
      <c r="AB18" s="208"/>
      <c r="AC18" s="60"/>
      <c r="AD18" s="61"/>
      <c r="AE18" s="61"/>
      <c r="AF18" s="61"/>
      <c r="AG18" s="62"/>
      <c r="AH18" s="63"/>
      <c r="AI18" s="64"/>
    </row>
    <row r="19" spans="1:35" s="45" customFormat="1" ht="15.75" x14ac:dyDescent="0.25">
      <c r="A19" s="147">
        <v>17</v>
      </c>
      <c r="B19" s="147" t="s">
        <v>122</v>
      </c>
      <c r="C19" s="147" t="s">
        <v>1488</v>
      </c>
      <c r="D19" s="147" t="s">
        <v>62</v>
      </c>
      <c r="E19" s="147" t="s">
        <v>91</v>
      </c>
      <c r="F19" s="147">
        <v>1</v>
      </c>
      <c r="G19" s="147">
        <v>1.2</v>
      </c>
      <c r="H19" s="147" t="s">
        <v>1499</v>
      </c>
      <c r="I19" s="147">
        <v>507</v>
      </c>
      <c r="J19" s="148">
        <v>0</v>
      </c>
      <c r="K19" s="149">
        <v>0</v>
      </c>
      <c r="L19" s="149">
        <v>0</v>
      </c>
      <c r="M19" s="150">
        <v>0</v>
      </c>
      <c r="N19" s="151">
        <v>0</v>
      </c>
      <c r="O19" s="152">
        <v>0</v>
      </c>
      <c r="P19" s="152">
        <v>0</v>
      </c>
      <c r="Q19" s="153">
        <v>0</v>
      </c>
      <c r="R19" s="154">
        <v>0</v>
      </c>
      <c r="S19" s="149">
        <v>0</v>
      </c>
      <c r="T19" s="149">
        <v>0</v>
      </c>
      <c r="U19" s="149">
        <v>0</v>
      </c>
      <c r="V19" s="149">
        <v>0</v>
      </c>
      <c r="W19" s="150">
        <v>0</v>
      </c>
      <c r="X19" s="151">
        <v>0</v>
      </c>
      <c r="Y19" s="155">
        <v>0</v>
      </c>
      <c r="Z19" s="156">
        <v>0</v>
      </c>
      <c r="AA19" s="209"/>
      <c r="AB19" s="208"/>
      <c r="AC19" s="60"/>
      <c r="AD19" s="61"/>
      <c r="AE19" s="61"/>
      <c r="AF19" s="61"/>
      <c r="AG19" s="62"/>
      <c r="AH19" s="63"/>
      <c r="AI19" s="64"/>
    </row>
    <row r="20" spans="1:35" s="45" customFormat="1" ht="15.75" x14ac:dyDescent="0.25">
      <c r="A20" s="147">
        <v>18</v>
      </c>
      <c r="B20" s="147" t="s">
        <v>122</v>
      </c>
      <c r="C20" s="147" t="s">
        <v>1488</v>
      </c>
      <c r="D20" s="147" t="s">
        <v>62</v>
      </c>
      <c r="E20" s="147" t="s">
        <v>91</v>
      </c>
      <c r="F20" s="147">
        <v>1</v>
      </c>
      <c r="G20" s="147">
        <v>1.1000000000000001</v>
      </c>
      <c r="H20" s="147" t="s">
        <v>1499</v>
      </c>
      <c r="I20" s="147">
        <v>510</v>
      </c>
      <c r="J20" s="148">
        <v>0</v>
      </c>
      <c r="K20" s="149">
        <v>0</v>
      </c>
      <c r="L20" s="149">
        <v>0</v>
      </c>
      <c r="M20" s="150">
        <v>0</v>
      </c>
      <c r="N20" s="151">
        <v>0</v>
      </c>
      <c r="O20" s="152">
        <v>0</v>
      </c>
      <c r="P20" s="152">
        <v>0</v>
      </c>
      <c r="Q20" s="153">
        <v>0</v>
      </c>
      <c r="R20" s="154">
        <v>0</v>
      </c>
      <c r="S20" s="149">
        <v>0</v>
      </c>
      <c r="T20" s="149">
        <v>0</v>
      </c>
      <c r="U20" s="149">
        <v>0</v>
      </c>
      <c r="V20" s="157">
        <v>0</v>
      </c>
      <c r="W20" s="150">
        <v>0</v>
      </c>
      <c r="X20" s="151">
        <v>0</v>
      </c>
      <c r="Y20" s="155">
        <v>0</v>
      </c>
      <c r="Z20" s="156">
        <v>0</v>
      </c>
      <c r="AA20" s="207"/>
      <c r="AB20" s="208"/>
      <c r="AC20" s="60"/>
      <c r="AD20" s="61"/>
      <c r="AE20" s="61"/>
      <c r="AF20" s="61"/>
      <c r="AG20" s="62"/>
      <c r="AH20" s="63"/>
      <c r="AI20" s="64"/>
    </row>
    <row r="21" spans="1:35" s="45" customFormat="1" ht="15.75" x14ac:dyDescent="0.25">
      <c r="A21" s="147">
        <v>19</v>
      </c>
      <c r="B21" s="147" t="s">
        <v>122</v>
      </c>
      <c r="C21" s="147" t="s">
        <v>1488</v>
      </c>
      <c r="D21" s="147" t="s">
        <v>62</v>
      </c>
      <c r="E21" s="147" t="s">
        <v>91</v>
      </c>
      <c r="F21" s="147">
        <v>1</v>
      </c>
      <c r="G21" s="147">
        <v>1.1000000000000001</v>
      </c>
      <c r="H21" s="147" t="s">
        <v>1499</v>
      </c>
      <c r="I21" s="147">
        <v>512</v>
      </c>
      <c r="J21" s="148">
        <v>0</v>
      </c>
      <c r="K21" s="149">
        <v>0</v>
      </c>
      <c r="L21" s="149">
        <v>0</v>
      </c>
      <c r="M21" s="150">
        <v>0</v>
      </c>
      <c r="N21" s="151">
        <v>0</v>
      </c>
      <c r="O21" s="152">
        <v>0</v>
      </c>
      <c r="P21" s="152">
        <v>0</v>
      </c>
      <c r="Q21" s="153">
        <v>0</v>
      </c>
      <c r="R21" s="154">
        <v>0</v>
      </c>
      <c r="S21" s="149">
        <v>0</v>
      </c>
      <c r="T21" s="149">
        <v>0</v>
      </c>
      <c r="U21" s="149">
        <v>0</v>
      </c>
      <c r="V21" s="149">
        <v>0</v>
      </c>
      <c r="W21" s="150">
        <v>0</v>
      </c>
      <c r="X21" s="151">
        <v>0</v>
      </c>
      <c r="Y21" s="155">
        <v>0</v>
      </c>
      <c r="Z21" s="156">
        <v>0</v>
      </c>
      <c r="AA21" s="207"/>
      <c r="AB21" s="208"/>
      <c r="AC21" s="60"/>
      <c r="AD21" s="61"/>
      <c r="AE21" s="61"/>
      <c r="AF21" s="61"/>
      <c r="AG21" s="62"/>
      <c r="AH21" s="63"/>
      <c r="AI21" s="64"/>
    </row>
    <row r="22" spans="1:35" s="45" customFormat="1" ht="15.75" x14ac:dyDescent="0.25">
      <c r="A22" s="147">
        <v>20</v>
      </c>
      <c r="B22" s="147" t="s">
        <v>122</v>
      </c>
      <c r="C22" s="147" t="s">
        <v>1488</v>
      </c>
      <c r="D22" s="147" t="s">
        <v>62</v>
      </c>
      <c r="E22" s="147" t="s">
        <v>91</v>
      </c>
      <c r="F22" s="147">
        <v>1</v>
      </c>
      <c r="G22" s="147">
        <v>1.2</v>
      </c>
      <c r="H22" s="147" t="s">
        <v>1502</v>
      </c>
      <c r="I22" s="147">
        <v>486</v>
      </c>
      <c r="J22" s="148">
        <v>0</v>
      </c>
      <c r="K22" s="149">
        <v>0</v>
      </c>
      <c r="L22" s="149">
        <v>0</v>
      </c>
      <c r="M22" s="150">
        <v>0</v>
      </c>
      <c r="N22" s="151">
        <v>0</v>
      </c>
      <c r="O22" s="152">
        <v>0</v>
      </c>
      <c r="P22" s="152">
        <v>0</v>
      </c>
      <c r="Q22" s="153">
        <v>0</v>
      </c>
      <c r="R22" s="154">
        <v>0</v>
      </c>
      <c r="S22" s="149">
        <v>0</v>
      </c>
      <c r="T22" s="149">
        <v>0</v>
      </c>
      <c r="U22" s="149">
        <v>0</v>
      </c>
      <c r="V22" s="149">
        <v>0</v>
      </c>
      <c r="W22" s="150">
        <v>0</v>
      </c>
      <c r="X22" s="151">
        <v>0</v>
      </c>
      <c r="Y22" s="155">
        <v>0</v>
      </c>
      <c r="Z22" s="156">
        <v>0</v>
      </c>
      <c r="AA22" s="207"/>
      <c r="AB22" s="208"/>
      <c r="AC22" s="77"/>
      <c r="AD22" s="78"/>
      <c r="AE22" s="78"/>
      <c r="AF22" s="78"/>
      <c r="AG22" s="79"/>
      <c r="AH22" s="80"/>
      <c r="AI22" s="81"/>
    </row>
    <row r="23" spans="1:35" s="45" customFormat="1" ht="15.75" x14ac:dyDescent="0.25">
      <c r="A23" s="147">
        <v>21</v>
      </c>
      <c r="B23" s="147" t="s">
        <v>122</v>
      </c>
      <c r="C23" s="147" t="s">
        <v>1488</v>
      </c>
      <c r="D23" s="147" t="s">
        <v>62</v>
      </c>
      <c r="E23" s="147" t="s">
        <v>91</v>
      </c>
      <c r="F23" s="147">
        <v>1</v>
      </c>
      <c r="G23" s="147">
        <v>1.2</v>
      </c>
      <c r="H23" s="147" t="s">
        <v>1502</v>
      </c>
      <c r="I23" s="147">
        <v>491</v>
      </c>
      <c r="J23" s="148">
        <v>0</v>
      </c>
      <c r="K23" s="149">
        <v>0</v>
      </c>
      <c r="L23" s="149">
        <v>0</v>
      </c>
      <c r="M23" s="150">
        <v>0</v>
      </c>
      <c r="N23" s="151">
        <v>0</v>
      </c>
      <c r="O23" s="152">
        <v>0</v>
      </c>
      <c r="P23" s="152">
        <v>0</v>
      </c>
      <c r="Q23" s="153">
        <v>0</v>
      </c>
      <c r="R23" s="154">
        <v>0</v>
      </c>
      <c r="S23" s="149">
        <v>0</v>
      </c>
      <c r="T23" s="149">
        <v>0</v>
      </c>
      <c r="U23" s="149">
        <v>0</v>
      </c>
      <c r="V23" s="149">
        <v>0</v>
      </c>
      <c r="W23" s="150">
        <v>0</v>
      </c>
      <c r="X23" s="151">
        <v>0</v>
      </c>
      <c r="Y23" s="155">
        <v>0</v>
      </c>
      <c r="Z23" s="156">
        <v>0</v>
      </c>
      <c r="AA23" s="207"/>
      <c r="AB23" s="208"/>
      <c r="AC23" s="60"/>
      <c r="AD23" s="61"/>
      <c r="AE23" s="61"/>
      <c r="AF23" s="61"/>
      <c r="AG23" s="62"/>
      <c r="AH23" s="63"/>
      <c r="AI23" s="64"/>
    </row>
    <row r="24" spans="1:35" s="45" customFormat="1" ht="15.75" x14ac:dyDescent="0.25">
      <c r="A24" s="147">
        <v>22</v>
      </c>
      <c r="B24" s="147" t="s">
        <v>122</v>
      </c>
      <c r="C24" s="147" t="s">
        <v>1488</v>
      </c>
      <c r="D24" s="147" t="s">
        <v>62</v>
      </c>
      <c r="E24" s="147" t="s">
        <v>91</v>
      </c>
      <c r="F24" s="147">
        <v>1</v>
      </c>
      <c r="G24" s="147">
        <v>1.2</v>
      </c>
      <c r="H24" s="147" t="s">
        <v>1502</v>
      </c>
      <c r="I24" s="147">
        <v>492</v>
      </c>
      <c r="J24" s="148">
        <v>0</v>
      </c>
      <c r="K24" s="149">
        <v>0</v>
      </c>
      <c r="L24" s="149">
        <v>0</v>
      </c>
      <c r="M24" s="150">
        <v>0</v>
      </c>
      <c r="N24" s="151">
        <v>0</v>
      </c>
      <c r="O24" s="152">
        <v>0</v>
      </c>
      <c r="P24" s="152">
        <v>0</v>
      </c>
      <c r="Q24" s="153">
        <v>0</v>
      </c>
      <c r="R24" s="154">
        <v>0</v>
      </c>
      <c r="S24" s="149">
        <v>0</v>
      </c>
      <c r="T24" s="149">
        <v>0</v>
      </c>
      <c r="U24" s="149">
        <v>0</v>
      </c>
      <c r="V24" s="149">
        <v>0</v>
      </c>
      <c r="W24" s="150">
        <v>0</v>
      </c>
      <c r="X24" s="151">
        <v>0</v>
      </c>
      <c r="Y24" s="155">
        <v>0</v>
      </c>
      <c r="Z24" s="156">
        <v>0</v>
      </c>
      <c r="AA24" s="207"/>
      <c r="AB24" s="208"/>
      <c r="AC24" s="60"/>
      <c r="AD24" s="61"/>
      <c r="AE24" s="61"/>
      <c r="AF24" s="61"/>
      <c r="AG24" s="62"/>
      <c r="AH24" s="63"/>
      <c r="AI24" s="64"/>
    </row>
    <row r="25" spans="1:35" s="45" customFormat="1" ht="15.75" x14ac:dyDescent="0.25">
      <c r="A25" s="147">
        <v>23</v>
      </c>
      <c r="B25" s="147" t="s">
        <v>122</v>
      </c>
      <c r="C25" s="147" t="s">
        <v>1488</v>
      </c>
      <c r="D25" s="147" t="s">
        <v>62</v>
      </c>
      <c r="E25" s="147" t="s">
        <v>91</v>
      </c>
      <c r="F25" s="147">
        <v>1</v>
      </c>
      <c r="G25" s="147">
        <v>1.2</v>
      </c>
      <c r="H25" s="147" t="s">
        <v>1502</v>
      </c>
      <c r="I25" s="147">
        <v>504</v>
      </c>
      <c r="J25" s="148">
        <v>0</v>
      </c>
      <c r="K25" s="149">
        <v>0</v>
      </c>
      <c r="L25" s="149">
        <v>0</v>
      </c>
      <c r="M25" s="150">
        <v>0</v>
      </c>
      <c r="N25" s="151">
        <v>0</v>
      </c>
      <c r="O25" s="152">
        <v>0</v>
      </c>
      <c r="P25" s="152">
        <v>0</v>
      </c>
      <c r="Q25" s="153">
        <v>0</v>
      </c>
      <c r="R25" s="154">
        <v>0</v>
      </c>
      <c r="S25" s="149">
        <v>0</v>
      </c>
      <c r="T25" s="149">
        <v>0</v>
      </c>
      <c r="U25" s="149">
        <v>0</v>
      </c>
      <c r="V25" s="149">
        <v>0</v>
      </c>
      <c r="W25" s="150">
        <v>0</v>
      </c>
      <c r="X25" s="151">
        <v>0</v>
      </c>
      <c r="Y25" s="155">
        <v>0</v>
      </c>
      <c r="Z25" s="156">
        <v>0</v>
      </c>
      <c r="AA25" s="207"/>
      <c r="AB25" s="208"/>
      <c r="AC25" s="60"/>
      <c r="AD25" s="61"/>
      <c r="AE25" s="61"/>
      <c r="AF25" s="61"/>
      <c r="AG25" s="62"/>
      <c r="AH25" s="63"/>
      <c r="AI25" s="64"/>
    </row>
    <row r="26" spans="1:35" s="45" customFormat="1" ht="15.75" x14ac:dyDescent="0.25">
      <c r="A26" s="147">
        <v>24</v>
      </c>
      <c r="B26" s="147" t="s">
        <v>122</v>
      </c>
      <c r="C26" s="147" t="s">
        <v>1488</v>
      </c>
      <c r="D26" s="147" t="s">
        <v>62</v>
      </c>
      <c r="E26" s="147" t="s">
        <v>91</v>
      </c>
      <c r="F26" s="147">
        <v>1</v>
      </c>
      <c r="G26" s="147">
        <v>1.2</v>
      </c>
      <c r="H26" s="147" t="s">
        <v>1502</v>
      </c>
      <c r="I26" s="147">
        <v>526</v>
      </c>
      <c r="J26" s="148">
        <v>0</v>
      </c>
      <c r="K26" s="149">
        <v>0</v>
      </c>
      <c r="L26" s="149">
        <v>0</v>
      </c>
      <c r="M26" s="150">
        <v>0</v>
      </c>
      <c r="N26" s="151">
        <v>0</v>
      </c>
      <c r="O26" s="152">
        <v>0</v>
      </c>
      <c r="P26" s="152">
        <v>0</v>
      </c>
      <c r="Q26" s="153">
        <v>0</v>
      </c>
      <c r="R26" s="154">
        <v>0</v>
      </c>
      <c r="S26" s="149">
        <v>0</v>
      </c>
      <c r="T26" s="149">
        <v>0</v>
      </c>
      <c r="U26" s="149">
        <v>0</v>
      </c>
      <c r="V26" s="149">
        <v>0</v>
      </c>
      <c r="W26" s="150">
        <v>0</v>
      </c>
      <c r="X26" s="151">
        <v>0</v>
      </c>
      <c r="Y26" s="155">
        <v>0</v>
      </c>
      <c r="Z26" s="156">
        <v>0</v>
      </c>
      <c r="AA26" s="207"/>
      <c r="AB26" s="208"/>
      <c r="AC26" s="60"/>
      <c r="AD26" s="61"/>
      <c r="AE26" s="61"/>
      <c r="AF26" s="61"/>
      <c r="AG26" s="62"/>
      <c r="AH26" s="63"/>
      <c r="AI26" s="64"/>
    </row>
    <row r="27" spans="1:35" s="45" customFormat="1" ht="15.75" x14ac:dyDescent="0.25">
      <c r="A27" s="147">
        <v>25</v>
      </c>
      <c r="B27" s="147" t="s">
        <v>122</v>
      </c>
      <c r="C27" s="147" t="s">
        <v>1488</v>
      </c>
      <c r="D27" s="147" t="s">
        <v>62</v>
      </c>
      <c r="E27" s="147" t="s">
        <v>91</v>
      </c>
      <c r="F27" s="147">
        <v>1</v>
      </c>
      <c r="G27" s="147">
        <v>1.2</v>
      </c>
      <c r="H27" s="147" t="s">
        <v>1502</v>
      </c>
      <c r="I27" s="147">
        <v>534</v>
      </c>
      <c r="J27" s="148">
        <v>0</v>
      </c>
      <c r="K27" s="149">
        <v>0</v>
      </c>
      <c r="L27" s="149">
        <v>0</v>
      </c>
      <c r="M27" s="150">
        <v>0</v>
      </c>
      <c r="N27" s="151">
        <v>0</v>
      </c>
      <c r="O27" s="152">
        <v>0</v>
      </c>
      <c r="P27" s="152">
        <v>0</v>
      </c>
      <c r="Q27" s="153">
        <v>0</v>
      </c>
      <c r="R27" s="154">
        <v>0</v>
      </c>
      <c r="S27" s="149">
        <v>0</v>
      </c>
      <c r="T27" s="149">
        <v>0</v>
      </c>
      <c r="U27" s="149">
        <v>0</v>
      </c>
      <c r="V27" s="149">
        <v>0</v>
      </c>
      <c r="W27" s="150">
        <v>0</v>
      </c>
      <c r="X27" s="151">
        <v>0</v>
      </c>
      <c r="Y27" s="155">
        <v>0</v>
      </c>
      <c r="Z27" s="156">
        <v>0</v>
      </c>
      <c r="AA27" s="207"/>
      <c r="AB27" s="208"/>
      <c r="AC27" s="77"/>
      <c r="AD27" s="78"/>
      <c r="AE27" s="78"/>
      <c r="AF27" s="78"/>
      <c r="AG27" s="79"/>
      <c r="AH27" s="80"/>
      <c r="AI27" s="81"/>
    </row>
    <row r="28" spans="1:35" s="45" customFormat="1" ht="15.75" x14ac:dyDescent="0.25">
      <c r="A28" s="147">
        <v>26</v>
      </c>
      <c r="B28" s="147" t="s">
        <v>122</v>
      </c>
      <c r="C28" s="147" t="s">
        <v>1488</v>
      </c>
      <c r="D28" s="147" t="s">
        <v>62</v>
      </c>
      <c r="E28" s="147" t="s">
        <v>99</v>
      </c>
      <c r="F28" s="147">
        <v>1</v>
      </c>
      <c r="G28" s="147">
        <v>1.2</v>
      </c>
      <c r="H28" s="147" t="s">
        <v>1502</v>
      </c>
      <c r="I28" s="147">
        <v>535</v>
      </c>
      <c r="J28" s="148">
        <v>0</v>
      </c>
      <c r="K28" s="149">
        <v>0</v>
      </c>
      <c r="L28" s="149">
        <v>0</v>
      </c>
      <c r="M28" s="150">
        <v>0</v>
      </c>
      <c r="N28" s="151">
        <v>0</v>
      </c>
      <c r="O28" s="152">
        <v>0</v>
      </c>
      <c r="P28" s="152">
        <v>0</v>
      </c>
      <c r="Q28" s="153">
        <v>0</v>
      </c>
      <c r="R28" s="154">
        <v>0</v>
      </c>
      <c r="S28" s="149">
        <v>0</v>
      </c>
      <c r="T28" s="149">
        <v>0</v>
      </c>
      <c r="U28" s="149">
        <v>0</v>
      </c>
      <c r="V28" s="149">
        <v>0</v>
      </c>
      <c r="W28" s="150">
        <v>0</v>
      </c>
      <c r="X28" s="151">
        <v>0</v>
      </c>
      <c r="Y28" s="155">
        <v>0</v>
      </c>
      <c r="Z28" s="156">
        <v>0</v>
      </c>
      <c r="AA28" s="207"/>
      <c r="AB28" s="208"/>
      <c r="AC28" s="60"/>
      <c r="AD28" s="61"/>
      <c r="AE28" s="61"/>
      <c r="AF28" s="61"/>
      <c r="AG28" s="62"/>
      <c r="AH28" s="63"/>
      <c r="AI28" s="64"/>
    </row>
    <row r="29" spans="1:35" s="45" customFormat="1" ht="15.75" x14ac:dyDescent="0.25">
      <c r="A29" s="147">
        <v>27</v>
      </c>
      <c r="B29" s="147" t="s">
        <v>122</v>
      </c>
      <c r="C29" s="147" t="s">
        <v>1488</v>
      </c>
      <c r="D29" s="147" t="s">
        <v>62</v>
      </c>
      <c r="E29" s="147" t="s">
        <v>99</v>
      </c>
      <c r="F29" s="147">
        <v>1</v>
      </c>
      <c r="G29" s="147">
        <v>1.2</v>
      </c>
      <c r="H29" s="147" t="s">
        <v>1503</v>
      </c>
      <c r="I29" s="147">
        <v>521</v>
      </c>
      <c r="J29" s="148">
        <v>0</v>
      </c>
      <c r="K29" s="149">
        <v>0</v>
      </c>
      <c r="L29" s="149">
        <v>0</v>
      </c>
      <c r="M29" s="150">
        <v>0</v>
      </c>
      <c r="N29" s="151">
        <v>0</v>
      </c>
      <c r="O29" s="152">
        <v>0</v>
      </c>
      <c r="P29" s="152">
        <v>0</v>
      </c>
      <c r="Q29" s="153">
        <v>0</v>
      </c>
      <c r="R29" s="154">
        <v>0</v>
      </c>
      <c r="S29" s="149">
        <v>0</v>
      </c>
      <c r="T29" s="149">
        <v>0</v>
      </c>
      <c r="U29" s="149">
        <v>0</v>
      </c>
      <c r="V29" s="149">
        <v>0</v>
      </c>
      <c r="W29" s="150">
        <v>0</v>
      </c>
      <c r="X29" s="151">
        <v>0</v>
      </c>
      <c r="Y29" s="155">
        <v>0</v>
      </c>
      <c r="Z29" s="156">
        <v>0</v>
      </c>
      <c r="AA29" s="207"/>
      <c r="AB29" s="208"/>
      <c r="AC29" s="60"/>
      <c r="AD29" s="61"/>
      <c r="AE29" s="61"/>
      <c r="AF29" s="61"/>
      <c r="AG29" s="62"/>
      <c r="AH29" s="63"/>
      <c r="AI29" s="64"/>
    </row>
    <row r="30" spans="1:35" s="45" customFormat="1" ht="15.75" x14ac:dyDescent="0.25">
      <c r="A30" s="147">
        <v>28</v>
      </c>
      <c r="B30" s="147" t="s">
        <v>122</v>
      </c>
      <c r="C30" s="147" t="s">
        <v>1488</v>
      </c>
      <c r="D30" s="147" t="s">
        <v>62</v>
      </c>
      <c r="E30" s="147" t="s">
        <v>91</v>
      </c>
      <c r="F30" s="147">
        <v>1</v>
      </c>
      <c r="G30" s="147">
        <v>1.2</v>
      </c>
      <c r="H30" s="147" t="s">
        <v>1504</v>
      </c>
      <c r="I30" s="147">
        <v>477</v>
      </c>
      <c r="J30" s="148">
        <v>0</v>
      </c>
      <c r="K30" s="149">
        <v>0</v>
      </c>
      <c r="L30" s="149">
        <v>0</v>
      </c>
      <c r="M30" s="150">
        <v>0</v>
      </c>
      <c r="N30" s="151">
        <v>0</v>
      </c>
      <c r="O30" s="152">
        <v>0</v>
      </c>
      <c r="P30" s="152">
        <v>0</v>
      </c>
      <c r="Q30" s="153">
        <v>0</v>
      </c>
      <c r="R30" s="154">
        <v>0</v>
      </c>
      <c r="S30" s="149">
        <v>0</v>
      </c>
      <c r="T30" s="149">
        <v>0</v>
      </c>
      <c r="U30" s="149">
        <v>0</v>
      </c>
      <c r="V30" s="149">
        <v>0</v>
      </c>
      <c r="W30" s="150">
        <v>0</v>
      </c>
      <c r="X30" s="151">
        <v>0</v>
      </c>
      <c r="Y30" s="155">
        <v>0</v>
      </c>
      <c r="Z30" s="156">
        <v>0</v>
      </c>
      <c r="AA30" s="207"/>
      <c r="AB30" s="208"/>
      <c r="AC30" s="60"/>
      <c r="AD30" s="61"/>
      <c r="AE30" s="61"/>
      <c r="AF30" s="61"/>
      <c r="AG30" s="62"/>
      <c r="AH30" s="63"/>
      <c r="AI30" s="64"/>
    </row>
    <row r="31" spans="1:35" s="45" customFormat="1" ht="15.75" x14ac:dyDescent="0.25">
      <c r="A31" s="147">
        <v>29</v>
      </c>
      <c r="B31" s="147" t="s">
        <v>122</v>
      </c>
      <c r="C31" s="147" t="s">
        <v>1488</v>
      </c>
      <c r="D31" s="147" t="s">
        <v>62</v>
      </c>
      <c r="E31" s="147" t="s">
        <v>91</v>
      </c>
      <c r="F31" s="147">
        <v>1</v>
      </c>
      <c r="G31" s="147">
        <v>1.2</v>
      </c>
      <c r="H31" s="147" t="s">
        <v>1504</v>
      </c>
      <c r="I31" s="147">
        <v>496</v>
      </c>
      <c r="J31" s="148">
        <v>0</v>
      </c>
      <c r="K31" s="149">
        <v>0</v>
      </c>
      <c r="L31" s="149">
        <v>0</v>
      </c>
      <c r="M31" s="150">
        <v>0</v>
      </c>
      <c r="N31" s="151">
        <v>0</v>
      </c>
      <c r="O31" s="152">
        <v>0</v>
      </c>
      <c r="P31" s="152">
        <v>0</v>
      </c>
      <c r="Q31" s="153">
        <v>0</v>
      </c>
      <c r="R31" s="154">
        <v>0</v>
      </c>
      <c r="S31" s="149">
        <v>0</v>
      </c>
      <c r="T31" s="149">
        <v>0</v>
      </c>
      <c r="U31" s="149">
        <v>0</v>
      </c>
      <c r="V31" s="149">
        <v>0</v>
      </c>
      <c r="W31" s="150">
        <v>0</v>
      </c>
      <c r="X31" s="151">
        <v>0</v>
      </c>
      <c r="Y31" s="155">
        <v>0</v>
      </c>
      <c r="Z31" s="156">
        <v>0</v>
      </c>
      <c r="AA31" s="210"/>
      <c r="AB31" s="208"/>
      <c r="AC31" s="60"/>
      <c r="AD31" s="61"/>
      <c r="AE31" s="61"/>
      <c r="AF31" s="61"/>
      <c r="AG31" s="62"/>
      <c r="AH31" s="63"/>
      <c r="AI31" s="64"/>
    </row>
    <row r="32" spans="1:35" s="45" customFormat="1" ht="15.75" x14ac:dyDescent="0.25">
      <c r="A32" s="147">
        <v>30</v>
      </c>
      <c r="B32" s="147" t="s">
        <v>122</v>
      </c>
      <c r="C32" s="147" t="s">
        <v>1488</v>
      </c>
      <c r="D32" s="147" t="s">
        <v>62</v>
      </c>
      <c r="E32" s="147" t="s">
        <v>91</v>
      </c>
      <c r="F32" s="147">
        <v>1</v>
      </c>
      <c r="G32" s="147">
        <v>1.2</v>
      </c>
      <c r="H32" s="147" t="s">
        <v>1504</v>
      </c>
      <c r="I32" s="147">
        <v>508</v>
      </c>
      <c r="J32" s="148">
        <v>0</v>
      </c>
      <c r="K32" s="149">
        <v>0</v>
      </c>
      <c r="L32" s="149">
        <v>0</v>
      </c>
      <c r="M32" s="150">
        <v>0</v>
      </c>
      <c r="N32" s="151">
        <v>0</v>
      </c>
      <c r="O32" s="152">
        <v>0</v>
      </c>
      <c r="P32" s="152">
        <v>0</v>
      </c>
      <c r="Q32" s="153">
        <v>0</v>
      </c>
      <c r="R32" s="154">
        <v>0</v>
      </c>
      <c r="S32" s="149">
        <v>0</v>
      </c>
      <c r="T32" s="149">
        <v>0</v>
      </c>
      <c r="U32" s="149">
        <v>0</v>
      </c>
      <c r="V32" s="149">
        <v>0</v>
      </c>
      <c r="W32" s="150">
        <v>0</v>
      </c>
      <c r="X32" s="151">
        <v>0</v>
      </c>
      <c r="Y32" s="155">
        <v>0</v>
      </c>
      <c r="Z32" s="156">
        <v>0</v>
      </c>
      <c r="AA32" s="207"/>
      <c r="AB32" s="208"/>
      <c r="AC32" s="60"/>
      <c r="AD32" s="61"/>
      <c r="AE32" s="61"/>
      <c r="AF32" s="61"/>
      <c r="AG32" s="62"/>
      <c r="AH32" s="63"/>
      <c r="AI32" s="64"/>
    </row>
    <row r="33" spans="1:35" s="45" customFormat="1" ht="15.75" x14ac:dyDescent="0.25">
      <c r="A33" s="147">
        <v>31</v>
      </c>
      <c r="B33" s="147" t="s">
        <v>122</v>
      </c>
      <c r="C33" s="147" t="s">
        <v>1488</v>
      </c>
      <c r="D33" s="147" t="s">
        <v>62</v>
      </c>
      <c r="E33" s="147" t="s">
        <v>91</v>
      </c>
      <c r="F33" s="147">
        <v>1</v>
      </c>
      <c r="G33" s="147">
        <v>1.2</v>
      </c>
      <c r="H33" s="147" t="s">
        <v>1504</v>
      </c>
      <c r="I33" s="147">
        <v>524</v>
      </c>
      <c r="J33" s="148">
        <v>0</v>
      </c>
      <c r="K33" s="149">
        <v>0</v>
      </c>
      <c r="L33" s="149">
        <v>0</v>
      </c>
      <c r="M33" s="150">
        <v>0</v>
      </c>
      <c r="N33" s="151">
        <v>0</v>
      </c>
      <c r="O33" s="152">
        <v>0</v>
      </c>
      <c r="P33" s="152">
        <v>0</v>
      </c>
      <c r="Q33" s="153">
        <v>0</v>
      </c>
      <c r="R33" s="154">
        <v>0</v>
      </c>
      <c r="S33" s="149">
        <v>0</v>
      </c>
      <c r="T33" s="149">
        <v>0</v>
      </c>
      <c r="U33" s="149">
        <v>0</v>
      </c>
      <c r="V33" s="149">
        <v>0</v>
      </c>
      <c r="W33" s="150">
        <v>0</v>
      </c>
      <c r="X33" s="151">
        <v>0</v>
      </c>
      <c r="Y33" s="155">
        <v>0</v>
      </c>
      <c r="Z33" s="156">
        <v>0</v>
      </c>
      <c r="AA33" s="207"/>
      <c r="AB33" s="208"/>
      <c r="AC33" s="60"/>
      <c r="AD33" s="61"/>
      <c r="AE33" s="61"/>
      <c r="AF33" s="61"/>
      <c r="AG33" s="62"/>
      <c r="AH33" s="63"/>
      <c r="AI33" s="64"/>
    </row>
    <row r="34" spans="1:35" s="45" customFormat="1" ht="15.75" x14ac:dyDescent="0.25">
      <c r="A34" s="147">
        <v>32</v>
      </c>
      <c r="B34" s="147" t="s">
        <v>122</v>
      </c>
      <c r="C34" s="147" t="s">
        <v>1488</v>
      </c>
      <c r="D34" s="147" t="s">
        <v>62</v>
      </c>
      <c r="E34" s="147" t="s">
        <v>91</v>
      </c>
      <c r="F34" s="147">
        <v>1</v>
      </c>
      <c r="G34" s="147">
        <v>1.2</v>
      </c>
      <c r="H34" s="147" t="s">
        <v>1504</v>
      </c>
      <c r="I34" s="147">
        <v>537</v>
      </c>
      <c r="J34" s="148">
        <v>0</v>
      </c>
      <c r="K34" s="149">
        <v>0</v>
      </c>
      <c r="L34" s="149">
        <v>0</v>
      </c>
      <c r="M34" s="150">
        <v>0</v>
      </c>
      <c r="N34" s="151">
        <v>0</v>
      </c>
      <c r="O34" s="152">
        <v>0</v>
      </c>
      <c r="P34" s="152">
        <v>0</v>
      </c>
      <c r="Q34" s="153">
        <v>0</v>
      </c>
      <c r="R34" s="154">
        <v>0</v>
      </c>
      <c r="S34" s="149">
        <v>0</v>
      </c>
      <c r="T34" s="149">
        <v>0</v>
      </c>
      <c r="U34" s="149">
        <v>0</v>
      </c>
      <c r="V34" s="149">
        <v>0</v>
      </c>
      <c r="W34" s="150">
        <v>0</v>
      </c>
      <c r="X34" s="151">
        <v>0</v>
      </c>
      <c r="Y34" s="155">
        <v>0</v>
      </c>
      <c r="Z34" s="156">
        <v>0</v>
      </c>
      <c r="AA34" s="207"/>
      <c r="AB34" s="208"/>
      <c r="AC34" s="60"/>
      <c r="AD34" s="61"/>
      <c r="AE34" s="61"/>
      <c r="AF34" s="61"/>
      <c r="AG34" s="62"/>
      <c r="AH34" s="63"/>
      <c r="AI34" s="64"/>
    </row>
    <row r="35" spans="1:35" s="45" customFormat="1" ht="31.5" x14ac:dyDescent="0.25">
      <c r="A35" s="147">
        <v>33</v>
      </c>
      <c r="B35" s="147" t="s">
        <v>122</v>
      </c>
      <c r="C35" s="147" t="s">
        <v>1488</v>
      </c>
      <c r="D35" s="147" t="s">
        <v>62</v>
      </c>
      <c r="E35" s="147" t="s">
        <v>91</v>
      </c>
      <c r="F35" s="147">
        <v>1</v>
      </c>
      <c r="G35" s="147">
        <v>1.2</v>
      </c>
      <c r="H35" s="147" t="s">
        <v>1504</v>
      </c>
      <c r="I35" s="147">
        <v>539</v>
      </c>
      <c r="J35" s="148">
        <v>0</v>
      </c>
      <c r="K35" s="149">
        <v>0</v>
      </c>
      <c r="L35" s="149">
        <v>0</v>
      </c>
      <c r="M35" s="150">
        <v>0</v>
      </c>
      <c r="N35" s="151">
        <v>0</v>
      </c>
      <c r="O35" s="152">
        <v>0</v>
      </c>
      <c r="P35" s="152">
        <v>0</v>
      </c>
      <c r="Q35" s="153">
        <v>0</v>
      </c>
      <c r="R35" s="154">
        <v>0</v>
      </c>
      <c r="S35" s="149">
        <v>0</v>
      </c>
      <c r="T35" s="149">
        <v>0</v>
      </c>
      <c r="U35" s="149">
        <v>1</v>
      </c>
      <c r="V35" s="149">
        <v>0</v>
      </c>
      <c r="W35" s="150">
        <v>0</v>
      </c>
      <c r="X35" s="151">
        <v>0</v>
      </c>
      <c r="Y35" s="155">
        <v>0</v>
      </c>
      <c r="Z35" s="156">
        <v>1</v>
      </c>
      <c r="AA35" s="207" t="s">
        <v>1554</v>
      </c>
      <c r="AB35" s="208"/>
      <c r="AC35" s="60"/>
      <c r="AD35" s="61"/>
      <c r="AE35" s="61"/>
      <c r="AF35" s="61"/>
      <c r="AG35" s="62"/>
      <c r="AH35" s="63"/>
      <c r="AI35" s="64"/>
    </row>
    <row r="36" spans="1:35" s="45" customFormat="1" ht="15.75" x14ac:dyDescent="0.25">
      <c r="A36" s="147">
        <v>34</v>
      </c>
      <c r="B36" s="147" t="s">
        <v>122</v>
      </c>
      <c r="C36" s="147" t="s">
        <v>1488</v>
      </c>
      <c r="D36" s="147" t="s">
        <v>62</v>
      </c>
      <c r="E36" s="147" t="s">
        <v>99</v>
      </c>
      <c r="F36" s="147">
        <v>1</v>
      </c>
      <c r="G36" s="147">
        <v>1.2</v>
      </c>
      <c r="H36" s="147" t="s">
        <v>1504</v>
      </c>
      <c r="I36" s="147">
        <v>541</v>
      </c>
      <c r="J36" s="148">
        <v>0</v>
      </c>
      <c r="K36" s="149">
        <v>0</v>
      </c>
      <c r="L36" s="149">
        <v>0</v>
      </c>
      <c r="M36" s="150">
        <v>0</v>
      </c>
      <c r="N36" s="151">
        <v>0</v>
      </c>
      <c r="O36" s="152">
        <v>0</v>
      </c>
      <c r="P36" s="152">
        <v>0</v>
      </c>
      <c r="Q36" s="153">
        <v>0</v>
      </c>
      <c r="R36" s="154">
        <v>0</v>
      </c>
      <c r="S36" s="149">
        <v>0</v>
      </c>
      <c r="T36" s="149">
        <v>0</v>
      </c>
      <c r="U36" s="149">
        <v>0</v>
      </c>
      <c r="V36" s="149">
        <v>0</v>
      </c>
      <c r="W36" s="150">
        <v>0</v>
      </c>
      <c r="X36" s="151">
        <v>0</v>
      </c>
      <c r="Y36" s="155">
        <v>0</v>
      </c>
      <c r="Z36" s="156">
        <v>0</v>
      </c>
      <c r="AA36" s="207"/>
      <c r="AB36" s="208"/>
      <c r="AC36" s="60"/>
      <c r="AD36" s="61"/>
      <c r="AE36" s="61"/>
      <c r="AF36" s="61"/>
      <c r="AG36" s="62"/>
      <c r="AH36" s="63"/>
      <c r="AI36" s="64"/>
    </row>
    <row r="37" spans="1:35" s="45" customFormat="1" ht="15.75" x14ac:dyDescent="0.25">
      <c r="A37" s="147">
        <v>35</v>
      </c>
      <c r="B37" s="147" t="s">
        <v>122</v>
      </c>
      <c r="C37" s="147" t="s">
        <v>1488</v>
      </c>
      <c r="D37" s="147" t="s">
        <v>62</v>
      </c>
      <c r="E37" s="147" t="s">
        <v>99</v>
      </c>
      <c r="F37" s="147">
        <v>1</v>
      </c>
      <c r="G37" s="147">
        <v>1.3</v>
      </c>
      <c r="H37" s="147" t="s">
        <v>1548</v>
      </c>
      <c r="I37" s="147">
        <v>547</v>
      </c>
      <c r="J37" s="148">
        <v>0</v>
      </c>
      <c r="K37" s="149">
        <v>0</v>
      </c>
      <c r="L37" s="149">
        <v>0</v>
      </c>
      <c r="M37" s="150">
        <v>0</v>
      </c>
      <c r="N37" s="151">
        <v>0</v>
      </c>
      <c r="O37" s="152">
        <v>0</v>
      </c>
      <c r="P37" s="152">
        <v>0</v>
      </c>
      <c r="Q37" s="153">
        <v>0</v>
      </c>
      <c r="R37" s="154">
        <v>0</v>
      </c>
      <c r="S37" s="149">
        <v>0</v>
      </c>
      <c r="T37" s="149">
        <v>0</v>
      </c>
      <c r="U37" s="149">
        <v>0</v>
      </c>
      <c r="V37" s="149">
        <v>0</v>
      </c>
      <c r="W37" s="150">
        <v>0</v>
      </c>
      <c r="X37" s="151">
        <v>0</v>
      </c>
      <c r="Y37" s="155">
        <v>0</v>
      </c>
      <c r="Z37" s="156">
        <v>0</v>
      </c>
      <c r="AA37" s="207"/>
      <c r="AB37" s="208"/>
      <c r="AC37" s="60"/>
      <c r="AD37" s="61"/>
      <c r="AE37" s="61"/>
      <c r="AF37" s="61"/>
      <c r="AG37" s="62"/>
      <c r="AH37" s="63"/>
      <c r="AI37" s="64"/>
    </row>
    <row r="38" spans="1:35" s="45" customFormat="1" ht="15.75" x14ac:dyDescent="0.25">
      <c r="A38" s="147">
        <v>36</v>
      </c>
      <c r="B38" s="147" t="s">
        <v>122</v>
      </c>
      <c r="C38" s="147" t="s">
        <v>1488</v>
      </c>
      <c r="D38" s="147" t="s">
        <v>62</v>
      </c>
      <c r="E38" s="147" t="s">
        <v>99</v>
      </c>
      <c r="F38" s="147">
        <v>1</v>
      </c>
      <c r="G38" s="147">
        <v>1.3</v>
      </c>
      <c r="H38" s="147" t="s">
        <v>1549</v>
      </c>
      <c r="I38" s="147">
        <v>571</v>
      </c>
      <c r="J38" s="148">
        <v>0</v>
      </c>
      <c r="K38" s="149">
        <v>0</v>
      </c>
      <c r="L38" s="149">
        <v>0</v>
      </c>
      <c r="M38" s="150">
        <v>0</v>
      </c>
      <c r="N38" s="151">
        <v>0</v>
      </c>
      <c r="O38" s="152">
        <v>0</v>
      </c>
      <c r="P38" s="152">
        <v>0</v>
      </c>
      <c r="Q38" s="153">
        <v>0</v>
      </c>
      <c r="R38" s="154">
        <v>0</v>
      </c>
      <c r="S38" s="149">
        <v>0</v>
      </c>
      <c r="T38" s="149">
        <v>0</v>
      </c>
      <c r="U38" s="149">
        <v>0</v>
      </c>
      <c r="V38" s="149">
        <v>0</v>
      </c>
      <c r="W38" s="150">
        <v>0</v>
      </c>
      <c r="X38" s="151">
        <v>0</v>
      </c>
      <c r="Y38" s="155">
        <v>0</v>
      </c>
      <c r="Z38" s="156">
        <v>0</v>
      </c>
      <c r="AA38" s="207"/>
      <c r="AB38" s="208"/>
      <c r="AC38" s="60"/>
      <c r="AD38" s="61"/>
      <c r="AE38" s="61"/>
      <c r="AF38" s="61"/>
      <c r="AG38" s="62"/>
      <c r="AH38" s="63"/>
      <c r="AI38" s="64"/>
    </row>
    <row r="39" spans="1:35" s="45" customFormat="1" ht="15.75" x14ac:dyDescent="0.25">
      <c r="A39" s="147">
        <v>37</v>
      </c>
      <c r="B39" s="147" t="s">
        <v>122</v>
      </c>
      <c r="C39" s="147" t="s">
        <v>1488</v>
      </c>
      <c r="D39" s="147" t="s">
        <v>62</v>
      </c>
      <c r="E39" s="147" t="s">
        <v>99</v>
      </c>
      <c r="F39" s="147">
        <v>1</v>
      </c>
      <c r="G39" s="147">
        <v>1.3</v>
      </c>
      <c r="H39" s="147" t="s">
        <v>1550</v>
      </c>
      <c r="I39" s="147">
        <v>574</v>
      </c>
      <c r="J39" s="148">
        <v>0</v>
      </c>
      <c r="K39" s="149">
        <v>0</v>
      </c>
      <c r="L39" s="149">
        <v>0</v>
      </c>
      <c r="M39" s="150">
        <v>0</v>
      </c>
      <c r="N39" s="151">
        <v>0</v>
      </c>
      <c r="O39" s="152">
        <v>0</v>
      </c>
      <c r="P39" s="152">
        <v>0</v>
      </c>
      <c r="Q39" s="153">
        <v>0</v>
      </c>
      <c r="R39" s="154">
        <v>0</v>
      </c>
      <c r="S39" s="149">
        <v>0</v>
      </c>
      <c r="T39" s="149">
        <v>0</v>
      </c>
      <c r="U39" s="149">
        <v>0</v>
      </c>
      <c r="V39" s="149">
        <v>0</v>
      </c>
      <c r="W39" s="150">
        <v>0</v>
      </c>
      <c r="X39" s="151">
        <v>0</v>
      </c>
      <c r="Y39" s="155">
        <v>0</v>
      </c>
      <c r="Z39" s="156">
        <v>0</v>
      </c>
      <c r="AA39" s="207"/>
      <c r="AB39" s="208"/>
      <c r="AC39" s="60"/>
      <c r="AD39" s="61"/>
      <c r="AE39" s="61"/>
      <c r="AF39" s="61"/>
      <c r="AG39" s="62"/>
      <c r="AH39" s="63"/>
      <c r="AI39" s="64"/>
    </row>
    <row r="40" spans="1:35" s="45" customFormat="1" ht="15.75" x14ac:dyDescent="0.25">
      <c r="A40" s="147">
        <v>38</v>
      </c>
      <c r="B40" s="147" t="s">
        <v>122</v>
      </c>
      <c r="C40" s="147" t="s">
        <v>1488</v>
      </c>
      <c r="D40" s="147" t="s">
        <v>62</v>
      </c>
      <c r="E40" s="147" t="s">
        <v>91</v>
      </c>
      <c r="F40" s="147">
        <v>2</v>
      </c>
      <c r="G40" s="147">
        <v>2.1</v>
      </c>
      <c r="H40" s="147" t="s">
        <v>1551</v>
      </c>
      <c r="I40" s="147">
        <v>531</v>
      </c>
      <c r="J40" s="148">
        <v>0</v>
      </c>
      <c r="K40" s="149">
        <v>0</v>
      </c>
      <c r="L40" s="149">
        <v>0</v>
      </c>
      <c r="M40" s="150">
        <v>0</v>
      </c>
      <c r="N40" s="151">
        <v>0</v>
      </c>
      <c r="O40" s="152">
        <v>0</v>
      </c>
      <c r="P40" s="152">
        <v>0</v>
      </c>
      <c r="Q40" s="153">
        <v>0</v>
      </c>
      <c r="R40" s="154">
        <v>0</v>
      </c>
      <c r="S40" s="149">
        <v>0</v>
      </c>
      <c r="T40" s="149">
        <v>0</v>
      </c>
      <c r="U40" s="149">
        <v>0</v>
      </c>
      <c r="V40" s="149">
        <v>0</v>
      </c>
      <c r="W40" s="150">
        <v>0</v>
      </c>
      <c r="X40" s="151">
        <v>0</v>
      </c>
      <c r="Y40" s="155">
        <v>0</v>
      </c>
      <c r="Z40" s="156">
        <v>0</v>
      </c>
      <c r="AA40" s="207"/>
      <c r="AB40" s="208"/>
      <c r="AC40" s="60"/>
      <c r="AD40" s="61"/>
      <c r="AE40" s="61"/>
      <c r="AF40" s="61"/>
      <c r="AG40" s="62"/>
      <c r="AH40" s="63"/>
      <c r="AI40" s="64"/>
    </row>
    <row r="41" spans="1:35" s="45" customFormat="1" ht="15.75" x14ac:dyDescent="0.25">
      <c r="A41" s="147">
        <v>39</v>
      </c>
      <c r="B41" s="147" t="s">
        <v>122</v>
      </c>
      <c r="C41" s="147" t="s">
        <v>1488</v>
      </c>
      <c r="D41" s="147" t="s">
        <v>62</v>
      </c>
      <c r="E41" s="147" t="s">
        <v>91</v>
      </c>
      <c r="F41" s="147">
        <v>2</v>
      </c>
      <c r="G41" s="147">
        <v>2.1</v>
      </c>
      <c r="H41" s="147" t="s">
        <v>1552</v>
      </c>
      <c r="I41" s="147">
        <v>538</v>
      </c>
      <c r="J41" s="148">
        <v>0</v>
      </c>
      <c r="K41" s="149">
        <v>0</v>
      </c>
      <c r="L41" s="149">
        <v>0</v>
      </c>
      <c r="M41" s="150">
        <v>0</v>
      </c>
      <c r="N41" s="151">
        <v>0</v>
      </c>
      <c r="O41" s="152">
        <v>0</v>
      </c>
      <c r="P41" s="152">
        <v>0</v>
      </c>
      <c r="Q41" s="153">
        <v>0</v>
      </c>
      <c r="R41" s="154">
        <v>0</v>
      </c>
      <c r="S41" s="149">
        <v>0</v>
      </c>
      <c r="T41" s="149">
        <v>0</v>
      </c>
      <c r="U41" s="149">
        <v>0</v>
      </c>
      <c r="V41" s="149">
        <v>0</v>
      </c>
      <c r="W41" s="150">
        <v>0</v>
      </c>
      <c r="X41" s="151">
        <v>0</v>
      </c>
      <c r="Y41" s="155">
        <v>0</v>
      </c>
      <c r="Z41" s="156">
        <v>0</v>
      </c>
      <c r="AA41" s="207"/>
      <c r="AB41" s="208"/>
      <c r="AC41" s="60"/>
      <c r="AD41" s="61"/>
      <c r="AE41" s="61"/>
      <c r="AF41" s="61"/>
      <c r="AG41" s="62"/>
      <c r="AH41" s="63"/>
      <c r="AI41" s="64"/>
    </row>
    <row r="42" spans="1:35" s="45" customFormat="1" ht="15.75" x14ac:dyDescent="0.25">
      <c r="A42" s="147">
        <v>40</v>
      </c>
      <c r="B42" s="147" t="s">
        <v>122</v>
      </c>
      <c r="C42" s="147" t="s">
        <v>1488</v>
      </c>
      <c r="D42" s="147" t="s">
        <v>62</v>
      </c>
      <c r="E42" s="147" t="s">
        <v>91</v>
      </c>
      <c r="F42" s="147">
        <v>2</v>
      </c>
      <c r="G42" s="147">
        <v>2.1</v>
      </c>
      <c r="H42" s="147" t="s">
        <v>1551</v>
      </c>
      <c r="I42" s="147">
        <v>543</v>
      </c>
      <c r="J42" s="148">
        <v>0</v>
      </c>
      <c r="K42" s="149">
        <v>0</v>
      </c>
      <c r="L42" s="149">
        <v>0</v>
      </c>
      <c r="M42" s="150">
        <v>0</v>
      </c>
      <c r="N42" s="151">
        <v>0</v>
      </c>
      <c r="O42" s="152">
        <v>0</v>
      </c>
      <c r="P42" s="152">
        <v>0</v>
      </c>
      <c r="Q42" s="153">
        <v>0</v>
      </c>
      <c r="R42" s="154">
        <v>0</v>
      </c>
      <c r="S42" s="149">
        <v>0</v>
      </c>
      <c r="T42" s="149">
        <v>0</v>
      </c>
      <c r="U42" s="149">
        <v>0</v>
      </c>
      <c r="V42" s="149">
        <v>0</v>
      </c>
      <c r="W42" s="150">
        <v>0</v>
      </c>
      <c r="X42" s="151">
        <v>0</v>
      </c>
      <c r="Y42" s="155">
        <v>0</v>
      </c>
      <c r="Z42" s="156">
        <v>0</v>
      </c>
      <c r="AA42" s="209"/>
      <c r="AB42" s="208"/>
      <c r="AC42" s="60"/>
      <c r="AD42" s="61"/>
      <c r="AE42" s="61"/>
      <c r="AF42" s="61"/>
      <c r="AG42" s="62"/>
      <c r="AH42" s="63"/>
      <c r="AI42" s="64"/>
    </row>
    <row r="43" spans="1:35" s="45" customFormat="1" ht="15.75" x14ac:dyDescent="0.25">
      <c r="A43" s="147">
        <v>41</v>
      </c>
      <c r="B43" s="147" t="s">
        <v>122</v>
      </c>
      <c r="C43" s="147" t="s">
        <v>1488</v>
      </c>
      <c r="D43" s="147" t="s">
        <v>62</v>
      </c>
      <c r="E43" s="147" t="s">
        <v>91</v>
      </c>
      <c r="F43" s="147">
        <v>2</v>
      </c>
      <c r="G43" s="147">
        <v>2.1</v>
      </c>
      <c r="H43" s="147" t="s">
        <v>1552</v>
      </c>
      <c r="I43" s="147">
        <v>548</v>
      </c>
      <c r="J43" s="148">
        <v>0</v>
      </c>
      <c r="K43" s="149">
        <v>0</v>
      </c>
      <c r="L43" s="149">
        <v>0</v>
      </c>
      <c r="M43" s="150">
        <v>0</v>
      </c>
      <c r="N43" s="151">
        <v>0</v>
      </c>
      <c r="O43" s="152">
        <v>0</v>
      </c>
      <c r="P43" s="152">
        <v>0</v>
      </c>
      <c r="Q43" s="153">
        <v>0</v>
      </c>
      <c r="R43" s="154">
        <v>0</v>
      </c>
      <c r="S43" s="149">
        <v>0</v>
      </c>
      <c r="T43" s="149">
        <v>0</v>
      </c>
      <c r="U43" s="149">
        <v>0</v>
      </c>
      <c r="V43" s="149">
        <v>0</v>
      </c>
      <c r="W43" s="150">
        <v>0</v>
      </c>
      <c r="X43" s="151">
        <v>0</v>
      </c>
      <c r="Y43" s="155">
        <v>0</v>
      </c>
      <c r="Z43" s="156">
        <v>0</v>
      </c>
      <c r="AA43" s="209"/>
      <c r="AB43" s="208"/>
      <c r="AC43" s="60"/>
      <c r="AD43" s="61"/>
      <c r="AE43" s="61"/>
      <c r="AF43" s="61"/>
      <c r="AG43" s="62"/>
      <c r="AH43" s="63"/>
      <c r="AI43" s="64"/>
    </row>
    <row r="44" spans="1:35" s="45" customFormat="1" ht="15.75" x14ac:dyDescent="0.25">
      <c r="A44" s="147">
        <v>42</v>
      </c>
      <c r="B44" s="147" t="s">
        <v>122</v>
      </c>
      <c r="C44" s="147" t="s">
        <v>1488</v>
      </c>
      <c r="D44" s="147" t="s">
        <v>62</v>
      </c>
      <c r="E44" s="147" t="s">
        <v>91</v>
      </c>
      <c r="F44" s="147">
        <v>2</v>
      </c>
      <c r="G44" s="147">
        <v>2.1</v>
      </c>
      <c r="H44" s="147" t="s">
        <v>1552</v>
      </c>
      <c r="I44" s="147">
        <v>549</v>
      </c>
      <c r="J44" s="148">
        <v>0</v>
      </c>
      <c r="K44" s="149">
        <v>0</v>
      </c>
      <c r="L44" s="149">
        <v>0</v>
      </c>
      <c r="M44" s="150">
        <v>0</v>
      </c>
      <c r="N44" s="151">
        <v>0</v>
      </c>
      <c r="O44" s="152">
        <v>0</v>
      </c>
      <c r="P44" s="152">
        <v>0</v>
      </c>
      <c r="Q44" s="153">
        <v>0</v>
      </c>
      <c r="R44" s="154">
        <v>0</v>
      </c>
      <c r="S44" s="149">
        <v>0</v>
      </c>
      <c r="T44" s="149">
        <v>0</v>
      </c>
      <c r="U44" s="149">
        <v>0</v>
      </c>
      <c r="V44" s="149">
        <v>0</v>
      </c>
      <c r="W44" s="150">
        <v>0</v>
      </c>
      <c r="X44" s="151">
        <v>0</v>
      </c>
      <c r="Y44" s="155">
        <v>0</v>
      </c>
      <c r="Z44" s="156">
        <v>0</v>
      </c>
      <c r="AA44" s="207"/>
      <c r="AB44" s="208"/>
      <c r="AC44" s="60"/>
      <c r="AD44" s="61"/>
      <c r="AE44" s="61"/>
      <c r="AF44" s="61"/>
      <c r="AG44" s="62"/>
      <c r="AH44" s="63"/>
      <c r="AI44" s="64"/>
    </row>
    <row r="45" spans="1:35" s="45" customFormat="1" ht="15.75" x14ac:dyDescent="0.25">
      <c r="A45" s="147">
        <v>43</v>
      </c>
      <c r="B45" s="147" t="s">
        <v>122</v>
      </c>
      <c r="C45" s="147" t="s">
        <v>1488</v>
      </c>
      <c r="D45" s="147" t="s">
        <v>62</v>
      </c>
      <c r="E45" s="147" t="s">
        <v>91</v>
      </c>
      <c r="F45" s="147">
        <v>2</v>
      </c>
      <c r="G45" s="147">
        <v>2.1</v>
      </c>
      <c r="H45" s="147" t="s">
        <v>1552</v>
      </c>
      <c r="I45" s="147">
        <v>565</v>
      </c>
      <c r="J45" s="148">
        <v>0</v>
      </c>
      <c r="K45" s="149">
        <v>0</v>
      </c>
      <c r="L45" s="149">
        <v>0</v>
      </c>
      <c r="M45" s="150">
        <v>0</v>
      </c>
      <c r="N45" s="151">
        <v>0</v>
      </c>
      <c r="O45" s="152">
        <v>0</v>
      </c>
      <c r="P45" s="152">
        <v>0</v>
      </c>
      <c r="Q45" s="153">
        <v>0</v>
      </c>
      <c r="R45" s="154">
        <v>0</v>
      </c>
      <c r="S45" s="149">
        <v>0</v>
      </c>
      <c r="T45" s="149">
        <v>0</v>
      </c>
      <c r="U45" s="149">
        <v>0</v>
      </c>
      <c r="V45" s="149">
        <v>0</v>
      </c>
      <c r="W45" s="150">
        <v>0</v>
      </c>
      <c r="X45" s="151">
        <v>0</v>
      </c>
      <c r="Y45" s="155">
        <v>0</v>
      </c>
      <c r="Z45" s="156">
        <v>0</v>
      </c>
      <c r="AA45" s="207"/>
      <c r="AB45" s="208"/>
      <c r="AC45" s="60"/>
      <c r="AD45" s="61"/>
      <c r="AE45" s="61"/>
      <c r="AF45" s="61"/>
      <c r="AG45" s="62"/>
      <c r="AH45" s="63"/>
      <c r="AI45" s="64"/>
    </row>
    <row r="46" spans="1:35" s="45" customFormat="1" ht="15.75" x14ac:dyDescent="0.25">
      <c r="A46" s="147">
        <v>44</v>
      </c>
      <c r="B46" s="147" t="s">
        <v>122</v>
      </c>
      <c r="C46" s="147" t="s">
        <v>1488</v>
      </c>
      <c r="D46" s="147" t="s">
        <v>62</v>
      </c>
      <c r="E46" s="147" t="s">
        <v>99</v>
      </c>
      <c r="F46" s="147">
        <v>2</v>
      </c>
      <c r="G46" s="147">
        <v>2.1</v>
      </c>
      <c r="H46" s="147" t="s">
        <v>1552</v>
      </c>
      <c r="I46" s="147">
        <v>580</v>
      </c>
      <c r="J46" s="148">
        <v>0</v>
      </c>
      <c r="K46" s="149">
        <v>0</v>
      </c>
      <c r="L46" s="149">
        <v>0</v>
      </c>
      <c r="M46" s="150">
        <v>0</v>
      </c>
      <c r="N46" s="151">
        <v>0</v>
      </c>
      <c r="O46" s="152">
        <v>0</v>
      </c>
      <c r="P46" s="152">
        <v>0</v>
      </c>
      <c r="Q46" s="153">
        <v>0</v>
      </c>
      <c r="R46" s="154">
        <v>0</v>
      </c>
      <c r="S46" s="149">
        <v>0</v>
      </c>
      <c r="T46" s="149">
        <v>0</v>
      </c>
      <c r="U46" s="149">
        <v>0</v>
      </c>
      <c r="V46" s="149">
        <v>0</v>
      </c>
      <c r="W46" s="150">
        <v>0</v>
      </c>
      <c r="X46" s="151">
        <v>0</v>
      </c>
      <c r="Y46" s="155">
        <v>0</v>
      </c>
      <c r="Z46" s="156">
        <v>0</v>
      </c>
      <c r="AA46" s="207"/>
      <c r="AB46" s="208"/>
      <c r="AC46" s="60"/>
      <c r="AD46" s="61"/>
      <c r="AE46" s="61"/>
      <c r="AF46" s="61"/>
      <c r="AG46" s="62"/>
      <c r="AH46" s="63"/>
      <c r="AI46" s="64"/>
    </row>
    <row r="47" spans="1:35" s="45" customFormat="1" ht="15.75" x14ac:dyDescent="0.25">
      <c r="A47" s="147">
        <v>45</v>
      </c>
      <c r="B47" s="147" t="s">
        <v>122</v>
      </c>
      <c r="C47" s="147" t="s">
        <v>1488</v>
      </c>
      <c r="D47" s="147" t="s">
        <v>62</v>
      </c>
      <c r="E47" s="147" t="s">
        <v>91</v>
      </c>
      <c r="F47" s="147">
        <v>2</v>
      </c>
      <c r="G47" s="147">
        <v>2.1</v>
      </c>
      <c r="H47" s="147" t="s">
        <v>1553</v>
      </c>
      <c r="I47" s="147">
        <v>495</v>
      </c>
      <c r="J47" s="148">
        <v>0</v>
      </c>
      <c r="K47" s="149">
        <v>0</v>
      </c>
      <c r="L47" s="149">
        <v>0</v>
      </c>
      <c r="M47" s="150">
        <v>0</v>
      </c>
      <c r="N47" s="151">
        <v>0</v>
      </c>
      <c r="O47" s="152">
        <v>0</v>
      </c>
      <c r="P47" s="152">
        <v>0</v>
      </c>
      <c r="Q47" s="153">
        <v>0</v>
      </c>
      <c r="R47" s="154">
        <v>0</v>
      </c>
      <c r="S47" s="149">
        <v>0</v>
      </c>
      <c r="T47" s="149">
        <v>0</v>
      </c>
      <c r="U47" s="149">
        <v>0</v>
      </c>
      <c r="V47" s="149">
        <v>0</v>
      </c>
      <c r="W47" s="150">
        <v>0</v>
      </c>
      <c r="X47" s="151">
        <v>0</v>
      </c>
      <c r="Y47" s="155">
        <v>0</v>
      </c>
      <c r="Z47" s="156">
        <v>0</v>
      </c>
      <c r="AA47" s="207"/>
      <c r="AB47" s="208"/>
      <c r="AC47" s="60"/>
      <c r="AD47" s="61"/>
      <c r="AE47" s="61"/>
      <c r="AF47" s="61"/>
      <c r="AG47" s="62"/>
      <c r="AH47" s="63"/>
      <c r="AI47" s="64"/>
    </row>
    <row r="48" spans="1:35" s="45" customFormat="1" ht="15.75" x14ac:dyDescent="0.25">
      <c r="A48" s="147">
        <v>46</v>
      </c>
      <c r="B48" s="147" t="s">
        <v>122</v>
      </c>
      <c r="C48" s="147" t="s">
        <v>1488</v>
      </c>
      <c r="D48" s="147" t="s">
        <v>62</v>
      </c>
      <c r="E48" s="147" t="s">
        <v>91</v>
      </c>
      <c r="F48" s="147">
        <v>2</v>
      </c>
      <c r="G48" s="147">
        <v>2.1</v>
      </c>
      <c r="H48" s="147" t="s">
        <v>1553</v>
      </c>
      <c r="I48" s="147">
        <v>500</v>
      </c>
      <c r="J48" s="148">
        <v>0</v>
      </c>
      <c r="K48" s="149">
        <v>0</v>
      </c>
      <c r="L48" s="149">
        <v>0</v>
      </c>
      <c r="M48" s="150">
        <v>0</v>
      </c>
      <c r="N48" s="151">
        <v>0</v>
      </c>
      <c r="O48" s="152">
        <v>0</v>
      </c>
      <c r="P48" s="152">
        <v>0</v>
      </c>
      <c r="Q48" s="153">
        <v>0</v>
      </c>
      <c r="R48" s="154">
        <v>0</v>
      </c>
      <c r="S48" s="149">
        <v>0</v>
      </c>
      <c r="T48" s="149">
        <v>0</v>
      </c>
      <c r="U48" s="149">
        <v>0</v>
      </c>
      <c r="V48" s="149">
        <v>0</v>
      </c>
      <c r="W48" s="150">
        <v>0</v>
      </c>
      <c r="X48" s="151">
        <v>0</v>
      </c>
      <c r="Y48" s="155">
        <v>0</v>
      </c>
      <c r="Z48" s="156">
        <v>0</v>
      </c>
      <c r="AA48" s="207"/>
      <c r="AB48" s="208"/>
      <c r="AC48" s="60"/>
      <c r="AD48" s="61"/>
      <c r="AE48" s="61"/>
      <c r="AF48" s="61"/>
      <c r="AG48" s="62"/>
      <c r="AH48" s="63"/>
      <c r="AI48" s="64"/>
    </row>
    <row r="49" spans="1:35" s="45" customFormat="1" ht="15.75" x14ac:dyDescent="0.25">
      <c r="A49" s="147">
        <v>47</v>
      </c>
      <c r="B49" s="147" t="s">
        <v>122</v>
      </c>
      <c r="C49" s="147" t="s">
        <v>1488</v>
      </c>
      <c r="D49" s="147" t="s">
        <v>62</v>
      </c>
      <c r="E49" s="147" t="s">
        <v>91</v>
      </c>
      <c r="F49" s="147">
        <v>2</v>
      </c>
      <c r="G49" s="147">
        <v>2.1</v>
      </c>
      <c r="H49" s="147" t="s">
        <v>1553</v>
      </c>
      <c r="I49" s="147">
        <v>509</v>
      </c>
      <c r="J49" s="148">
        <v>0</v>
      </c>
      <c r="K49" s="149">
        <v>0</v>
      </c>
      <c r="L49" s="149">
        <v>0</v>
      </c>
      <c r="M49" s="150">
        <v>0</v>
      </c>
      <c r="N49" s="151">
        <v>0</v>
      </c>
      <c r="O49" s="152">
        <v>0</v>
      </c>
      <c r="P49" s="152">
        <v>0</v>
      </c>
      <c r="Q49" s="153">
        <v>0</v>
      </c>
      <c r="R49" s="154">
        <v>0</v>
      </c>
      <c r="S49" s="149">
        <v>0</v>
      </c>
      <c r="T49" s="149">
        <v>0</v>
      </c>
      <c r="U49" s="149">
        <v>0</v>
      </c>
      <c r="V49" s="149">
        <v>0</v>
      </c>
      <c r="W49" s="150">
        <v>0</v>
      </c>
      <c r="X49" s="151">
        <v>0</v>
      </c>
      <c r="Y49" s="155">
        <v>0</v>
      </c>
      <c r="Z49" s="156">
        <v>0</v>
      </c>
      <c r="AA49" s="207"/>
      <c r="AB49" s="208"/>
      <c r="AC49" s="60"/>
      <c r="AD49" s="61"/>
      <c r="AE49" s="61"/>
      <c r="AF49" s="61"/>
      <c r="AG49" s="62"/>
      <c r="AH49" s="63"/>
      <c r="AI49" s="64"/>
    </row>
    <row r="50" spans="1:35" s="45" customFormat="1" ht="15.75" x14ac:dyDescent="0.25">
      <c r="A50" s="147">
        <v>48</v>
      </c>
      <c r="B50" s="147" t="s">
        <v>122</v>
      </c>
      <c r="C50" s="147" t="s">
        <v>1488</v>
      </c>
      <c r="D50" s="147" t="s">
        <v>62</v>
      </c>
      <c r="E50" s="147" t="s">
        <v>91</v>
      </c>
      <c r="F50" s="147">
        <v>2</v>
      </c>
      <c r="G50" s="147">
        <v>2.1</v>
      </c>
      <c r="H50" s="147" t="s">
        <v>1553</v>
      </c>
      <c r="I50" s="147">
        <v>544</v>
      </c>
      <c r="J50" s="148">
        <v>0</v>
      </c>
      <c r="K50" s="149">
        <v>0</v>
      </c>
      <c r="L50" s="149">
        <v>0</v>
      </c>
      <c r="M50" s="150">
        <v>0</v>
      </c>
      <c r="N50" s="151">
        <v>0</v>
      </c>
      <c r="O50" s="152">
        <v>0</v>
      </c>
      <c r="P50" s="152">
        <v>0</v>
      </c>
      <c r="Q50" s="153">
        <v>0</v>
      </c>
      <c r="R50" s="154">
        <v>0</v>
      </c>
      <c r="S50" s="149">
        <v>0</v>
      </c>
      <c r="T50" s="149">
        <v>0</v>
      </c>
      <c r="U50" s="149">
        <v>0</v>
      </c>
      <c r="V50" s="149">
        <v>0</v>
      </c>
      <c r="W50" s="150">
        <v>0</v>
      </c>
      <c r="X50" s="151">
        <v>0</v>
      </c>
      <c r="Y50" s="155">
        <v>0</v>
      </c>
      <c r="Z50" s="156">
        <v>0</v>
      </c>
      <c r="AA50" s="207"/>
      <c r="AB50" s="208"/>
      <c r="AC50" s="60"/>
      <c r="AD50" s="61"/>
      <c r="AE50" s="61"/>
      <c r="AF50" s="61"/>
      <c r="AG50" s="62"/>
      <c r="AH50" s="63"/>
      <c r="AI50" s="64"/>
    </row>
    <row r="51" spans="1:35" s="45" customFormat="1" ht="15.75" x14ac:dyDescent="0.25">
      <c r="A51" s="147">
        <v>49</v>
      </c>
      <c r="B51" s="147" t="s">
        <v>122</v>
      </c>
      <c r="C51" s="147" t="s">
        <v>1488</v>
      </c>
      <c r="D51" s="147" t="s">
        <v>62</v>
      </c>
      <c r="E51" s="147" t="s">
        <v>91</v>
      </c>
      <c r="F51" s="147">
        <v>2</v>
      </c>
      <c r="G51" s="147">
        <v>2.1</v>
      </c>
      <c r="H51" s="147" t="s">
        <v>1553</v>
      </c>
      <c r="I51" s="147">
        <v>613</v>
      </c>
      <c r="J51" s="148">
        <v>0</v>
      </c>
      <c r="K51" s="149">
        <v>0</v>
      </c>
      <c r="L51" s="149">
        <v>0</v>
      </c>
      <c r="M51" s="150">
        <v>0</v>
      </c>
      <c r="N51" s="151">
        <v>0</v>
      </c>
      <c r="O51" s="152">
        <v>0</v>
      </c>
      <c r="P51" s="152">
        <v>0</v>
      </c>
      <c r="Q51" s="153">
        <v>0</v>
      </c>
      <c r="R51" s="154">
        <v>0</v>
      </c>
      <c r="S51" s="149">
        <v>0</v>
      </c>
      <c r="T51" s="149">
        <v>0</v>
      </c>
      <c r="U51" s="149">
        <v>0</v>
      </c>
      <c r="V51" s="149">
        <v>0</v>
      </c>
      <c r="W51" s="150">
        <v>0</v>
      </c>
      <c r="X51" s="151">
        <v>0</v>
      </c>
      <c r="Y51" s="155">
        <v>0</v>
      </c>
      <c r="Z51" s="156">
        <v>0</v>
      </c>
      <c r="AA51" s="207"/>
      <c r="AB51" s="208"/>
      <c r="AC51" s="60"/>
      <c r="AD51" s="61"/>
      <c r="AE51" s="61"/>
      <c r="AF51" s="61"/>
      <c r="AG51" s="62"/>
      <c r="AH51" s="63"/>
      <c r="AI51" s="64"/>
    </row>
    <row r="52" spans="1:35" s="45" customFormat="1" ht="15.75" x14ac:dyDescent="0.25">
      <c r="A52" s="147">
        <v>50</v>
      </c>
      <c r="B52" s="147" t="s">
        <v>122</v>
      </c>
      <c r="C52" s="147" t="s">
        <v>1488</v>
      </c>
      <c r="D52" s="147" t="s">
        <v>62</v>
      </c>
      <c r="E52" s="147" t="s">
        <v>91</v>
      </c>
      <c r="F52" s="147">
        <v>2</v>
      </c>
      <c r="G52" s="147">
        <v>2.1</v>
      </c>
      <c r="H52" s="147" t="s">
        <v>1553</v>
      </c>
      <c r="I52" s="147">
        <v>615</v>
      </c>
      <c r="J52" s="148">
        <v>0</v>
      </c>
      <c r="K52" s="149">
        <v>0</v>
      </c>
      <c r="L52" s="149">
        <v>0</v>
      </c>
      <c r="M52" s="150">
        <v>0</v>
      </c>
      <c r="N52" s="151">
        <v>0</v>
      </c>
      <c r="O52" s="152">
        <v>0</v>
      </c>
      <c r="P52" s="152">
        <v>0</v>
      </c>
      <c r="Q52" s="153">
        <v>0</v>
      </c>
      <c r="R52" s="154">
        <v>0</v>
      </c>
      <c r="S52" s="149">
        <v>0</v>
      </c>
      <c r="T52" s="149">
        <v>0</v>
      </c>
      <c r="U52" s="149">
        <v>0</v>
      </c>
      <c r="V52" s="149">
        <v>0</v>
      </c>
      <c r="W52" s="150">
        <v>0</v>
      </c>
      <c r="X52" s="151">
        <v>0</v>
      </c>
      <c r="Y52" s="155">
        <v>0</v>
      </c>
      <c r="Z52" s="156">
        <v>0</v>
      </c>
      <c r="AA52" s="207"/>
      <c r="AB52" s="208"/>
      <c r="AC52" s="60"/>
      <c r="AD52" s="61"/>
      <c r="AE52" s="61"/>
      <c r="AF52" s="61"/>
      <c r="AG52" s="62"/>
      <c r="AH52" s="63"/>
      <c r="AI52" s="64"/>
    </row>
    <row r="53" spans="1:35" s="45" customFormat="1" ht="15.75" x14ac:dyDescent="0.25">
      <c r="A53" s="147">
        <v>51</v>
      </c>
      <c r="B53" s="147" t="s">
        <v>122</v>
      </c>
      <c r="C53" s="147" t="s">
        <v>1488</v>
      </c>
      <c r="D53" s="147" t="s">
        <v>62</v>
      </c>
      <c r="E53" s="147" t="s">
        <v>99</v>
      </c>
      <c r="F53" s="147">
        <v>2</v>
      </c>
      <c r="G53" s="147">
        <v>2.1</v>
      </c>
      <c r="H53" s="147" t="s">
        <v>1553</v>
      </c>
      <c r="I53" s="147">
        <v>634</v>
      </c>
      <c r="J53" s="148">
        <v>0</v>
      </c>
      <c r="K53" s="149">
        <v>0</v>
      </c>
      <c r="L53" s="149">
        <v>0</v>
      </c>
      <c r="M53" s="150">
        <v>0</v>
      </c>
      <c r="N53" s="151">
        <v>0</v>
      </c>
      <c r="O53" s="152">
        <v>0</v>
      </c>
      <c r="P53" s="152">
        <v>0</v>
      </c>
      <c r="Q53" s="153">
        <v>0</v>
      </c>
      <c r="R53" s="154">
        <v>0</v>
      </c>
      <c r="S53" s="149">
        <v>0</v>
      </c>
      <c r="T53" s="149">
        <v>0</v>
      </c>
      <c r="U53" s="149">
        <v>0</v>
      </c>
      <c r="V53" s="149">
        <v>0</v>
      </c>
      <c r="W53" s="150">
        <v>0</v>
      </c>
      <c r="X53" s="151">
        <v>0</v>
      </c>
      <c r="Y53" s="155">
        <v>0</v>
      </c>
      <c r="Z53" s="156">
        <v>0</v>
      </c>
      <c r="AA53" s="210"/>
      <c r="AB53" s="208"/>
      <c r="AC53" s="60"/>
      <c r="AD53" s="61"/>
      <c r="AE53" s="61"/>
      <c r="AF53" s="61"/>
      <c r="AG53" s="62"/>
      <c r="AH53" s="63"/>
      <c r="AI53" s="64"/>
    </row>
    <row r="54" spans="1:35" s="45" customFormat="1" ht="15.75" x14ac:dyDescent="0.25">
      <c r="A54" s="147">
        <v>52</v>
      </c>
      <c r="B54" s="147" t="s">
        <v>122</v>
      </c>
      <c r="C54" s="147" t="s">
        <v>1488</v>
      </c>
      <c r="D54" s="147" t="s">
        <v>62</v>
      </c>
      <c r="E54" s="147" t="s">
        <v>91</v>
      </c>
      <c r="F54" s="147">
        <v>2</v>
      </c>
      <c r="G54" s="147">
        <v>2.1</v>
      </c>
      <c r="H54" s="147" t="s">
        <v>1669</v>
      </c>
      <c r="I54" s="147">
        <v>511</v>
      </c>
      <c r="J54" s="148">
        <v>0</v>
      </c>
      <c r="K54" s="149">
        <v>0</v>
      </c>
      <c r="L54" s="149">
        <v>0</v>
      </c>
      <c r="M54" s="150">
        <v>0</v>
      </c>
      <c r="N54" s="151">
        <v>0</v>
      </c>
      <c r="O54" s="152">
        <v>0</v>
      </c>
      <c r="P54" s="152">
        <v>0</v>
      </c>
      <c r="Q54" s="153">
        <v>0</v>
      </c>
      <c r="R54" s="154">
        <v>0</v>
      </c>
      <c r="S54" s="149">
        <v>0</v>
      </c>
      <c r="T54" s="149">
        <v>0</v>
      </c>
      <c r="U54" s="149">
        <v>0</v>
      </c>
      <c r="V54" s="149">
        <v>0</v>
      </c>
      <c r="W54" s="150">
        <v>0</v>
      </c>
      <c r="X54" s="151">
        <v>0</v>
      </c>
      <c r="Y54" s="155">
        <v>0</v>
      </c>
      <c r="Z54" s="156">
        <v>0</v>
      </c>
      <c r="AA54" s="207"/>
      <c r="AB54" s="208"/>
      <c r="AC54" s="60"/>
      <c r="AD54" s="61"/>
      <c r="AE54" s="61"/>
      <c r="AF54" s="61"/>
      <c r="AG54" s="62"/>
      <c r="AH54" s="63"/>
      <c r="AI54" s="64"/>
    </row>
    <row r="55" spans="1:35" s="45" customFormat="1" ht="15.75" x14ac:dyDescent="0.25">
      <c r="A55" s="147">
        <v>53</v>
      </c>
      <c r="B55" s="147" t="s">
        <v>122</v>
      </c>
      <c r="C55" s="147" t="s">
        <v>1488</v>
      </c>
      <c r="D55" s="147" t="s">
        <v>62</v>
      </c>
      <c r="E55" s="147" t="s">
        <v>91</v>
      </c>
      <c r="F55" s="147">
        <v>2</v>
      </c>
      <c r="G55" s="147">
        <v>2.1</v>
      </c>
      <c r="H55" s="147" t="s">
        <v>1669</v>
      </c>
      <c r="I55" s="147">
        <v>514</v>
      </c>
      <c r="J55" s="148">
        <v>0</v>
      </c>
      <c r="K55" s="149">
        <v>0</v>
      </c>
      <c r="L55" s="149">
        <v>0</v>
      </c>
      <c r="M55" s="150">
        <v>0</v>
      </c>
      <c r="N55" s="151">
        <v>0</v>
      </c>
      <c r="O55" s="152">
        <v>0</v>
      </c>
      <c r="P55" s="152">
        <v>0</v>
      </c>
      <c r="Q55" s="153">
        <v>0</v>
      </c>
      <c r="R55" s="154">
        <v>0</v>
      </c>
      <c r="S55" s="149">
        <v>0</v>
      </c>
      <c r="T55" s="149">
        <v>0</v>
      </c>
      <c r="U55" s="149">
        <v>0</v>
      </c>
      <c r="V55" s="149">
        <v>0</v>
      </c>
      <c r="W55" s="150">
        <v>0</v>
      </c>
      <c r="X55" s="151">
        <v>0</v>
      </c>
      <c r="Y55" s="155">
        <v>0</v>
      </c>
      <c r="Z55" s="156">
        <v>0</v>
      </c>
      <c r="AA55" s="207"/>
      <c r="AB55" s="208"/>
      <c r="AC55" s="60"/>
      <c r="AD55" s="61"/>
      <c r="AE55" s="61"/>
      <c r="AF55" s="61"/>
      <c r="AG55" s="62"/>
      <c r="AH55" s="63"/>
      <c r="AI55" s="64"/>
    </row>
    <row r="56" spans="1:35" s="45" customFormat="1" ht="15.75" x14ac:dyDescent="0.25">
      <c r="A56" s="147">
        <v>54</v>
      </c>
      <c r="B56" s="147" t="s">
        <v>122</v>
      </c>
      <c r="C56" s="147" t="s">
        <v>1488</v>
      </c>
      <c r="D56" s="147" t="s">
        <v>62</v>
      </c>
      <c r="E56" s="147" t="s">
        <v>91</v>
      </c>
      <c r="F56" s="147">
        <v>2</v>
      </c>
      <c r="G56" s="147">
        <v>2.1</v>
      </c>
      <c r="H56" s="147" t="s">
        <v>1669</v>
      </c>
      <c r="I56" s="147">
        <v>572</v>
      </c>
      <c r="J56" s="148">
        <v>0</v>
      </c>
      <c r="K56" s="149">
        <v>0</v>
      </c>
      <c r="L56" s="149">
        <v>0</v>
      </c>
      <c r="M56" s="150">
        <v>0</v>
      </c>
      <c r="N56" s="151">
        <v>0</v>
      </c>
      <c r="O56" s="152">
        <v>0</v>
      </c>
      <c r="P56" s="152">
        <v>0</v>
      </c>
      <c r="Q56" s="153">
        <v>0</v>
      </c>
      <c r="R56" s="154">
        <v>0</v>
      </c>
      <c r="S56" s="149">
        <v>0</v>
      </c>
      <c r="T56" s="149">
        <v>0</v>
      </c>
      <c r="U56" s="149">
        <v>0</v>
      </c>
      <c r="V56" s="149">
        <v>0</v>
      </c>
      <c r="W56" s="150">
        <v>0</v>
      </c>
      <c r="X56" s="151">
        <v>0</v>
      </c>
      <c r="Y56" s="155">
        <v>0</v>
      </c>
      <c r="Z56" s="156">
        <v>0</v>
      </c>
      <c r="AA56" s="207"/>
      <c r="AB56" s="208"/>
      <c r="AC56" s="60"/>
      <c r="AD56" s="61"/>
      <c r="AE56" s="61"/>
      <c r="AF56" s="61"/>
      <c r="AG56" s="62"/>
      <c r="AH56" s="63"/>
      <c r="AI56" s="64"/>
    </row>
    <row r="57" spans="1:35" s="45" customFormat="1" ht="31.5" x14ac:dyDescent="0.25">
      <c r="A57" s="147">
        <v>55</v>
      </c>
      <c r="B57" s="147" t="s">
        <v>122</v>
      </c>
      <c r="C57" s="147" t="s">
        <v>1488</v>
      </c>
      <c r="D57" s="147" t="s">
        <v>62</v>
      </c>
      <c r="E57" s="147" t="s">
        <v>91</v>
      </c>
      <c r="F57" s="147">
        <v>2</v>
      </c>
      <c r="G57" s="147">
        <v>2.1</v>
      </c>
      <c r="H57" s="147" t="s">
        <v>1673</v>
      </c>
      <c r="I57" s="147">
        <v>493</v>
      </c>
      <c r="J57" s="148">
        <v>0</v>
      </c>
      <c r="K57" s="149">
        <v>0</v>
      </c>
      <c r="L57" s="149">
        <v>1</v>
      </c>
      <c r="M57" s="150">
        <v>0</v>
      </c>
      <c r="N57" s="151">
        <v>0</v>
      </c>
      <c r="O57" s="152">
        <v>0</v>
      </c>
      <c r="P57" s="152">
        <v>0</v>
      </c>
      <c r="Q57" s="153">
        <v>0</v>
      </c>
      <c r="R57" s="154">
        <v>0</v>
      </c>
      <c r="S57" s="149">
        <v>0</v>
      </c>
      <c r="T57" s="149">
        <v>0</v>
      </c>
      <c r="U57" s="149">
        <v>0</v>
      </c>
      <c r="V57" s="149">
        <v>0</v>
      </c>
      <c r="W57" s="150">
        <v>0</v>
      </c>
      <c r="X57" s="151">
        <v>0</v>
      </c>
      <c r="Y57" s="155">
        <v>0</v>
      </c>
      <c r="Z57" s="156">
        <v>1</v>
      </c>
      <c r="AA57" s="211" t="s">
        <v>1674</v>
      </c>
      <c r="AB57" s="211"/>
      <c r="AC57" s="60"/>
      <c r="AD57" s="61"/>
      <c r="AE57" s="61"/>
      <c r="AF57" s="61"/>
      <c r="AG57" s="62"/>
      <c r="AH57" s="63"/>
      <c r="AI57" s="64"/>
    </row>
    <row r="58" spans="1:35" s="45" customFormat="1" ht="31.5" x14ac:dyDescent="0.25">
      <c r="A58" s="147">
        <v>56</v>
      </c>
      <c r="B58" s="147" t="s">
        <v>122</v>
      </c>
      <c r="C58" s="147" t="s">
        <v>1488</v>
      </c>
      <c r="D58" s="147" t="s">
        <v>62</v>
      </c>
      <c r="E58" s="147" t="s">
        <v>91</v>
      </c>
      <c r="F58" s="147">
        <v>2</v>
      </c>
      <c r="G58" s="147">
        <v>2.1</v>
      </c>
      <c r="H58" s="147" t="s">
        <v>1673</v>
      </c>
      <c r="I58" s="147">
        <v>561</v>
      </c>
      <c r="J58" s="148">
        <v>0</v>
      </c>
      <c r="K58" s="149">
        <v>0</v>
      </c>
      <c r="L58" s="149">
        <v>1</v>
      </c>
      <c r="M58" s="150">
        <v>0</v>
      </c>
      <c r="N58" s="151">
        <v>0</v>
      </c>
      <c r="O58" s="152">
        <v>0</v>
      </c>
      <c r="P58" s="152">
        <v>0</v>
      </c>
      <c r="Q58" s="153">
        <v>0</v>
      </c>
      <c r="R58" s="154">
        <v>0</v>
      </c>
      <c r="S58" s="149">
        <v>0</v>
      </c>
      <c r="T58" s="149">
        <v>0</v>
      </c>
      <c r="U58" s="149">
        <v>0</v>
      </c>
      <c r="V58" s="149">
        <v>0</v>
      </c>
      <c r="W58" s="150">
        <v>0</v>
      </c>
      <c r="X58" s="151">
        <v>0</v>
      </c>
      <c r="Y58" s="155">
        <v>0</v>
      </c>
      <c r="Z58" s="156">
        <v>1</v>
      </c>
      <c r="AA58" s="211" t="s">
        <v>1674</v>
      </c>
      <c r="AB58" s="211"/>
      <c r="AC58" s="60"/>
      <c r="AD58" s="61"/>
      <c r="AE58" s="61"/>
      <c r="AF58" s="61"/>
      <c r="AG58" s="62"/>
      <c r="AH58" s="63"/>
      <c r="AI58" s="64"/>
    </row>
    <row r="59" spans="1:35" s="45" customFormat="1" ht="31.5" x14ac:dyDescent="0.25">
      <c r="A59" s="147">
        <v>57</v>
      </c>
      <c r="B59" s="147" t="s">
        <v>122</v>
      </c>
      <c r="C59" s="147" t="s">
        <v>1488</v>
      </c>
      <c r="D59" s="147" t="s">
        <v>62</v>
      </c>
      <c r="E59" s="147" t="s">
        <v>91</v>
      </c>
      <c r="F59" s="147">
        <v>2</v>
      </c>
      <c r="G59" s="147">
        <v>2.1</v>
      </c>
      <c r="H59" s="147" t="s">
        <v>1673</v>
      </c>
      <c r="I59" s="147">
        <v>601</v>
      </c>
      <c r="J59" s="148">
        <v>0</v>
      </c>
      <c r="K59" s="149">
        <v>0</v>
      </c>
      <c r="L59" s="149">
        <v>1</v>
      </c>
      <c r="M59" s="150">
        <v>0</v>
      </c>
      <c r="N59" s="151">
        <v>0</v>
      </c>
      <c r="O59" s="152">
        <v>0</v>
      </c>
      <c r="P59" s="152">
        <v>0</v>
      </c>
      <c r="Q59" s="153">
        <v>0</v>
      </c>
      <c r="R59" s="154">
        <v>0</v>
      </c>
      <c r="S59" s="149">
        <v>0</v>
      </c>
      <c r="T59" s="149">
        <v>0</v>
      </c>
      <c r="U59" s="149">
        <v>0</v>
      </c>
      <c r="V59" s="149">
        <v>0</v>
      </c>
      <c r="W59" s="150">
        <v>0</v>
      </c>
      <c r="X59" s="151">
        <v>0</v>
      </c>
      <c r="Y59" s="155">
        <v>0</v>
      </c>
      <c r="Z59" s="156">
        <v>1</v>
      </c>
      <c r="AA59" s="211" t="s">
        <v>2100</v>
      </c>
      <c r="AB59" s="211"/>
      <c r="AC59" s="60"/>
      <c r="AD59" s="61"/>
      <c r="AE59" s="61"/>
      <c r="AF59" s="61"/>
      <c r="AG59" s="62"/>
      <c r="AH59" s="63"/>
      <c r="AI59" s="64"/>
    </row>
    <row r="60" spans="1:35" s="45" customFormat="1" ht="31.5" x14ac:dyDescent="0.25">
      <c r="A60" s="147">
        <v>58</v>
      </c>
      <c r="B60" s="147" t="s">
        <v>122</v>
      </c>
      <c r="C60" s="147" t="s">
        <v>1488</v>
      </c>
      <c r="D60" s="147" t="s">
        <v>62</v>
      </c>
      <c r="E60" s="147" t="s">
        <v>99</v>
      </c>
      <c r="F60" s="147">
        <v>2</v>
      </c>
      <c r="G60" s="147">
        <v>2.1</v>
      </c>
      <c r="H60" s="147" t="s">
        <v>1673</v>
      </c>
      <c r="I60" s="147">
        <v>618</v>
      </c>
      <c r="J60" s="148">
        <v>0</v>
      </c>
      <c r="K60" s="149">
        <v>0</v>
      </c>
      <c r="L60" s="149">
        <v>1</v>
      </c>
      <c r="M60" s="150">
        <v>0</v>
      </c>
      <c r="N60" s="151">
        <v>0</v>
      </c>
      <c r="O60" s="152">
        <v>0</v>
      </c>
      <c r="P60" s="152">
        <v>0</v>
      </c>
      <c r="Q60" s="153">
        <v>0</v>
      </c>
      <c r="R60" s="154">
        <v>0</v>
      </c>
      <c r="S60" s="149">
        <v>0</v>
      </c>
      <c r="T60" s="149">
        <v>0</v>
      </c>
      <c r="U60" s="149">
        <v>0</v>
      </c>
      <c r="V60" s="149">
        <v>0</v>
      </c>
      <c r="W60" s="150">
        <v>0</v>
      </c>
      <c r="X60" s="151">
        <v>0</v>
      </c>
      <c r="Y60" s="155">
        <v>0</v>
      </c>
      <c r="Z60" s="156">
        <v>1</v>
      </c>
      <c r="AA60" s="211" t="s">
        <v>1675</v>
      </c>
      <c r="AB60" s="211"/>
      <c r="AC60" s="60"/>
      <c r="AD60" s="61"/>
      <c r="AE60" s="61"/>
      <c r="AF60" s="61"/>
      <c r="AG60" s="62"/>
      <c r="AH60" s="63"/>
      <c r="AI60" s="64"/>
    </row>
    <row r="61" spans="1:35" s="45" customFormat="1" ht="15.75" x14ac:dyDescent="0.25">
      <c r="A61" s="147">
        <v>59</v>
      </c>
      <c r="B61" s="147" t="s">
        <v>122</v>
      </c>
      <c r="C61" s="147" t="s">
        <v>1488</v>
      </c>
      <c r="D61" s="147" t="s">
        <v>62</v>
      </c>
      <c r="E61" s="147" t="s">
        <v>91</v>
      </c>
      <c r="F61" s="147">
        <v>2</v>
      </c>
      <c r="G61" s="147">
        <v>2.1</v>
      </c>
      <c r="H61" s="147" t="s">
        <v>1676</v>
      </c>
      <c r="I61" s="147">
        <v>497</v>
      </c>
      <c r="J61" s="148">
        <v>0</v>
      </c>
      <c r="K61" s="149">
        <v>0</v>
      </c>
      <c r="L61" s="149">
        <v>0</v>
      </c>
      <c r="M61" s="150">
        <v>0</v>
      </c>
      <c r="N61" s="151">
        <v>0</v>
      </c>
      <c r="O61" s="152">
        <v>0</v>
      </c>
      <c r="P61" s="152">
        <v>0</v>
      </c>
      <c r="Q61" s="153">
        <v>0</v>
      </c>
      <c r="R61" s="154">
        <v>0</v>
      </c>
      <c r="S61" s="149">
        <v>0</v>
      </c>
      <c r="T61" s="149">
        <v>0</v>
      </c>
      <c r="U61" s="149">
        <v>0</v>
      </c>
      <c r="V61" s="149">
        <v>0</v>
      </c>
      <c r="W61" s="150">
        <v>0</v>
      </c>
      <c r="X61" s="151">
        <v>0</v>
      </c>
      <c r="Y61" s="155">
        <v>0</v>
      </c>
      <c r="Z61" s="156">
        <v>0</v>
      </c>
      <c r="AA61" s="207"/>
      <c r="AB61" s="208"/>
      <c r="AC61" s="60"/>
      <c r="AD61" s="61"/>
      <c r="AE61" s="61"/>
      <c r="AF61" s="61"/>
      <c r="AG61" s="62"/>
      <c r="AH61" s="63"/>
      <c r="AI61" s="64"/>
    </row>
    <row r="62" spans="1:35" s="45" customFormat="1" ht="15.75" x14ac:dyDescent="0.25">
      <c r="A62" s="147">
        <v>60</v>
      </c>
      <c r="B62" s="147" t="s">
        <v>122</v>
      </c>
      <c r="C62" s="147" t="s">
        <v>1488</v>
      </c>
      <c r="D62" s="147" t="s">
        <v>62</v>
      </c>
      <c r="E62" s="147" t="s">
        <v>91</v>
      </c>
      <c r="F62" s="147">
        <v>2</v>
      </c>
      <c r="G62" s="147">
        <v>2.1</v>
      </c>
      <c r="H62" s="147" t="s">
        <v>1676</v>
      </c>
      <c r="I62" s="147">
        <v>523</v>
      </c>
      <c r="J62" s="148">
        <v>0</v>
      </c>
      <c r="K62" s="149">
        <v>0</v>
      </c>
      <c r="L62" s="149">
        <v>0</v>
      </c>
      <c r="M62" s="150">
        <v>0</v>
      </c>
      <c r="N62" s="151">
        <v>0</v>
      </c>
      <c r="O62" s="152">
        <v>0</v>
      </c>
      <c r="P62" s="152">
        <v>0</v>
      </c>
      <c r="Q62" s="153">
        <v>0</v>
      </c>
      <c r="R62" s="154">
        <v>0</v>
      </c>
      <c r="S62" s="149">
        <v>0</v>
      </c>
      <c r="T62" s="149">
        <v>0</v>
      </c>
      <c r="U62" s="149">
        <v>0</v>
      </c>
      <c r="V62" s="149">
        <v>0</v>
      </c>
      <c r="W62" s="150">
        <v>0</v>
      </c>
      <c r="X62" s="151">
        <v>0</v>
      </c>
      <c r="Y62" s="155">
        <v>0</v>
      </c>
      <c r="Z62" s="156">
        <v>0</v>
      </c>
      <c r="AA62" s="207"/>
      <c r="AB62" s="208"/>
      <c r="AC62" s="60"/>
      <c r="AD62" s="61"/>
      <c r="AE62" s="61"/>
      <c r="AF62" s="61"/>
      <c r="AG62" s="62"/>
      <c r="AH62" s="63"/>
      <c r="AI62" s="64"/>
    </row>
    <row r="63" spans="1:35" s="45" customFormat="1" ht="47.25" x14ac:dyDescent="0.25">
      <c r="A63" s="147">
        <v>61</v>
      </c>
      <c r="B63" s="147" t="s">
        <v>122</v>
      </c>
      <c r="C63" s="147" t="s">
        <v>1488</v>
      </c>
      <c r="D63" s="147" t="s">
        <v>62</v>
      </c>
      <c r="E63" s="147" t="s">
        <v>91</v>
      </c>
      <c r="F63" s="147">
        <v>2</v>
      </c>
      <c r="G63" s="147">
        <v>2.1</v>
      </c>
      <c r="H63" s="147" t="s">
        <v>1676</v>
      </c>
      <c r="I63" s="147">
        <v>542</v>
      </c>
      <c r="J63" s="148">
        <v>0</v>
      </c>
      <c r="K63" s="149">
        <v>0</v>
      </c>
      <c r="L63" s="149">
        <v>1</v>
      </c>
      <c r="M63" s="150">
        <v>0</v>
      </c>
      <c r="N63" s="151">
        <v>0</v>
      </c>
      <c r="O63" s="152">
        <v>0</v>
      </c>
      <c r="P63" s="152">
        <v>0</v>
      </c>
      <c r="Q63" s="153">
        <v>0</v>
      </c>
      <c r="R63" s="154">
        <v>0</v>
      </c>
      <c r="S63" s="149">
        <v>0</v>
      </c>
      <c r="T63" s="149">
        <v>0</v>
      </c>
      <c r="U63" s="149">
        <v>0</v>
      </c>
      <c r="V63" s="149">
        <v>0</v>
      </c>
      <c r="W63" s="150">
        <v>0</v>
      </c>
      <c r="X63" s="151">
        <v>0</v>
      </c>
      <c r="Y63" s="155">
        <v>0</v>
      </c>
      <c r="Z63" s="156">
        <v>1</v>
      </c>
      <c r="AA63" s="208" t="s">
        <v>2068</v>
      </c>
      <c r="AB63" s="208"/>
      <c r="AC63" s="60"/>
      <c r="AD63" s="61"/>
      <c r="AE63" s="61"/>
      <c r="AF63" s="61"/>
      <c r="AG63" s="62"/>
      <c r="AH63" s="63"/>
      <c r="AI63" s="64"/>
    </row>
    <row r="64" spans="1:35" s="45" customFormat="1" ht="31.5" x14ac:dyDescent="0.25">
      <c r="A64" s="147">
        <v>62</v>
      </c>
      <c r="B64" s="147" t="s">
        <v>122</v>
      </c>
      <c r="C64" s="147" t="s">
        <v>1488</v>
      </c>
      <c r="D64" s="147" t="s">
        <v>62</v>
      </c>
      <c r="E64" s="147" t="s">
        <v>99</v>
      </c>
      <c r="F64" s="147">
        <v>2</v>
      </c>
      <c r="G64" s="147">
        <v>2.1</v>
      </c>
      <c r="H64" s="147" t="s">
        <v>1676</v>
      </c>
      <c r="I64" s="147">
        <v>607</v>
      </c>
      <c r="J64" s="148">
        <v>0</v>
      </c>
      <c r="K64" s="149">
        <v>0</v>
      </c>
      <c r="L64" s="149">
        <v>1</v>
      </c>
      <c r="M64" s="150">
        <v>0</v>
      </c>
      <c r="N64" s="151">
        <v>0</v>
      </c>
      <c r="O64" s="152">
        <v>0</v>
      </c>
      <c r="P64" s="152">
        <v>0</v>
      </c>
      <c r="Q64" s="153">
        <v>0</v>
      </c>
      <c r="R64" s="154">
        <v>0</v>
      </c>
      <c r="S64" s="149">
        <v>0</v>
      </c>
      <c r="T64" s="149">
        <v>0</v>
      </c>
      <c r="U64" s="149">
        <v>0</v>
      </c>
      <c r="V64" s="149">
        <v>0</v>
      </c>
      <c r="W64" s="150">
        <v>0</v>
      </c>
      <c r="X64" s="151">
        <v>0</v>
      </c>
      <c r="Y64" s="155">
        <v>0</v>
      </c>
      <c r="Z64" s="156">
        <v>1</v>
      </c>
      <c r="AA64" s="211" t="s">
        <v>1677</v>
      </c>
      <c r="AB64" s="211"/>
      <c r="AC64" s="60"/>
      <c r="AD64" s="61"/>
      <c r="AE64" s="61"/>
      <c r="AF64" s="61"/>
      <c r="AG64" s="62"/>
      <c r="AH64" s="63"/>
      <c r="AI64" s="64"/>
    </row>
    <row r="65" spans="1:35" s="45" customFormat="1" ht="15.75" x14ac:dyDescent="0.25">
      <c r="A65" s="147">
        <v>63</v>
      </c>
      <c r="B65" s="147" t="s">
        <v>122</v>
      </c>
      <c r="C65" s="147" t="s">
        <v>1488</v>
      </c>
      <c r="D65" s="147" t="s">
        <v>62</v>
      </c>
      <c r="E65" s="147" t="s">
        <v>91</v>
      </c>
      <c r="F65" s="147">
        <v>2</v>
      </c>
      <c r="G65" s="147">
        <v>2.2000000000000002</v>
      </c>
      <c r="H65" s="147" t="s">
        <v>1678</v>
      </c>
      <c r="I65" s="147">
        <v>506</v>
      </c>
      <c r="J65" s="148">
        <v>0</v>
      </c>
      <c r="K65" s="149">
        <v>0</v>
      </c>
      <c r="L65" s="149">
        <v>0</v>
      </c>
      <c r="M65" s="150">
        <v>0</v>
      </c>
      <c r="N65" s="151">
        <v>0</v>
      </c>
      <c r="O65" s="152">
        <v>0</v>
      </c>
      <c r="P65" s="152">
        <v>0</v>
      </c>
      <c r="Q65" s="153">
        <v>0</v>
      </c>
      <c r="R65" s="154">
        <v>0</v>
      </c>
      <c r="S65" s="149">
        <v>0</v>
      </c>
      <c r="T65" s="149">
        <v>0</v>
      </c>
      <c r="U65" s="149">
        <v>0</v>
      </c>
      <c r="V65" s="149">
        <v>0</v>
      </c>
      <c r="W65" s="150">
        <v>0</v>
      </c>
      <c r="X65" s="151">
        <v>0</v>
      </c>
      <c r="Y65" s="155">
        <v>0</v>
      </c>
      <c r="Z65" s="156">
        <v>0</v>
      </c>
      <c r="AA65" s="207"/>
      <c r="AB65" s="208"/>
      <c r="AC65" s="60"/>
      <c r="AD65" s="61"/>
      <c r="AE65" s="61"/>
      <c r="AF65" s="61"/>
      <c r="AG65" s="62"/>
      <c r="AH65" s="63"/>
      <c r="AI65" s="64"/>
    </row>
    <row r="66" spans="1:35" s="45" customFormat="1" ht="15.75" x14ac:dyDescent="0.25">
      <c r="A66" s="147">
        <v>64</v>
      </c>
      <c r="B66" s="147" t="s">
        <v>122</v>
      </c>
      <c r="C66" s="147" t="s">
        <v>1488</v>
      </c>
      <c r="D66" s="147" t="s">
        <v>62</v>
      </c>
      <c r="E66" s="147" t="s">
        <v>91</v>
      </c>
      <c r="F66" s="147">
        <v>2</v>
      </c>
      <c r="G66" s="147">
        <v>2.2000000000000002</v>
      </c>
      <c r="H66" s="147" t="s">
        <v>1678</v>
      </c>
      <c r="I66" s="147">
        <v>546</v>
      </c>
      <c r="J66" s="148">
        <v>0</v>
      </c>
      <c r="K66" s="149">
        <v>0</v>
      </c>
      <c r="L66" s="149">
        <v>0</v>
      </c>
      <c r="M66" s="150">
        <v>0</v>
      </c>
      <c r="N66" s="151">
        <v>0</v>
      </c>
      <c r="O66" s="152">
        <v>0</v>
      </c>
      <c r="P66" s="152">
        <v>0</v>
      </c>
      <c r="Q66" s="153">
        <v>0</v>
      </c>
      <c r="R66" s="154">
        <v>0</v>
      </c>
      <c r="S66" s="149">
        <v>0</v>
      </c>
      <c r="T66" s="149">
        <v>0</v>
      </c>
      <c r="U66" s="149">
        <v>0</v>
      </c>
      <c r="V66" s="149">
        <v>0</v>
      </c>
      <c r="W66" s="150">
        <v>0</v>
      </c>
      <c r="X66" s="151">
        <v>0</v>
      </c>
      <c r="Y66" s="155">
        <v>0</v>
      </c>
      <c r="Z66" s="156">
        <v>0</v>
      </c>
      <c r="AA66" s="207"/>
      <c r="AB66" s="208"/>
      <c r="AC66" s="60"/>
      <c r="AD66" s="61"/>
      <c r="AE66" s="61"/>
      <c r="AF66" s="61"/>
      <c r="AG66" s="62"/>
      <c r="AH66" s="63"/>
      <c r="AI66" s="64"/>
    </row>
    <row r="67" spans="1:35" s="45" customFormat="1" ht="15.75" x14ac:dyDescent="0.25">
      <c r="A67" s="147">
        <v>65</v>
      </c>
      <c r="B67" s="147" t="s">
        <v>122</v>
      </c>
      <c r="C67" s="147" t="s">
        <v>1488</v>
      </c>
      <c r="D67" s="147" t="s">
        <v>62</v>
      </c>
      <c r="E67" s="147" t="s">
        <v>91</v>
      </c>
      <c r="F67" s="147">
        <v>2</v>
      </c>
      <c r="G67" s="147">
        <v>2.2000000000000002</v>
      </c>
      <c r="H67" s="147" t="s">
        <v>1678</v>
      </c>
      <c r="I67" s="147">
        <v>570</v>
      </c>
      <c r="J67" s="148">
        <v>0</v>
      </c>
      <c r="K67" s="149">
        <v>0</v>
      </c>
      <c r="L67" s="149">
        <v>0</v>
      </c>
      <c r="M67" s="150">
        <v>0</v>
      </c>
      <c r="N67" s="151">
        <v>0</v>
      </c>
      <c r="O67" s="152">
        <v>0</v>
      </c>
      <c r="P67" s="152">
        <v>0</v>
      </c>
      <c r="Q67" s="153">
        <v>0</v>
      </c>
      <c r="R67" s="154">
        <v>0</v>
      </c>
      <c r="S67" s="149">
        <v>0</v>
      </c>
      <c r="T67" s="149">
        <v>0</v>
      </c>
      <c r="U67" s="149">
        <v>0</v>
      </c>
      <c r="V67" s="149">
        <v>0</v>
      </c>
      <c r="W67" s="150">
        <v>0</v>
      </c>
      <c r="X67" s="151">
        <v>0</v>
      </c>
      <c r="Y67" s="155">
        <v>0</v>
      </c>
      <c r="Z67" s="156">
        <v>0</v>
      </c>
      <c r="AA67" s="207"/>
      <c r="AB67" s="208"/>
      <c r="AC67" s="60"/>
      <c r="AD67" s="61"/>
      <c r="AE67" s="61"/>
      <c r="AF67" s="61"/>
      <c r="AG67" s="62"/>
      <c r="AH67" s="63"/>
      <c r="AI67" s="64"/>
    </row>
    <row r="68" spans="1:35" s="45" customFormat="1" ht="15.75" x14ac:dyDescent="0.25">
      <c r="A68" s="147">
        <v>66</v>
      </c>
      <c r="B68" s="147" t="s">
        <v>122</v>
      </c>
      <c r="C68" s="147" t="s">
        <v>1488</v>
      </c>
      <c r="D68" s="147" t="s">
        <v>62</v>
      </c>
      <c r="E68" s="147" t="s">
        <v>91</v>
      </c>
      <c r="F68" s="147">
        <v>2</v>
      </c>
      <c r="G68" s="147">
        <v>2.2000000000000002</v>
      </c>
      <c r="H68" s="147" t="s">
        <v>1678</v>
      </c>
      <c r="I68" s="147">
        <v>577</v>
      </c>
      <c r="J68" s="148">
        <v>0</v>
      </c>
      <c r="K68" s="149">
        <v>0</v>
      </c>
      <c r="L68" s="149">
        <v>0</v>
      </c>
      <c r="M68" s="150">
        <v>0</v>
      </c>
      <c r="N68" s="151">
        <v>0</v>
      </c>
      <c r="O68" s="152">
        <v>0</v>
      </c>
      <c r="P68" s="152">
        <v>0</v>
      </c>
      <c r="Q68" s="153">
        <v>0</v>
      </c>
      <c r="R68" s="154">
        <v>0</v>
      </c>
      <c r="S68" s="149">
        <v>0</v>
      </c>
      <c r="T68" s="149">
        <v>0</v>
      </c>
      <c r="U68" s="149">
        <v>0</v>
      </c>
      <c r="V68" s="149">
        <v>0</v>
      </c>
      <c r="W68" s="150">
        <v>0</v>
      </c>
      <c r="X68" s="151">
        <v>0</v>
      </c>
      <c r="Y68" s="155">
        <v>0</v>
      </c>
      <c r="Z68" s="156">
        <v>0</v>
      </c>
      <c r="AA68" s="207"/>
      <c r="AB68" s="208"/>
      <c r="AC68" s="60"/>
      <c r="AD68" s="61"/>
      <c r="AE68" s="61"/>
      <c r="AF68" s="61"/>
      <c r="AG68" s="62"/>
      <c r="AH68" s="63"/>
      <c r="AI68" s="64"/>
    </row>
    <row r="69" spans="1:35" s="45" customFormat="1" ht="15.75" x14ac:dyDescent="0.25">
      <c r="A69" s="147">
        <v>67</v>
      </c>
      <c r="B69" s="147" t="s">
        <v>122</v>
      </c>
      <c r="C69" s="147" t="s">
        <v>1488</v>
      </c>
      <c r="D69" s="147" t="s">
        <v>62</v>
      </c>
      <c r="E69" s="147" t="s">
        <v>91</v>
      </c>
      <c r="F69" s="147">
        <v>2</v>
      </c>
      <c r="G69" s="147">
        <v>2.2000000000000002</v>
      </c>
      <c r="H69" s="147" t="s">
        <v>1678</v>
      </c>
      <c r="I69" s="147">
        <v>586</v>
      </c>
      <c r="J69" s="148">
        <v>0</v>
      </c>
      <c r="K69" s="149">
        <v>0</v>
      </c>
      <c r="L69" s="149">
        <v>0</v>
      </c>
      <c r="M69" s="150">
        <v>0</v>
      </c>
      <c r="N69" s="151">
        <v>0</v>
      </c>
      <c r="O69" s="152">
        <v>0</v>
      </c>
      <c r="P69" s="152">
        <v>0</v>
      </c>
      <c r="Q69" s="153">
        <v>0</v>
      </c>
      <c r="R69" s="154">
        <v>0</v>
      </c>
      <c r="S69" s="149">
        <v>0</v>
      </c>
      <c r="T69" s="149">
        <v>0</v>
      </c>
      <c r="U69" s="149">
        <v>0</v>
      </c>
      <c r="V69" s="149">
        <v>0</v>
      </c>
      <c r="W69" s="150">
        <v>0</v>
      </c>
      <c r="X69" s="151">
        <v>0</v>
      </c>
      <c r="Y69" s="155">
        <v>0</v>
      </c>
      <c r="Z69" s="156">
        <v>0</v>
      </c>
      <c r="AA69" s="207"/>
      <c r="AB69" s="208"/>
      <c r="AC69" s="60"/>
      <c r="AD69" s="61"/>
      <c r="AE69" s="61"/>
      <c r="AF69" s="61"/>
      <c r="AG69" s="62"/>
      <c r="AH69" s="63"/>
      <c r="AI69" s="64"/>
    </row>
    <row r="70" spans="1:35" s="45" customFormat="1" ht="15.75" x14ac:dyDescent="0.25">
      <c r="A70" s="147">
        <v>68</v>
      </c>
      <c r="B70" s="147" t="s">
        <v>122</v>
      </c>
      <c r="C70" s="147" t="s">
        <v>1488</v>
      </c>
      <c r="D70" s="147" t="s">
        <v>62</v>
      </c>
      <c r="E70" s="147" t="s">
        <v>91</v>
      </c>
      <c r="F70" s="147">
        <v>2</v>
      </c>
      <c r="G70" s="147">
        <v>2.2000000000000002</v>
      </c>
      <c r="H70" s="147" t="s">
        <v>1678</v>
      </c>
      <c r="I70" s="147">
        <v>589</v>
      </c>
      <c r="J70" s="148">
        <v>0</v>
      </c>
      <c r="K70" s="149">
        <v>0</v>
      </c>
      <c r="L70" s="149">
        <v>0</v>
      </c>
      <c r="M70" s="150">
        <v>0</v>
      </c>
      <c r="N70" s="151">
        <v>0</v>
      </c>
      <c r="O70" s="152">
        <v>0</v>
      </c>
      <c r="P70" s="152">
        <v>0</v>
      </c>
      <c r="Q70" s="153">
        <v>0</v>
      </c>
      <c r="R70" s="154">
        <v>0</v>
      </c>
      <c r="S70" s="149">
        <v>0</v>
      </c>
      <c r="T70" s="149">
        <v>0</v>
      </c>
      <c r="U70" s="149">
        <v>0</v>
      </c>
      <c r="V70" s="149">
        <v>0</v>
      </c>
      <c r="W70" s="150">
        <v>0</v>
      </c>
      <c r="X70" s="151">
        <v>0</v>
      </c>
      <c r="Y70" s="155">
        <v>0</v>
      </c>
      <c r="Z70" s="156">
        <v>0</v>
      </c>
      <c r="AA70" s="207"/>
      <c r="AB70" s="211"/>
      <c r="AC70" s="60"/>
      <c r="AD70" s="61"/>
      <c r="AE70" s="61"/>
      <c r="AF70" s="61"/>
      <c r="AG70" s="62"/>
      <c r="AH70" s="63"/>
      <c r="AI70" s="64"/>
    </row>
    <row r="71" spans="1:35" s="45" customFormat="1" ht="15.75" x14ac:dyDescent="0.25">
      <c r="A71" s="147">
        <v>69</v>
      </c>
      <c r="B71" s="147" t="s">
        <v>122</v>
      </c>
      <c r="C71" s="147" t="s">
        <v>1488</v>
      </c>
      <c r="D71" s="147" t="s">
        <v>62</v>
      </c>
      <c r="E71" s="147" t="s">
        <v>99</v>
      </c>
      <c r="F71" s="147">
        <v>2</v>
      </c>
      <c r="G71" s="147">
        <v>2.2000000000000002</v>
      </c>
      <c r="H71" s="147" t="s">
        <v>1678</v>
      </c>
      <c r="I71" s="147">
        <v>605</v>
      </c>
      <c r="J71" s="148">
        <v>0</v>
      </c>
      <c r="K71" s="149">
        <v>0</v>
      </c>
      <c r="L71" s="149">
        <v>0</v>
      </c>
      <c r="M71" s="150">
        <v>0</v>
      </c>
      <c r="N71" s="151">
        <v>0</v>
      </c>
      <c r="O71" s="152">
        <v>0</v>
      </c>
      <c r="P71" s="152">
        <v>0</v>
      </c>
      <c r="Q71" s="153">
        <v>0</v>
      </c>
      <c r="R71" s="154">
        <v>0</v>
      </c>
      <c r="S71" s="149">
        <v>0</v>
      </c>
      <c r="T71" s="149">
        <v>0</v>
      </c>
      <c r="U71" s="149">
        <v>0</v>
      </c>
      <c r="V71" s="149">
        <v>0</v>
      </c>
      <c r="W71" s="150">
        <v>0</v>
      </c>
      <c r="X71" s="151">
        <v>0</v>
      </c>
      <c r="Y71" s="155">
        <v>0</v>
      </c>
      <c r="Z71" s="156">
        <v>0</v>
      </c>
      <c r="AA71" s="207"/>
      <c r="AB71" s="208"/>
      <c r="AC71" s="60"/>
      <c r="AD71" s="61"/>
      <c r="AE71" s="61"/>
      <c r="AF71" s="61"/>
      <c r="AG71" s="62"/>
      <c r="AH71" s="63"/>
      <c r="AI71" s="64"/>
    </row>
    <row r="72" spans="1:35" s="45" customFormat="1" ht="15.75" x14ac:dyDescent="0.25">
      <c r="A72" s="147">
        <v>70</v>
      </c>
      <c r="B72" s="147" t="s">
        <v>122</v>
      </c>
      <c r="C72" s="147" t="s">
        <v>1488</v>
      </c>
      <c r="D72" s="147" t="s">
        <v>62</v>
      </c>
      <c r="E72" s="147" t="s">
        <v>91</v>
      </c>
      <c r="F72" s="147">
        <v>2</v>
      </c>
      <c r="G72" s="147">
        <v>2.2000000000000002</v>
      </c>
      <c r="H72" s="147" t="s">
        <v>1710</v>
      </c>
      <c r="I72" s="147">
        <v>515</v>
      </c>
      <c r="J72" s="148">
        <v>0</v>
      </c>
      <c r="K72" s="149">
        <v>0</v>
      </c>
      <c r="L72" s="149">
        <v>0</v>
      </c>
      <c r="M72" s="150">
        <v>0</v>
      </c>
      <c r="N72" s="151">
        <v>0</v>
      </c>
      <c r="O72" s="152">
        <v>0</v>
      </c>
      <c r="P72" s="152">
        <v>0</v>
      </c>
      <c r="Q72" s="153">
        <v>0</v>
      </c>
      <c r="R72" s="154">
        <v>0</v>
      </c>
      <c r="S72" s="149">
        <v>0</v>
      </c>
      <c r="T72" s="149">
        <v>0</v>
      </c>
      <c r="U72" s="149">
        <v>0</v>
      </c>
      <c r="V72" s="149">
        <v>0</v>
      </c>
      <c r="W72" s="150">
        <v>0</v>
      </c>
      <c r="X72" s="151">
        <v>0</v>
      </c>
      <c r="Y72" s="155">
        <v>0</v>
      </c>
      <c r="Z72" s="156">
        <v>0</v>
      </c>
      <c r="AA72" s="210"/>
      <c r="AB72" s="208"/>
      <c r="AC72" s="60"/>
      <c r="AD72" s="61"/>
      <c r="AE72" s="61"/>
      <c r="AF72" s="61"/>
      <c r="AG72" s="62"/>
      <c r="AH72" s="63"/>
      <c r="AI72" s="64"/>
    </row>
    <row r="73" spans="1:35" s="45" customFormat="1" ht="15.75" x14ac:dyDescent="0.25">
      <c r="A73" s="147">
        <v>71</v>
      </c>
      <c r="B73" s="147" t="s">
        <v>122</v>
      </c>
      <c r="C73" s="147" t="s">
        <v>1488</v>
      </c>
      <c r="D73" s="147" t="s">
        <v>62</v>
      </c>
      <c r="E73" s="147" t="s">
        <v>91</v>
      </c>
      <c r="F73" s="147">
        <v>2</v>
      </c>
      <c r="G73" s="147">
        <v>2.2000000000000002</v>
      </c>
      <c r="H73" s="147" t="s">
        <v>1710</v>
      </c>
      <c r="I73" s="147">
        <v>551</v>
      </c>
      <c r="J73" s="148">
        <v>0</v>
      </c>
      <c r="K73" s="149">
        <v>0</v>
      </c>
      <c r="L73" s="149">
        <v>0</v>
      </c>
      <c r="M73" s="150">
        <v>0</v>
      </c>
      <c r="N73" s="151">
        <v>0</v>
      </c>
      <c r="O73" s="152">
        <v>0</v>
      </c>
      <c r="P73" s="152">
        <v>0</v>
      </c>
      <c r="Q73" s="153">
        <v>0</v>
      </c>
      <c r="R73" s="154">
        <v>0</v>
      </c>
      <c r="S73" s="149">
        <v>0</v>
      </c>
      <c r="T73" s="149">
        <v>0</v>
      </c>
      <c r="U73" s="149">
        <v>0</v>
      </c>
      <c r="V73" s="149">
        <v>0</v>
      </c>
      <c r="W73" s="150">
        <v>0</v>
      </c>
      <c r="X73" s="151">
        <v>0</v>
      </c>
      <c r="Y73" s="155">
        <v>0</v>
      </c>
      <c r="Z73" s="156">
        <v>0</v>
      </c>
      <c r="AA73" s="210"/>
      <c r="AB73" s="208"/>
      <c r="AC73" s="60"/>
      <c r="AD73" s="61"/>
      <c r="AE73" s="61"/>
      <c r="AF73" s="61"/>
      <c r="AG73" s="62"/>
      <c r="AH73" s="63"/>
      <c r="AI73" s="64"/>
    </row>
    <row r="74" spans="1:35" s="45" customFormat="1" ht="15.75" x14ac:dyDescent="0.25">
      <c r="A74" s="147">
        <v>72</v>
      </c>
      <c r="B74" s="147" t="s">
        <v>122</v>
      </c>
      <c r="C74" s="147" t="s">
        <v>1488</v>
      </c>
      <c r="D74" s="147" t="s">
        <v>62</v>
      </c>
      <c r="E74" s="147" t="s">
        <v>91</v>
      </c>
      <c r="F74" s="147">
        <v>2</v>
      </c>
      <c r="G74" s="147">
        <v>2.2000000000000002</v>
      </c>
      <c r="H74" s="147" t="s">
        <v>1710</v>
      </c>
      <c r="I74" s="147">
        <v>557</v>
      </c>
      <c r="J74" s="148">
        <v>0</v>
      </c>
      <c r="K74" s="149">
        <v>0</v>
      </c>
      <c r="L74" s="149">
        <v>0</v>
      </c>
      <c r="M74" s="150">
        <v>0</v>
      </c>
      <c r="N74" s="151">
        <v>0</v>
      </c>
      <c r="O74" s="152">
        <v>0</v>
      </c>
      <c r="P74" s="152">
        <v>0</v>
      </c>
      <c r="Q74" s="153">
        <v>0</v>
      </c>
      <c r="R74" s="154">
        <v>0</v>
      </c>
      <c r="S74" s="149">
        <v>0</v>
      </c>
      <c r="T74" s="149">
        <v>0</v>
      </c>
      <c r="U74" s="149">
        <v>0</v>
      </c>
      <c r="V74" s="149">
        <v>0</v>
      </c>
      <c r="W74" s="150">
        <v>0</v>
      </c>
      <c r="X74" s="151">
        <v>0</v>
      </c>
      <c r="Y74" s="155">
        <v>0</v>
      </c>
      <c r="Z74" s="156">
        <v>0</v>
      </c>
      <c r="AA74" s="207"/>
      <c r="AB74" s="208"/>
      <c r="AC74" s="60"/>
      <c r="AD74" s="61"/>
      <c r="AE74" s="61"/>
      <c r="AF74" s="61"/>
      <c r="AG74" s="62"/>
      <c r="AH74" s="63"/>
      <c r="AI74" s="64"/>
    </row>
    <row r="75" spans="1:35" s="45" customFormat="1" ht="15.75" x14ac:dyDescent="0.25">
      <c r="A75" s="147">
        <v>73</v>
      </c>
      <c r="B75" s="147" t="s">
        <v>122</v>
      </c>
      <c r="C75" s="147" t="s">
        <v>1488</v>
      </c>
      <c r="D75" s="147" t="s">
        <v>62</v>
      </c>
      <c r="E75" s="147" t="s">
        <v>91</v>
      </c>
      <c r="F75" s="147">
        <v>2</v>
      </c>
      <c r="G75" s="147">
        <v>2.2000000000000002</v>
      </c>
      <c r="H75" s="147" t="s">
        <v>1710</v>
      </c>
      <c r="I75" s="147">
        <v>573</v>
      </c>
      <c r="J75" s="148">
        <v>0</v>
      </c>
      <c r="K75" s="149">
        <v>0</v>
      </c>
      <c r="L75" s="149">
        <v>0</v>
      </c>
      <c r="M75" s="150">
        <v>0</v>
      </c>
      <c r="N75" s="151">
        <v>0</v>
      </c>
      <c r="O75" s="152">
        <v>0</v>
      </c>
      <c r="P75" s="152">
        <v>0</v>
      </c>
      <c r="Q75" s="153">
        <v>0</v>
      </c>
      <c r="R75" s="154">
        <v>0</v>
      </c>
      <c r="S75" s="149">
        <v>0</v>
      </c>
      <c r="T75" s="149">
        <v>0</v>
      </c>
      <c r="U75" s="149">
        <v>0</v>
      </c>
      <c r="V75" s="149">
        <v>0</v>
      </c>
      <c r="W75" s="150">
        <v>0</v>
      </c>
      <c r="X75" s="151">
        <v>0</v>
      </c>
      <c r="Y75" s="155">
        <v>0</v>
      </c>
      <c r="Z75" s="156">
        <v>0</v>
      </c>
      <c r="AA75" s="207"/>
      <c r="AB75" s="208"/>
      <c r="AC75" s="60"/>
      <c r="AD75" s="61"/>
      <c r="AE75" s="61"/>
      <c r="AF75" s="61"/>
      <c r="AG75" s="62"/>
      <c r="AH75" s="63"/>
      <c r="AI75" s="64"/>
    </row>
    <row r="76" spans="1:35" s="45" customFormat="1" ht="15.75" x14ac:dyDescent="0.25">
      <c r="A76" s="147">
        <v>74</v>
      </c>
      <c r="B76" s="147" t="s">
        <v>122</v>
      </c>
      <c r="C76" s="147" t="s">
        <v>1488</v>
      </c>
      <c r="D76" s="147" t="s">
        <v>62</v>
      </c>
      <c r="E76" s="147" t="s">
        <v>91</v>
      </c>
      <c r="F76" s="147">
        <v>2</v>
      </c>
      <c r="G76" s="147">
        <v>2.2000000000000002</v>
      </c>
      <c r="H76" s="147" t="s">
        <v>1710</v>
      </c>
      <c r="I76" s="147">
        <v>590</v>
      </c>
      <c r="J76" s="148">
        <v>0</v>
      </c>
      <c r="K76" s="149">
        <v>0</v>
      </c>
      <c r="L76" s="149">
        <v>0</v>
      </c>
      <c r="M76" s="150">
        <v>0</v>
      </c>
      <c r="N76" s="151">
        <v>0</v>
      </c>
      <c r="O76" s="152">
        <v>0</v>
      </c>
      <c r="P76" s="152">
        <v>0</v>
      </c>
      <c r="Q76" s="153">
        <v>0</v>
      </c>
      <c r="R76" s="154">
        <v>0</v>
      </c>
      <c r="S76" s="149">
        <v>0</v>
      </c>
      <c r="T76" s="149">
        <v>0</v>
      </c>
      <c r="U76" s="149">
        <v>0</v>
      </c>
      <c r="V76" s="149">
        <v>0</v>
      </c>
      <c r="W76" s="150">
        <v>0</v>
      </c>
      <c r="X76" s="151">
        <v>0</v>
      </c>
      <c r="Y76" s="155">
        <v>0</v>
      </c>
      <c r="Z76" s="156">
        <v>0</v>
      </c>
      <c r="AA76" s="207"/>
      <c r="AB76" s="208"/>
      <c r="AC76" s="60"/>
      <c r="AD76" s="61"/>
      <c r="AE76" s="61"/>
      <c r="AF76" s="61"/>
      <c r="AG76" s="62"/>
      <c r="AH76" s="63"/>
      <c r="AI76" s="64"/>
    </row>
    <row r="77" spans="1:35" s="45" customFormat="1" ht="15.75" x14ac:dyDescent="0.25">
      <c r="A77" s="147">
        <v>75</v>
      </c>
      <c r="B77" s="147" t="s">
        <v>122</v>
      </c>
      <c r="C77" s="147" t="s">
        <v>1488</v>
      </c>
      <c r="D77" s="147" t="s">
        <v>62</v>
      </c>
      <c r="E77" s="147" t="s">
        <v>91</v>
      </c>
      <c r="F77" s="147">
        <v>2</v>
      </c>
      <c r="G77" s="147">
        <v>2.2000000000000002</v>
      </c>
      <c r="H77" s="147" t="s">
        <v>1710</v>
      </c>
      <c r="I77" s="147">
        <v>596</v>
      </c>
      <c r="J77" s="148">
        <v>0</v>
      </c>
      <c r="K77" s="149">
        <v>0</v>
      </c>
      <c r="L77" s="149">
        <v>0</v>
      </c>
      <c r="M77" s="150">
        <v>0</v>
      </c>
      <c r="N77" s="151">
        <v>0</v>
      </c>
      <c r="O77" s="152">
        <v>0</v>
      </c>
      <c r="P77" s="152">
        <v>0</v>
      </c>
      <c r="Q77" s="153">
        <v>0</v>
      </c>
      <c r="R77" s="154">
        <v>0</v>
      </c>
      <c r="S77" s="149">
        <v>0</v>
      </c>
      <c r="T77" s="149">
        <v>0</v>
      </c>
      <c r="U77" s="149">
        <v>0</v>
      </c>
      <c r="V77" s="149">
        <v>0</v>
      </c>
      <c r="W77" s="150">
        <v>0</v>
      </c>
      <c r="X77" s="151">
        <v>0</v>
      </c>
      <c r="Y77" s="155">
        <v>0</v>
      </c>
      <c r="Z77" s="156">
        <v>0</v>
      </c>
      <c r="AA77" s="207"/>
      <c r="AB77" s="208"/>
      <c r="AC77" s="60"/>
      <c r="AD77" s="61"/>
      <c r="AE77" s="61"/>
      <c r="AF77" s="61"/>
      <c r="AG77" s="62"/>
      <c r="AH77" s="63"/>
      <c r="AI77" s="64"/>
    </row>
    <row r="78" spans="1:35" s="45" customFormat="1" ht="15.75" x14ac:dyDescent="0.25">
      <c r="A78" s="147">
        <v>76</v>
      </c>
      <c r="B78" s="147" t="s">
        <v>122</v>
      </c>
      <c r="C78" s="147" t="s">
        <v>1488</v>
      </c>
      <c r="D78" s="147" t="s">
        <v>62</v>
      </c>
      <c r="E78" s="147" t="s">
        <v>99</v>
      </c>
      <c r="F78" s="147">
        <v>2</v>
      </c>
      <c r="G78" s="147">
        <v>2.2000000000000002</v>
      </c>
      <c r="H78" s="147" t="s">
        <v>1710</v>
      </c>
      <c r="I78" s="147">
        <v>610</v>
      </c>
      <c r="J78" s="148">
        <v>0</v>
      </c>
      <c r="K78" s="149">
        <v>0</v>
      </c>
      <c r="L78" s="149">
        <v>0</v>
      </c>
      <c r="M78" s="150">
        <v>0</v>
      </c>
      <c r="N78" s="151">
        <v>0</v>
      </c>
      <c r="O78" s="152">
        <v>0</v>
      </c>
      <c r="P78" s="152">
        <v>0</v>
      </c>
      <c r="Q78" s="153">
        <v>0</v>
      </c>
      <c r="R78" s="154">
        <v>0</v>
      </c>
      <c r="S78" s="149">
        <v>0</v>
      </c>
      <c r="T78" s="149">
        <v>0</v>
      </c>
      <c r="U78" s="149">
        <v>0</v>
      </c>
      <c r="V78" s="149">
        <v>0</v>
      </c>
      <c r="W78" s="150">
        <v>0</v>
      </c>
      <c r="X78" s="151">
        <v>0</v>
      </c>
      <c r="Y78" s="155">
        <v>0</v>
      </c>
      <c r="Z78" s="156">
        <v>0</v>
      </c>
      <c r="AA78" s="207"/>
      <c r="AB78" s="208"/>
      <c r="AC78" s="60"/>
      <c r="AD78" s="61"/>
      <c r="AE78" s="61"/>
      <c r="AF78" s="61"/>
      <c r="AG78" s="62"/>
      <c r="AH78" s="63"/>
      <c r="AI78" s="64"/>
    </row>
    <row r="79" spans="1:35" s="45" customFormat="1" ht="15.75" x14ac:dyDescent="0.25">
      <c r="A79" s="147">
        <v>77</v>
      </c>
      <c r="B79" s="147" t="s">
        <v>122</v>
      </c>
      <c r="C79" s="147" t="s">
        <v>1488</v>
      </c>
      <c r="D79" s="147" t="s">
        <v>62</v>
      </c>
      <c r="E79" s="147" t="s">
        <v>91</v>
      </c>
      <c r="F79" s="147">
        <v>2</v>
      </c>
      <c r="G79" s="147">
        <v>2.2000000000000002</v>
      </c>
      <c r="H79" s="147" t="s">
        <v>1711</v>
      </c>
      <c r="I79" s="147">
        <v>517</v>
      </c>
      <c r="J79" s="148">
        <v>0</v>
      </c>
      <c r="K79" s="149">
        <v>0</v>
      </c>
      <c r="L79" s="149">
        <v>0</v>
      </c>
      <c r="M79" s="150">
        <v>0</v>
      </c>
      <c r="N79" s="151">
        <v>0</v>
      </c>
      <c r="O79" s="152">
        <v>0</v>
      </c>
      <c r="P79" s="152">
        <v>0</v>
      </c>
      <c r="Q79" s="153">
        <v>0</v>
      </c>
      <c r="R79" s="154">
        <v>0</v>
      </c>
      <c r="S79" s="149">
        <v>0</v>
      </c>
      <c r="T79" s="149">
        <v>0</v>
      </c>
      <c r="U79" s="149">
        <v>0</v>
      </c>
      <c r="V79" s="149">
        <v>0</v>
      </c>
      <c r="W79" s="150">
        <v>0</v>
      </c>
      <c r="X79" s="151">
        <v>0</v>
      </c>
      <c r="Y79" s="155">
        <v>0</v>
      </c>
      <c r="Z79" s="156">
        <v>0</v>
      </c>
      <c r="AA79" s="212"/>
      <c r="AB79" s="208"/>
      <c r="AC79" s="60"/>
      <c r="AD79" s="61"/>
      <c r="AE79" s="61"/>
      <c r="AF79" s="61"/>
      <c r="AG79" s="62"/>
      <c r="AH79" s="63"/>
      <c r="AI79" s="64"/>
    </row>
    <row r="80" spans="1:35" s="45" customFormat="1" ht="15.75" x14ac:dyDescent="0.25">
      <c r="A80" s="147">
        <v>78</v>
      </c>
      <c r="B80" s="147" t="s">
        <v>122</v>
      </c>
      <c r="C80" s="147" t="s">
        <v>1488</v>
      </c>
      <c r="D80" s="147" t="s">
        <v>62</v>
      </c>
      <c r="E80" s="147" t="s">
        <v>91</v>
      </c>
      <c r="F80" s="147">
        <v>2</v>
      </c>
      <c r="G80" s="147">
        <v>2.2000000000000002</v>
      </c>
      <c r="H80" s="147" t="s">
        <v>1711</v>
      </c>
      <c r="I80" s="147">
        <v>559</v>
      </c>
      <c r="J80" s="148">
        <v>0</v>
      </c>
      <c r="K80" s="149">
        <v>0</v>
      </c>
      <c r="L80" s="149">
        <v>0</v>
      </c>
      <c r="M80" s="150">
        <v>0</v>
      </c>
      <c r="N80" s="151">
        <v>0</v>
      </c>
      <c r="O80" s="152">
        <v>0</v>
      </c>
      <c r="P80" s="152">
        <v>0</v>
      </c>
      <c r="Q80" s="153">
        <v>0</v>
      </c>
      <c r="R80" s="154">
        <v>0</v>
      </c>
      <c r="S80" s="149">
        <v>0</v>
      </c>
      <c r="T80" s="149">
        <v>0</v>
      </c>
      <c r="U80" s="149">
        <v>0</v>
      </c>
      <c r="V80" s="149">
        <v>0</v>
      </c>
      <c r="W80" s="150">
        <v>0</v>
      </c>
      <c r="X80" s="151">
        <v>0</v>
      </c>
      <c r="Y80" s="155">
        <v>0</v>
      </c>
      <c r="Z80" s="156">
        <v>0</v>
      </c>
      <c r="AA80" s="207"/>
      <c r="AB80" s="208"/>
      <c r="AC80" s="60"/>
      <c r="AD80" s="61"/>
      <c r="AE80" s="61"/>
      <c r="AF80" s="61"/>
      <c r="AG80" s="62"/>
      <c r="AH80" s="63"/>
      <c r="AI80" s="64"/>
    </row>
    <row r="81" spans="1:35" s="45" customFormat="1" ht="47.25" x14ac:dyDescent="0.25">
      <c r="A81" s="147">
        <v>79</v>
      </c>
      <c r="B81" s="147" t="s">
        <v>122</v>
      </c>
      <c r="C81" s="147" t="s">
        <v>1488</v>
      </c>
      <c r="D81" s="147" t="s">
        <v>62</v>
      </c>
      <c r="E81" s="147" t="s">
        <v>91</v>
      </c>
      <c r="F81" s="147">
        <v>2</v>
      </c>
      <c r="G81" s="147">
        <v>2.2000000000000002</v>
      </c>
      <c r="H81" s="147" t="s">
        <v>1711</v>
      </c>
      <c r="I81" s="147">
        <v>603</v>
      </c>
      <c r="J81" s="148">
        <v>0</v>
      </c>
      <c r="K81" s="149">
        <v>0</v>
      </c>
      <c r="L81" s="149">
        <v>0</v>
      </c>
      <c r="M81" s="150">
        <v>0</v>
      </c>
      <c r="N81" s="151">
        <v>0</v>
      </c>
      <c r="O81" s="152">
        <v>0</v>
      </c>
      <c r="P81" s="152">
        <v>0</v>
      </c>
      <c r="Q81" s="153">
        <v>0</v>
      </c>
      <c r="R81" s="154">
        <v>0</v>
      </c>
      <c r="S81" s="149">
        <v>1</v>
      </c>
      <c r="T81" s="149">
        <v>0</v>
      </c>
      <c r="U81" s="149">
        <v>0</v>
      </c>
      <c r="V81" s="149">
        <v>1</v>
      </c>
      <c r="W81" s="150">
        <v>0</v>
      </c>
      <c r="X81" s="151">
        <v>0</v>
      </c>
      <c r="Y81" s="155">
        <v>0</v>
      </c>
      <c r="Z81" s="156">
        <v>1</v>
      </c>
      <c r="AA81" s="207" t="s">
        <v>1713</v>
      </c>
      <c r="AB81" s="208"/>
      <c r="AC81" s="60"/>
      <c r="AD81" s="61"/>
      <c r="AE81" s="61"/>
      <c r="AF81" s="61"/>
      <c r="AG81" s="62"/>
      <c r="AH81" s="63"/>
      <c r="AI81" s="64"/>
    </row>
    <row r="82" spans="1:35" s="45" customFormat="1" ht="15.75" x14ac:dyDescent="0.25">
      <c r="A82" s="147">
        <v>80</v>
      </c>
      <c r="B82" s="147" t="s">
        <v>122</v>
      </c>
      <c r="C82" s="147" t="s">
        <v>1488</v>
      </c>
      <c r="D82" s="147" t="s">
        <v>62</v>
      </c>
      <c r="E82" s="147" t="s">
        <v>91</v>
      </c>
      <c r="F82" s="147">
        <v>2</v>
      </c>
      <c r="G82" s="147">
        <v>2.2000000000000002</v>
      </c>
      <c r="H82" s="147" t="s">
        <v>1712</v>
      </c>
      <c r="I82" s="147">
        <v>518</v>
      </c>
      <c r="J82" s="148">
        <v>0</v>
      </c>
      <c r="K82" s="149">
        <v>0</v>
      </c>
      <c r="L82" s="149">
        <v>0</v>
      </c>
      <c r="M82" s="150">
        <v>0</v>
      </c>
      <c r="N82" s="151">
        <v>0</v>
      </c>
      <c r="O82" s="152">
        <v>0</v>
      </c>
      <c r="P82" s="152">
        <v>0</v>
      </c>
      <c r="Q82" s="153">
        <v>0</v>
      </c>
      <c r="R82" s="154">
        <v>0</v>
      </c>
      <c r="S82" s="149">
        <v>0</v>
      </c>
      <c r="T82" s="149">
        <v>0</v>
      </c>
      <c r="U82" s="149">
        <v>0</v>
      </c>
      <c r="V82" s="149">
        <v>0</v>
      </c>
      <c r="W82" s="150">
        <v>0</v>
      </c>
      <c r="X82" s="151">
        <v>0</v>
      </c>
      <c r="Y82" s="155">
        <v>0</v>
      </c>
      <c r="Z82" s="156">
        <v>0</v>
      </c>
      <c r="AA82" s="207"/>
      <c r="AB82" s="208"/>
      <c r="AC82" s="60"/>
      <c r="AD82" s="61"/>
      <c r="AE82" s="61"/>
      <c r="AF82" s="61"/>
      <c r="AG82" s="62"/>
      <c r="AH82" s="63"/>
      <c r="AI82" s="64"/>
    </row>
    <row r="83" spans="1:35" s="45" customFormat="1" ht="15.75" x14ac:dyDescent="0.25">
      <c r="A83" s="147">
        <v>81</v>
      </c>
      <c r="B83" s="147" t="s">
        <v>122</v>
      </c>
      <c r="C83" s="147" t="s">
        <v>1488</v>
      </c>
      <c r="D83" s="147" t="s">
        <v>62</v>
      </c>
      <c r="E83" s="147" t="s">
        <v>91</v>
      </c>
      <c r="F83" s="147">
        <v>2</v>
      </c>
      <c r="G83" s="147">
        <v>2.2000000000000002</v>
      </c>
      <c r="H83" s="147" t="s">
        <v>1712</v>
      </c>
      <c r="I83" s="147">
        <v>558</v>
      </c>
      <c r="J83" s="148">
        <v>0</v>
      </c>
      <c r="K83" s="149">
        <v>0</v>
      </c>
      <c r="L83" s="149">
        <v>0</v>
      </c>
      <c r="M83" s="150">
        <v>0</v>
      </c>
      <c r="N83" s="151">
        <v>0</v>
      </c>
      <c r="O83" s="152">
        <v>0</v>
      </c>
      <c r="P83" s="152">
        <v>0</v>
      </c>
      <c r="Q83" s="153">
        <v>0</v>
      </c>
      <c r="R83" s="154">
        <v>0</v>
      </c>
      <c r="S83" s="149">
        <v>0</v>
      </c>
      <c r="T83" s="149">
        <v>0</v>
      </c>
      <c r="U83" s="149">
        <v>0</v>
      </c>
      <c r="V83" s="149">
        <v>0</v>
      </c>
      <c r="W83" s="150">
        <v>0</v>
      </c>
      <c r="X83" s="151">
        <v>0</v>
      </c>
      <c r="Y83" s="155">
        <v>0</v>
      </c>
      <c r="Z83" s="156">
        <v>0</v>
      </c>
      <c r="AA83" s="207"/>
      <c r="AB83" s="208"/>
      <c r="AC83" s="60"/>
      <c r="AD83" s="61"/>
      <c r="AE83" s="61"/>
      <c r="AF83" s="61"/>
      <c r="AG83" s="62"/>
      <c r="AH83" s="63"/>
      <c r="AI83" s="64"/>
    </row>
    <row r="84" spans="1:35" s="45" customFormat="1" ht="31.5" x14ac:dyDescent="0.25">
      <c r="A84" s="147">
        <v>82</v>
      </c>
      <c r="B84" s="147" t="s">
        <v>122</v>
      </c>
      <c r="C84" s="147" t="s">
        <v>1488</v>
      </c>
      <c r="D84" s="147" t="s">
        <v>62</v>
      </c>
      <c r="E84" s="147" t="s">
        <v>91</v>
      </c>
      <c r="F84" s="147">
        <v>2</v>
      </c>
      <c r="G84" s="147">
        <v>2.2000000000000002</v>
      </c>
      <c r="H84" s="147" t="s">
        <v>1712</v>
      </c>
      <c r="I84" s="147">
        <v>606</v>
      </c>
      <c r="J84" s="148">
        <v>0</v>
      </c>
      <c r="K84" s="149">
        <v>0</v>
      </c>
      <c r="L84" s="149">
        <v>0</v>
      </c>
      <c r="M84" s="150">
        <v>1</v>
      </c>
      <c r="N84" s="151">
        <v>0</v>
      </c>
      <c r="O84" s="152">
        <v>0</v>
      </c>
      <c r="P84" s="152">
        <v>0</v>
      </c>
      <c r="Q84" s="153">
        <v>0</v>
      </c>
      <c r="R84" s="154">
        <v>0</v>
      </c>
      <c r="S84" s="149">
        <v>0</v>
      </c>
      <c r="T84" s="149">
        <v>0</v>
      </c>
      <c r="U84" s="149">
        <v>0</v>
      </c>
      <c r="V84" s="149">
        <v>0</v>
      </c>
      <c r="W84" s="150">
        <v>0</v>
      </c>
      <c r="X84" s="151">
        <v>0</v>
      </c>
      <c r="Y84" s="155">
        <v>0</v>
      </c>
      <c r="Z84" s="156">
        <v>1</v>
      </c>
      <c r="AA84" s="213" t="s">
        <v>2069</v>
      </c>
      <c r="AB84" s="211"/>
      <c r="AC84" s="60"/>
      <c r="AD84" s="61"/>
      <c r="AE84" s="61"/>
      <c r="AF84" s="61"/>
      <c r="AG84" s="62"/>
      <c r="AH84" s="63"/>
      <c r="AI84" s="64"/>
    </row>
    <row r="85" spans="1:35" s="45" customFormat="1" ht="15.75" x14ac:dyDescent="0.25">
      <c r="A85" s="147">
        <v>83</v>
      </c>
      <c r="B85" s="147" t="s">
        <v>122</v>
      </c>
      <c r="C85" s="147" t="s">
        <v>1488</v>
      </c>
      <c r="D85" s="147" t="s">
        <v>62</v>
      </c>
      <c r="E85" s="147" t="s">
        <v>91</v>
      </c>
      <c r="F85" s="147">
        <v>2</v>
      </c>
      <c r="G85" s="147">
        <v>2.2999999999999998</v>
      </c>
      <c r="H85" s="147" t="s">
        <v>1759</v>
      </c>
      <c r="I85" s="147">
        <v>528</v>
      </c>
      <c r="J85" s="148">
        <v>0</v>
      </c>
      <c r="K85" s="149">
        <v>0</v>
      </c>
      <c r="L85" s="149">
        <v>0</v>
      </c>
      <c r="M85" s="150">
        <v>0</v>
      </c>
      <c r="N85" s="151">
        <v>0</v>
      </c>
      <c r="O85" s="152">
        <v>0</v>
      </c>
      <c r="P85" s="152">
        <v>0</v>
      </c>
      <c r="Q85" s="153">
        <v>0</v>
      </c>
      <c r="R85" s="154">
        <v>0</v>
      </c>
      <c r="S85" s="149">
        <v>0</v>
      </c>
      <c r="T85" s="149">
        <v>0</v>
      </c>
      <c r="U85" s="149">
        <v>0</v>
      </c>
      <c r="V85" s="149">
        <v>0</v>
      </c>
      <c r="W85" s="150">
        <v>0</v>
      </c>
      <c r="X85" s="151">
        <v>0</v>
      </c>
      <c r="Y85" s="155">
        <v>0</v>
      </c>
      <c r="Z85" s="156">
        <v>0</v>
      </c>
      <c r="AA85" s="207"/>
      <c r="AB85" s="208"/>
      <c r="AC85" s="60"/>
      <c r="AD85" s="61"/>
      <c r="AE85" s="61"/>
      <c r="AF85" s="61"/>
      <c r="AG85" s="62"/>
      <c r="AH85" s="63"/>
      <c r="AI85" s="64"/>
    </row>
    <row r="86" spans="1:35" s="45" customFormat="1" ht="63" x14ac:dyDescent="0.25">
      <c r="A86" s="147">
        <v>84</v>
      </c>
      <c r="B86" s="147" t="s">
        <v>122</v>
      </c>
      <c r="C86" s="147" t="s">
        <v>1488</v>
      </c>
      <c r="D86" s="147" t="s">
        <v>62</v>
      </c>
      <c r="E86" s="147" t="s">
        <v>91</v>
      </c>
      <c r="F86" s="147">
        <v>2</v>
      </c>
      <c r="G86" s="147">
        <v>2.2999999999999998</v>
      </c>
      <c r="H86" s="147" t="s">
        <v>1711</v>
      </c>
      <c r="I86" s="147">
        <v>562</v>
      </c>
      <c r="J86" s="148">
        <v>0</v>
      </c>
      <c r="K86" s="149">
        <v>0</v>
      </c>
      <c r="L86" s="149">
        <v>0</v>
      </c>
      <c r="M86" s="150">
        <v>0</v>
      </c>
      <c r="N86" s="151">
        <v>1</v>
      </c>
      <c r="O86" s="152">
        <v>0</v>
      </c>
      <c r="P86" s="152">
        <v>0</v>
      </c>
      <c r="Q86" s="153">
        <v>0</v>
      </c>
      <c r="R86" s="154">
        <v>0</v>
      </c>
      <c r="S86" s="149">
        <v>0</v>
      </c>
      <c r="T86" s="149">
        <v>0</v>
      </c>
      <c r="U86" s="149">
        <v>0</v>
      </c>
      <c r="V86" s="149">
        <v>0</v>
      </c>
      <c r="W86" s="150">
        <v>0</v>
      </c>
      <c r="X86" s="151">
        <v>0</v>
      </c>
      <c r="Y86" s="155">
        <v>0</v>
      </c>
      <c r="Z86" s="156">
        <v>1</v>
      </c>
      <c r="AA86" s="207" t="s">
        <v>2070</v>
      </c>
      <c r="AB86" s="208"/>
      <c r="AC86" s="60"/>
      <c r="AD86" s="61"/>
      <c r="AE86" s="61"/>
      <c r="AF86" s="61"/>
      <c r="AG86" s="62"/>
      <c r="AH86" s="63"/>
      <c r="AI86" s="64"/>
    </row>
    <row r="87" spans="1:35" s="45" customFormat="1" ht="31.5" x14ac:dyDescent="0.25">
      <c r="A87" s="147">
        <v>85</v>
      </c>
      <c r="B87" s="147" t="s">
        <v>122</v>
      </c>
      <c r="C87" s="147" t="s">
        <v>1488</v>
      </c>
      <c r="D87" s="147" t="s">
        <v>62</v>
      </c>
      <c r="E87" s="147" t="s">
        <v>91</v>
      </c>
      <c r="F87" s="147">
        <v>2</v>
      </c>
      <c r="G87" s="147">
        <v>2.2999999999999998</v>
      </c>
      <c r="H87" s="147" t="s">
        <v>1759</v>
      </c>
      <c r="I87" s="147">
        <v>566</v>
      </c>
      <c r="J87" s="148">
        <v>0</v>
      </c>
      <c r="K87" s="149">
        <v>0</v>
      </c>
      <c r="L87" s="149">
        <v>0</v>
      </c>
      <c r="M87" s="150">
        <v>0</v>
      </c>
      <c r="N87" s="151">
        <v>0</v>
      </c>
      <c r="O87" s="152">
        <v>0</v>
      </c>
      <c r="P87" s="152">
        <v>0</v>
      </c>
      <c r="Q87" s="153">
        <v>0</v>
      </c>
      <c r="R87" s="154">
        <v>1</v>
      </c>
      <c r="S87" s="149">
        <v>0</v>
      </c>
      <c r="T87" s="149">
        <v>0</v>
      </c>
      <c r="U87" s="149">
        <v>0</v>
      </c>
      <c r="V87" s="149">
        <v>0</v>
      </c>
      <c r="W87" s="150">
        <v>0</v>
      </c>
      <c r="X87" s="151">
        <v>0</v>
      </c>
      <c r="Y87" s="155">
        <v>0</v>
      </c>
      <c r="Z87" s="156">
        <v>1</v>
      </c>
      <c r="AA87" s="207" t="s">
        <v>1760</v>
      </c>
      <c r="AB87" s="208"/>
      <c r="AC87" s="60"/>
      <c r="AD87" s="61"/>
      <c r="AE87" s="61"/>
      <c r="AF87" s="61"/>
      <c r="AG87" s="62"/>
      <c r="AH87" s="63"/>
      <c r="AI87" s="64"/>
    </row>
    <row r="88" spans="1:35" s="45" customFormat="1" ht="63" x14ac:dyDescent="0.25">
      <c r="A88" s="147">
        <v>86</v>
      </c>
      <c r="B88" s="147" t="s">
        <v>122</v>
      </c>
      <c r="C88" s="147" t="s">
        <v>1488</v>
      </c>
      <c r="D88" s="147" t="s">
        <v>62</v>
      </c>
      <c r="E88" s="147" t="s">
        <v>99</v>
      </c>
      <c r="F88" s="147">
        <v>2</v>
      </c>
      <c r="G88" s="147">
        <v>2.2999999999999998</v>
      </c>
      <c r="H88" s="147" t="s">
        <v>1759</v>
      </c>
      <c r="I88" s="147">
        <v>612</v>
      </c>
      <c r="J88" s="148">
        <v>0</v>
      </c>
      <c r="K88" s="149">
        <v>0</v>
      </c>
      <c r="L88" s="149">
        <v>0</v>
      </c>
      <c r="M88" s="150">
        <v>0</v>
      </c>
      <c r="N88" s="151">
        <v>1</v>
      </c>
      <c r="O88" s="152">
        <v>0</v>
      </c>
      <c r="P88" s="152">
        <v>0</v>
      </c>
      <c r="Q88" s="153">
        <v>0</v>
      </c>
      <c r="R88" s="154">
        <v>1</v>
      </c>
      <c r="S88" s="149">
        <v>0</v>
      </c>
      <c r="T88" s="149">
        <v>0</v>
      </c>
      <c r="U88" s="149">
        <v>0</v>
      </c>
      <c r="V88" s="149">
        <v>0</v>
      </c>
      <c r="W88" s="150">
        <v>0</v>
      </c>
      <c r="X88" s="151">
        <v>0</v>
      </c>
      <c r="Y88" s="155">
        <v>0</v>
      </c>
      <c r="Z88" s="156">
        <v>1</v>
      </c>
      <c r="AA88" s="210" t="s">
        <v>2071</v>
      </c>
      <c r="AB88" s="208"/>
      <c r="AC88" s="60"/>
      <c r="AD88" s="61"/>
      <c r="AE88" s="61"/>
      <c r="AF88" s="61"/>
      <c r="AG88" s="62"/>
      <c r="AH88" s="63"/>
      <c r="AI88" s="64"/>
    </row>
    <row r="89" spans="1:35" s="45" customFormat="1" ht="15.75" x14ac:dyDescent="0.25">
      <c r="A89" s="147">
        <v>87</v>
      </c>
      <c r="B89" s="147" t="s">
        <v>122</v>
      </c>
      <c r="C89" s="147" t="s">
        <v>1488</v>
      </c>
      <c r="D89" s="147" t="s">
        <v>62</v>
      </c>
      <c r="E89" s="147" t="s">
        <v>91</v>
      </c>
      <c r="F89" s="147">
        <v>2</v>
      </c>
      <c r="G89" s="147">
        <v>2.2999999999999998</v>
      </c>
      <c r="H89" s="147" t="s">
        <v>1761</v>
      </c>
      <c r="I89" s="147">
        <v>533</v>
      </c>
      <c r="J89" s="148">
        <v>0</v>
      </c>
      <c r="K89" s="149">
        <v>0</v>
      </c>
      <c r="L89" s="149">
        <v>0</v>
      </c>
      <c r="M89" s="150">
        <v>0</v>
      </c>
      <c r="N89" s="151">
        <v>0</v>
      </c>
      <c r="O89" s="152">
        <v>0</v>
      </c>
      <c r="P89" s="152">
        <v>0</v>
      </c>
      <c r="Q89" s="153">
        <v>0</v>
      </c>
      <c r="R89" s="154">
        <v>0</v>
      </c>
      <c r="S89" s="149">
        <v>0</v>
      </c>
      <c r="T89" s="149">
        <v>0</v>
      </c>
      <c r="U89" s="149">
        <v>0</v>
      </c>
      <c r="V89" s="149">
        <v>0</v>
      </c>
      <c r="W89" s="150">
        <v>0</v>
      </c>
      <c r="X89" s="151">
        <v>0</v>
      </c>
      <c r="Y89" s="155">
        <v>0</v>
      </c>
      <c r="Z89" s="156">
        <v>0</v>
      </c>
      <c r="AA89" s="207"/>
      <c r="AB89" s="208"/>
      <c r="AC89" s="60"/>
      <c r="AD89" s="61"/>
      <c r="AE89" s="61"/>
      <c r="AF89" s="61"/>
      <c r="AG89" s="62"/>
      <c r="AH89" s="63"/>
      <c r="AI89" s="64"/>
    </row>
    <row r="90" spans="1:35" s="45" customFormat="1" ht="15.75" x14ac:dyDescent="0.25">
      <c r="A90" s="147">
        <v>88</v>
      </c>
      <c r="B90" s="147" t="s">
        <v>122</v>
      </c>
      <c r="C90" s="147" t="s">
        <v>1488</v>
      </c>
      <c r="D90" s="147" t="s">
        <v>62</v>
      </c>
      <c r="E90" s="147" t="s">
        <v>91</v>
      </c>
      <c r="F90" s="147">
        <v>2</v>
      </c>
      <c r="G90" s="147">
        <v>2.2999999999999998</v>
      </c>
      <c r="H90" s="147" t="s">
        <v>1761</v>
      </c>
      <c r="I90" s="147">
        <v>564</v>
      </c>
      <c r="J90" s="148">
        <v>0</v>
      </c>
      <c r="K90" s="149">
        <v>0</v>
      </c>
      <c r="L90" s="149">
        <v>0</v>
      </c>
      <c r="M90" s="150">
        <v>0</v>
      </c>
      <c r="N90" s="151">
        <v>0</v>
      </c>
      <c r="O90" s="152">
        <v>0</v>
      </c>
      <c r="P90" s="152">
        <v>0</v>
      </c>
      <c r="Q90" s="153">
        <v>0</v>
      </c>
      <c r="R90" s="154">
        <v>0</v>
      </c>
      <c r="S90" s="149">
        <v>0</v>
      </c>
      <c r="T90" s="149">
        <v>0</v>
      </c>
      <c r="U90" s="149">
        <v>0</v>
      </c>
      <c r="V90" s="149">
        <v>0</v>
      </c>
      <c r="W90" s="150">
        <v>0</v>
      </c>
      <c r="X90" s="151">
        <v>0</v>
      </c>
      <c r="Y90" s="155">
        <v>0</v>
      </c>
      <c r="Z90" s="156">
        <v>0</v>
      </c>
      <c r="AA90" s="207"/>
      <c r="AB90" s="208"/>
      <c r="AC90" s="60"/>
      <c r="AD90" s="61"/>
      <c r="AE90" s="61"/>
      <c r="AF90" s="61"/>
      <c r="AG90" s="62"/>
      <c r="AH90" s="63"/>
      <c r="AI90" s="64"/>
    </row>
    <row r="91" spans="1:35" s="45" customFormat="1" ht="15.75" x14ac:dyDescent="0.25">
      <c r="A91" s="147">
        <v>89</v>
      </c>
      <c r="B91" s="147" t="s">
        <v>122</v>
      </c>
      <c r="C91" s="147" t="s">
        <v>1488</v>
      </c>
      <c r="D91" s="147" t="s">
        <v>62</v>
      </c>
      <c r="E91" s="147" t="s">
        <v>91</v>
      </c>
      <c r="F91" s="147">
        <v>2</v>
      </c>
      <c r="G91" s="147">
        <v>2.2999999999999998</v>
      </c>
      <c r="H91" s="147" t="s">
        <v>1761</v>
      </c>
      <c r="I91" s="147">
        <v>592</v>
      </c>
      <c r="J91" s="148">
        <v>0</v>
      </c>
      <c r="K91" s="149">
        <v>0</v>
      </c>
      <c r="L91" s="149">
        <v>0</v>
      </c>
      <c r="M91" s="150">
        <v>0</v>
      </c>
      <c r="N91" s="151">
        <v>0</v>
      </c>
      <c r="O91" s="152">
        <v>0</v>
      </c>
      <c r="P91" s="152">
        <v>0</v>
      </c>
      <c r="Q91" s="153">
        <v>0</v>
      </c>
      <c r="R91" s="154">
        <v>0</v>
      </c>
      <c r="S91" s="149">
        <v>0</v>
      </c>
      <c r="T91" s="149">
        <v>0</v>
      </c>
      <c r="U91" s="149">
        <v>0</v>
      </c>
      <c r="V91" s="149">
        <v>0</v>
      </c>
      <c r="W91" s="150">
        <v>0</v>
      </c>
      <c r="X91" s="151">
        <v>0</v>
      </c>
      <c r="Y91" s="155">
        <v>0</v>
      </c>
      <c r="Z91" s="156">
        <v>0</v>
      </c>
      <c r="AA91" s="207"/>
      <c r="AB91" s="208"/>
      <c r="AC91" s="60"/>
      <c r="AD91" s="61"/>
      <c r="AE91" s="61"/>
      <c r="AF91" s="61"/>
      <c r="AG91" s="62"/>
      <c r="AH91" s="63"/>
      <c r="AI91" s="64"/>
    </row>
    <row r="92" spans="1:35" s="45" customFormat="1" ht="15.75" x14ac:dyDescent="0.25">
      <c r="A92" s="147">
        <v>90</v>
      </c>
      <c r="B92" s="147" t="s">
        <v>122</v>
      </c>
      <c r="C92" s="147" t="s">
        <v>1488</v>
      </c>
      <c r="D92" s="147" t="s">
        <v>62</v>
      </c>
      <c r="E92" s="147" t="s">
        <v>91</v>
      </c>
      <c r="F92" s="147">
        <v>2</v>
      </c>
      <c r="G92" s="147">
        <v>2.2999999999999998</v>
      </c>
      <c r="H92" s="147" t="s">
        <v>1761</v>
      </c>
      <c r="I92" s="147">
        <v>593</v>
      </c>
      <c r="J92" s="148">
        <v>0</v>
      </c>
      <c r="K92" s="149">
        <v>0</v>
      </c>
      <c r="L92" s="149">
        <v>0</v>
      </c>
      <c r="M92" s="150">
        <v>0</v>
      </c>
      <c r="N92" s="151">
        <v>0</v>
      </c>
      <c r="O92" s="152">
        <v>0</v>
      </c>
      <c r="P92" s="152">
        <v>0</v>
      </c>
      <c r="Q92" s="153">
        <v>0</v>
      </c>
      <c r="R92" s="154">
        <v>0</v>
      </c>
      <c r="S92" s="149">
        <v>0</v>
      </c>
      <c r="T92" s="149">
        <v>0</v>
      </c>
      <c r="U92" s="149">
        <v>0</v>
      </c>
      <c r="V92" s="149">
        <v>0</v>
      </c>
      <c r="W92" s="150">
        <v>0</v>
      </c>
      <c r="X92" s="151">
        <v>0</v>
      </c>
      <c r="Y92" s="155">
        <v>0</v>
      </c>
      <c r="Z92" s="156">
        <v>0</v>
      </c>
      <c r="AA92" s="207"/>
      <c r="AB92" s="208"/>
      <c r="AC92" s="60"/>
      <c r="AD92" s="61"/>
      <c r="AE92" s="61"/>
      <c r="AF92" s="61"/>
      <c r="AG92" s="62"/>
      <c r="AH92" s="63"/>
      <c r="AI92" s="64"/>
    </row>
    <row r="93" spans="1:35" s="45" customFormat="1" ht="15.75" x14ac:dyDescent="0.25">
      <c r="A93" s="147">
        <v>91</v>
      </c>
      <c r="B93" s="147" t="s">
        <v>122</v>
      </c>
      <c r="C93" s="147" t="s">
        <v>1488</v>
      </c>
      <c r="D93" s="147" t="s">
        <v>62</v>
      </c>
      <c r="E93" s="147" t="s">
        <v>91</v>
      </c>
      <c r="F93" s="147">
        <v>2</v>
      </c>
      <c r="G93" s="147">
        <v>2.2999999999999998</v>
      </c>
      <c r="H93" s="147" t="s">
        <v>1761</v>
      </c>
      <c r="I93" s="147">
        <v>598</v>
      </c>
      <c r="J93" s="148">
        <v>0</v>
      </c>
      <c r="K93" s="149">
        <v>0</v>
      </c>
      <c r="L93" s="149">
        <v>0</v>
      </c>
      <c r="M93" s="150">
        <v>0</v>
      </c>
      <c r="N93" s="151">
        <v>0</v>
      </c>
      <c r="O93" s="152">
        <v>0</v>
      </c>
      <c r="P93" s="152">
        <v>0</v>
      </c>
      <c r="Q93" s="153">
        <v>0</v>
      </c>
      <c r="R93" s="154">
        <v>0</v>
      </c>
      <c r="S93" s="149">
        <v>0</v>
      </c>
      <c r="T93" s="149">
        <v>0</v>
      </c>
      <c r="U93" s="149">
        <v>0</v>
      </c>
      <c r="V93" s="149">
        <v>0</v>
      </c>
      <c r="W93" s="150">
        <v>0</v>
      </c>
      <c r="X93" s="151">
        <v>0</v>
      </c>
      <c r="Y93" s="155">
        <v>0</v>
      </c>
      <c r="Z93" s="156">
        <v>0</v>
      </c>
      <c r="AA93" s="207"/>
      <c r="AB93" s="208"/>
      <c r="AC93" s="60"/>
      <c r="AD93" s="61"/>
      <c r="AE93" s="61"/>
      <c r="AF93" s="61"/>
      <c r="AG93" s="62"/>
      <c r="AH93" s="63"/>
      <c r="AI93" s="64"/>
    </row>
    <row r="94" spans="1:35" s="45" customFormat="1" ht="31.5" x14ac:dyDescent="0.25">
      <c r="A94" s="147">
        <v>92</v>
      </c>
      <c r="B94" s="147" t="s">
        <v>122</v>
      </c>
      <c r="C94" s="147" t="s">
        <v>1488</v>
      </c>
      <c r="D94" s="147" t="s">
        <v>62</v>
      </c>
      <c r="E94" s="147" t="s">
        <v>91</v>
      </c>
      <c r="F94" s="147">
        <v>2</v>
      </c>
      <c r="G94" s="147">
        <v>2.2999999999999998</v>
      </c>
      <c r="H94" s="147" t="s">
        <v>1761</v>
      </c>
      <c r="I94" s="147">
        <v>608</v>
      </c>
      <c r="J94" s="148">
        <v>0</v>
      </c>
      <c r="K94" s="149">
        <v>0</v>
      </c>
      <c r="L94" s="149">
        <v>0</v>
      </c>
      <c r="M94" s="150">
        <v>0</v>
      </c>
      <c r="N94" s="151">
        <v>0</v>
      </c>
      <c r="O94" s="152">
        <v>0</v>
      </c>
      <c r="P94" s="152">
        <v>0</v>
      </c>
      <c r="Q94" s="153">
        <v>0</v>
      </c>
      <c r="R94" s="154">
        <v>1</v>
      </c>
      <c r="S94" s="149">
        <v>0</v>
      </c>
      <c r="T94" s="149">
        <v>0</v>
      </c>
      <c r="U94" s="149">
        <v>0</v>
      </c>
      <c r="V94" s="149">
        <v>0</v>
      </c>
      <c r="W94" s="150">
        <v>0</v>
      </c>
      <c r="X94" s="151">
        <v>0</v>
      </c>
      <c r="Y94" s="155">
        <v>0</v>
      </c>
      <c r="Z94" s="156">
        <v>1</v>
      </c>
      <c r="AA94" s="213" t="s">
        <v>2065</v>
      </c>
      <c r="AB94" s="208"/>
      <c r="AC94" s="60"/>
      <c r="AD94" s="61"/>
      <c r="AE94" s="61"/>
      <c r="AF94" s="61"/>
      <c r="AG94" s="62"/>
      <c r="AH94" s="63"/>
      <c r="AI94" s="64"/>
    </row>
    <row r="95" spans="1:35" s="45" customFormat="1" ht="15.75" x14ac:dyDescent="0.25">
      <c r="A95" s="147">
        <v>93</v>
      </c>
      <c r="B95" s="147" t="s">
        <v>122</v>
      </c>
      <c r="C95" s="147" t="s">
        <v>1488</v>
      </c>
      <c r="D95" s="147" t="s">
        <v>62</v>
      </c>
      <c r="E95" s="147" t="s">
        <v>99</v>
      </c>
      <c r="F95" s="147">
        <v>2</v>
      </c>
      <c r="G95" s="147">
        <v>2.2999999999999998</v>
      </c>
      <c r="H95" s="147" t="s">
        <v>1761</v>
      </c>
      <c r="I95" s="147">
        <v>645</v>
      </c>
      <c r="J95" s="148">
        <v>0</v>
      </c>
      <c r="K95" s="149">
        <v>0</v>
      </c>
      <c r="L95" s="149">
        <v>0</v>
      </c>
      <c r="M95" s="150">
        <v>0</v>
      </c>
      <c r="N95" s="151">
        <v>0</v>
      </c>
      <c r="O95" s="152">
        <v>0</v>
      </c>
      <c r="P95" s="152">
        <v>0</v>
      </c>
      <c r="Q95" s="153">
        <v>0</v>
      </c>
      <c r="R95" s="154">
        <v>0</v>
      </c>
      <c r="S95" s="149">
        <v>0</v>
      </c>
      <c r="T95" s="149">
        <v>0</v>
      </c>
      <c r="U95" s="149">
        <v>0</v>
      </c>
      <c r="V95" s="149">
        <v>0</v>
      </c>
      <c r="W95" s="150">
        <v>0</v>
      </c>
      <c r="X95" s="151">
        <v>0</v>
      </c>
      <c r="Y95" s="155">
        <v>0</v>
      </c>
      <c r="Z95" s="156">
        <v>0</v>
      </c>
      <c r="AA95" s="207"/>
      <c r="AB95" s="208"/>
      <c r="AC95" s="60"/>
      <c r="AD95" s="61"/>
      <c r="AE95" s="61"/>
      <c r="AF95" s="61"/>
      <c r="AG95" s="62"/>
      <c r="AH95" s="63"/>
      <c r="AI95" s="64"/>
    </row>
    <row r="96" spans="1:35" s="45" customFormat="1" ht="15.75" x14ac:dyDescent="0.25">
      <c r="A96" s="147">
        <v>94</v>
      </c>
      <c r="B96" s="147" t="s">
        <v>122</v>
      </c>
      <c r="C96" s="147" t="s">
        <v>1488</v>
      </c>
      <c r="D96" s="147" t="s">
        <v>62</v>
      </c>
      <c r="E96" s="147" t="s">
        <v>91</v>
      </c>
      <c r="F96" s="147">
        <v>2</v>
      </c>
      <c r="G96" s="147">
        <v>2.2999999999999998</v>
      </c>
      <c r="H96" s="147" t="s">
        <v>1762</v>
      </c>
      <c r="I96" s="147">
        <v>525</v>
      </c>
      <c r="J96" s="148">
        <v>0</v>
      </c>
      <c r="K96" s="149">
        <v>0</v>
      </c>
      <c r="L96" s="149">
        <v>0</v>
      </c>
      <c r="M96" s="150">
        <v>0</v>
      </c>
      <c r="N96" s="151">
        <v>0</v>
      </c>
      <c r="O96" s="152">
        <v>0</v>
      </c>
      <c r="P96" s="152">
        <v>0</v>
      </c>
      <c r="Q96" s="153">
        <v>0</v>
      </c>
      <c r="R96" s="154">
        <v>0</v>
      </c>
      <c r="S96" s="149">
        <v>0</v>
      </c>
      <c r="T96" s="149">
        <v>0</v>
      </c>
      <c r="U96" s="149">
        <v>0</v>
      </c>
      <c r="V96" s="149">
        <v>0</v>
      </c>
      <c r="W96" s="150">
        <v>0</v>
      </c>
      <c r="X96" s="151">
        <v>0</v>
      </c>
      <c r="Y96" s="155">
        <v>0</v>
      </c>
      <c r="Z96" s="156">
        <v>0</v>
      </c>
      <c r="AA96" s="207"/>
      <c r="AB96" s="208"/>
      <c r="AC96" s="60"/>
      <c r="AD96" s="61"/>
      <c r="AE96" s="61"/>
      <c r="AF96" s="61"/>
      <c r="AG96" s="62"/>
      <c r="AH96" s="63"/>
      <c r="AI96" s="64"/>
    </row>
    <row r="97" spans="1:35" s="45" customFormat="1" ht="15.75" x14ac:dyDescent="0.25">
      <c r="A97" s="147">
        <v>95</v>
      </c>
      <c r="B97" s="147" t="s">
        <v>122</v>
      </c>
      <c r="C97" s="147" t="s">
        <v>1488</v>
      </c>
      <c r="D97" s="147" t="s">
        <v>62</v>
      </c>
      <c r="E97" s="147" t="s">
        <v>91</v>
      </c>
      <c r="F97" s="147">
        <v>2</v>
      </c>
      <c r="G97" s="147">
        <v>2.2999999999999998</v>
      </c>
      <c r="H97" s="147" t="s">
        <v>1762</v>
      </c>
      <c r="I97" s="147">
        <v>560</v>
      </c>
      <c r="J97" s="148">
        <v>0</v>
      </c>
      <c r="K97" s="149">
        <v>0</v>
      </c>
      <c r="L97" s="149">
        <v>0</v>
      </c>
      <c r="M97" s="150">
        <v>0</v>
      </c>
      <c r="N97" s="151">
        <v>0</v>
      </c>
      <c r="O97" s="152">
        <v>0</v>
      </c>
      <c r="P97" s="152">
        <v>0</v>
      </c>
      <c r="Q97" s="153">
        <v>0</v>
      </c>
      <c r="R97" s="154">
        <v>0</v>
      </c>
      <c r="S97" s="149">
        <v>0</v>
      </c>
      <c r="T97" s="149">
        <v>0</v>
      </c>
      <c r="U97" s="149">
        <v>0</v>
      </c>
      <c r="V97" s="149">
        <v>0</v>
      </c>
      <c r="W97" s="150">
        <v>0</v>
      </c>
      <c r="X97" s="151">
        <v>0</v>
      </c>
      <c r="Y97" s="155">
        <v>0</v>
      </c>
      <c r="Z97" s="156">
        <v>0</v>
      </c>
      <c r="AA97" s="207"/>
      <c r="AB97" s="208"/>
      <c r="AC97" s="60"/>
      <c r="AD97" s="61"/>
      <c r="AE97" s="61"/>
      <c r="AF97" s="61"/>
      <c r="AG97" s="62"/>
      <c r="AH97" s="63"/>
      <c r="AI97" s="64"/>
    </row>
    <row r="98" spans="1:35" s="45" customFormat="1" ht="78.75" x14ac:dyDescent="0.25">
      <c r="A98" s="147">
        <v>96</v>
      </c>
      <c r="B98" s="147" t="s">
        <v>122</v>
      </c>
      <c r="C98" s="147" t="s">
        <v>1488</v>
      </c>
      <c r="D98" s="147" t="s">
        <v>62</v>
      </c>
      <c r="E98" s="147" t="s">
        <v>91</v>
      </c>
      <c r="F98" s="147">
        <v>2</v>
      </c>
      <c r="G98" s="147">
        <v>2.2999999999999998</v>
      </c>
      <c r="H98" s="147" t="s">
        <v>1762</v>
      </c>
      <c r="I98" s="147">
        <v>567</v>
      </c>
      <c r="J98" s="148">
        <v>0</v>
      </c>
      <c r="K98" s="149">
        <v>0</v>
      </c>
      <c r="L98" s="149">
        <v>0</v>
      </c>
      <c r="M98" s="150">
        <v>0</v>
      </c>
      <c r="N98" s="151">
        <v>0</v>
      </c>
      <c r="O98" s="152">
        <v>0</v>
      </c>
      <c r="P98" s="152">
        <v>0</v>
      </c>
      <c r="Q98" s="153">
        <v>0</v>
      </c>
      <c r="R98" s="154">
        <v>0</v>
      </c>
      <c r="S98" s="149">
        <v>0</v>
      </c>
      <c r="T98" s="149">
        <v>0</v>
      </c>
      <c r="U98" s="149">
        <v>0</v>
      </c>
      <c r="V98" s="149">
        <v>1</v>
      </c>
      <c r="W98" s="150">
        <v>0</v>
      </c>
      <c r="X98" s="151">
        <v>0</v>
      </c>
      <c r="Y98" s="155">
        <v>0</v>
      </c>
      <c r="Z98" s="156">
        <v>1</v>
      </c>
      <c r="AA98" s="207" t="s">
        <v>2072</v>
      </c>
      <c r="AB98" s="214"/>
      <c r="AC98" s="60"/>
      <c r="AD98" s="61"/>
      <c r="AE98" s="61"/>
      <c r="AF98" s="61"/>
      <c r="AG98" s="62"/>
      <c r="AH98" s="63"/>
      <c r="AI98" s="64"/>
    </row>
    <row r="99" spans="1:35" s="45" customFormat="1" ht="15.75" x14ac:dyDescent="0.25">
      <c r="A99" s="147">
        <v>97</v>
      </c>
      <c r="B99" s="147" t="s">
        <v>122</v>
      </c>
      <c r="C99" s="147" t="s">
        <v>1488</v>
      </c>
      <c r="D99" s="147" t="s">
        <v>62</v>
      </c>
      <c r="E99" s="147" t="s">
        <v>91</v>
      </c>
      <c r="F99" s="147">
        <v>2</v>
      </c>
      <c r="G99" s="147">
        <v>2.2999999999999998</v>
      </c>
      <c r="H99" s="147" t="s">
        <v>1762</v>
      </c>
      <c r="I99" s="147">
        <v>581</v>
      </c>
      <c r="J99" s="148">
        <v>0</v>
      </c>
      <c r="K99" s="149">
        <v>0</v>
      </c>
      <c r="L99" s="149">
        <v>0</v>
      </c>
      <c r="M99" s="150">
        <v>0</v>
      </c>
      <c r="N99" s="151">
        <v>0</v>
      </c>
      <c r="O99" s="152">
        <v>0</v>
      </c>
      <c r="P99" s="152">
        <v>0</v>
      </c>
      <c r="Q99" s="153">
        <v>0</v>
      </c>
      <c r="R99" s="154">
        <v>0</v>
      </c>
      <c r="S99" s="149">
        <v>0</v>
      </c>
      <c r="T99" s="149">
        <v>0</v>
      </c>
      <c r="U99" s="149">
        <v>0</v>
      </c>
      <c r="V99" s="149">
        <v>0</v>
      </c>
      <c r="W99" s="150">
        <v>0</v>
      </c>
      <c r="X99" s="151">
        <v>0</v>
      </c>
      <c r="Y99" s="155">
        <v>0</v>
      </c>
      <c r="Z99" s="156">
        <v>0</v>
      </c>
      <c r="AA99" s="207"/>
      <c r="AB99" s="208"/>
      <c r="AC99" s="60"/>
      <c r="AD99" s="61"/>
      <c r="AE99" s="61"/>
      <c r="AF99" s="61"/>
      <c r="AG99" s="62"/>
      <c r="AH99" s="63"/>
      <c r="AI99" s="64"/>
    </row>
    <row r="100" spans="1:35" s="45" customFormat="1" ht="31.5" x14ac:dyDescent="0.25">
      <c r="A100" s="147">
        <v>98</v>
      </c>
      <c r="B100" s="147" t="s">
        <v>122</v>
      </c>
      <c r="C100" s="147" t="s">
        <v>1488</v>
      </c>
      <c r="D100" s="147" t="s">
        <v>62</v>
      </c>
      <c r="E100" s="147" t="s">
        <v>91</v>
      </c>
      <c r="F100" s="147">
        <v>2</v>
      </c>
      <c r="G100" s="147">
        <v>2.2999999999999998</v>
      </c>
      <c r="H100" s="147" t="s">
        <v>1762</v>
      </c>
      <c r="I100" s="147">
        <v>595</v>
      </c>
      <c r="J100" s="148">
        <v>0</v>
      </c>
      <c r="K100" s="149">
        <v>0</v>
      </c>
      <c r="L100" s="149">
        <v>0</v>
      </c>
      <c r="M100" s="150">
        <v>0</v>
      </c>
      <c r="N100" s="151">
        <v>0</v>
      </c>
      <c r="O100" s="152">
        <v>0</v>
      </c>
      <c r="P100" s="152">
        <v>0</v>
      </c>
      <c r="Q100" s="153">
        <v>0</v>
      </c>
      <c r="R100" s="154">
        <v>0</v>
      </c>
      <c r="S100" s="149">
        <v>0</v>
      </c>
      <c r="T100" s="149">
        <v>1</v>
      </c>
      <c r="U100" s="149">
        <v>0</v>
      </c>
      <c r="V100" s="149">
        <v>0</v>
      </c>
      <c r="W100" s="150">
        <v>0</v>
      </c>
      <c r="X100" s="151">
        <v>0</v>
      </c>
      <c r="Y100" s="155">
        <v>0</v>
      </c>
      <c r="Z100" s="156">
        <v>1</v>
      </c>
      <c r="AA100" s="213" t="s">
        <v>1955</v>
      </c>
      <c r="AB100" s="208"/>
      <c r="AC100" s="60"/>
      <c r="AD100" s="61"/>
      <c r="AE100" s="61"/>
      <c r="AF100" s="61"/>
      <c r="AG100" s="62"/>
      <c r="AH100" s="63"/>
      <c r="AI100" s="64"/>
    </row>
    <row r="101" spans="1:35" s="45" customFormat="1" ht="15.75" x14ac:dyDescent="0.25">
      <c r="A101" s="147">
        <v>99</v>
      </c>
      <c r="B101" s="147" t="s">
        <v>122</v>
      </c>
      <c r="C101" s="147" t="s">
        <v>1488</v>
      </c>
      <c r="D101" s="147" t="s">
        <v>62</v>
      </c>
      <c r="E101" s="147" t="s">
        <v>91</v>
      </c>
      <c r="F101" s="147">
        <v>2</v>
      </c>
      <c r="G101" s="147">
        <v>2.2999999999999998</v>
      </c>
      <c r="H101" s="147" t="s">
        <v>1762</v>
      </c>
      <c r="I101" s="147">
        <v>597</v>
      </c>
      <c r="J101" s="148">
        <v>0</v>
      </c>
      <c r="K101" s="149">
        <v>0</v>
      </c>
      <c r="L101" s="149">
        <v>0</v>
      </c>
      <c r="M101" s="150">
        <v>0</v>
      </c>
      <c r="N101" s="151">
        <v>0</v>
      </c>
      <c r="O101" s="152">
        <v>0</v>
      </c>
      <c r="P101" s="152">
        <v>0</v>
      </c>
      <c r="Q101" s="153">
        <v>0</v>
      </c>
      <c r="R101" s="154">
        <v>0</v>
      </c>
      <c r="S101" s="149">
        <v>0</v>
      </c>
      <c r="T101" s="149">
        <v>0</v>
      </c>
      <c r="U101" s="149">
        <v>0</v>
      </c>
      <c r="V101" s="149">
        <v>0</v>
      </c>
      <c r="W101" s="150">
        <v>0</v>
      </c>
      <c r="X101" s="151">
        <v>0</v>
      </c>
      <c r="Y101" s="155">
        <v>0</v>
      </c>
      <c r="Z101" s="156">
        <v>0</v>
      </c>
      <c r="AA101" s="207"/>
      <c r="AB101" s="208"/>
      <c r="AC101" s="60"/>
      <c r="AD101" s="61"/>
      <c r="AE101" s="61"/>
      <c r="AF101" s="61"/>
      <c r="AG101" s="62"/>
      <c r="AH101" s="63"/>
      <c r="AI101" s="64"/>
    </row>
    <row r="102" spans="1:35" s="45" customFormat="1" ht="15.75" x14ac:dyDescent="0.25">
      <c r="A102" s="147">
        <v>100</v>
      </c>
      <c r="B102" s="147" t="s">
        <v>122</v>
      </c>
      <c r="C102" s="147" t="s">
        <v>1488</v>
      </c>
      <c r="D102" s="147" t="s">
        <v>62</v>
      </c>
      <c r="E102" s="147" t="s">
        <v>99</v>
      </c>
      <c r="F102" s="147">
        <v>2</v>
      </c>
      <c r="G102" s="147">
        <v>2.2999999999999998</v>
      </c>
      <c r="H102" s="147" t="s">
        <v>1762</v>
      </c>
      <c r="I102" s="147">
        <v>600</v>
      </c>
      <c r="J102" s="148">
        <v>0</v>
      </c>
      <c r="K102" s="149">
        <v>0</v>
      </c>
      <c r="L102" s="149">
        <v>0</v>
      </c>
      <c r="M102" s="150">
        <v>0</v>
      </c>
      <c r="N102" s="151">
        <v>0</v>
      </c>
      <c r="O102" s="152">
        <v>0</v>
      </c>
      <c r="P102" s="152">
        <v>0</v>
      </c>
      <c r="Q102" s="153">
        <v>0</v>
      </c>
      <c r="R102" s="154">
        <v>0</v>
      </c>
      <c r="S102" s="149">
        <v>0</v>
      </c>
      <c r="T102" s="149">
        <v>0</v>
      </c>
      <c r="U102" s="149">
        <v>0</v>
      </c>
      <c r="V102" s="149">
        <v>0</v>
      </c>
      <c r="W102" s="150">
        <v>0</v>
      </c>
      <c r="X102" s="151">
        <v>0</v>
      </c>
      <c r="Y102" s="155">
        <v>0</v>
      </c>
      <c r="Z102" s="156">
        <v>0</v>
      </c>
      <c r="AA102" s="207"/>
      <c r="AB102" s="208"/>
      <c r="AC102" s="60"/>
      <c r="AD102" s="61"/>
      <c r="AE102" s="61"/>
      <c r="AF102" s="61"/>
      <c r="AG102" s="62"/>
      <c r="AH102" s="63"/>
      <c r="AI102" s="64"/>
    </row>
    <row r="103" spans="1:35" s="45" customFormat="1" ht="31.5" x14ac:dyDescent="0.25">
      <c r="A103" s="147">
        <v>101</v>
      </c>
      <c r="B103" s="147" t="s">
        <v>122</v>
      </c>
      <c r="C103" s="147" t="s">
        <v>1488</v>
      </c>
      <c r="D103" s="147" t="s">
        <v>62</v>
      </c>
      <c r="E103" s="147" t="s">
        <v>91</v>
      </c>
      <c r="F103" s="147">
        <v>2</v>
      </c>
      <c r="G103" s="147">
        <v>2.2999999999999998</v>
      </c>
      <c r="H103" s="147" t="s">
        <v>1954</v>
      </c>
      <c r="I103" s="147">
        <v>532</v>
      </c>
      <c r="J103" s="148">
        <v>0</v>
      </c>
      <c r="K103" s="149">
        <v>0</v>
      </c>
      <c r="L103" s="149">
        <v>0</v>
      </c>
      <c r="M103" s="150">
        <v>0</v>
      </c>
      <c r="N103" s="151">
        <v>0</v>
      </c>
      <c r="O103" s="152">
        <v>0</v>
      </c>
      <c r="P103" s="152">
        <v>0</v>
      </c>
      <c r="Q103" s="153">
        <v>0</v>
      </c>
      <c r="R103" s="154">
        <v>0</v>
      </c>
      <c r="S103" s="149">
        <v>0</v>
      </c>
      <c r="T103" s="149">
        <v>1</v>
      </c>
      <c r="U103" s="149">
        <v>0</v>
      </c>
      <c r="V103" s="149">
        <v>0</v>
      </c>
      <c r="W103" s="150">
        <v>0</v>
      </c>
      <c r="X103" s="151">
        <v>0</v>
      </c>
      <c r="Y103" s="155">
        <v>0</v>
      </c>
      <c r="Z103" s="156">
        <v>1</v>
      </c>
      <c r="AA103" s="207" t="s">
        <v>2101</v>
      </c>
      <c r="AB103" s="208"/>
      <c r="AC103" s="60"/>
      <c r="AD103" s="61"/>
      <c r="AE103" s="61"/>
      <c r="AF103" s="61"/>
      <c r="AG103" s="62"/>
      <c r="AH103" s="63"/>
      <c r="AI103" s="64"/>
    </row>
    <row r="104" spans="1:35" s="45" customFormat="1" ht="15.75" x14ac:dyDescent="0.25">
      <c r="A104" s="147">
        <v>102</v>
      </c>
      <c r="B104" s="147" t="s">
        <v>122</v>
      </c>
      <c r="C104" s="147" t="s">
        <v>1488</v>
      </c>
      <c r="D104" s="147" t="s">
        <v>62</v>
      </c>
      <c r="E104" s="147" t="s">
        <v>91</v>
      </c>
      <c r="F104" s="147">
        <v>2</v>
      </c>
      <c r="G104" s="147">
        <v>2.2999999999999998</v>
      </c>
      <c r="H104" s="147" t="s">
        <v>1954</v>
      </c>
      <c r="I104" s="147">
        <v>552</v>
      </c>
      <c r="J104" s="148">
        <v>0</v>
      </c>
      <c r="K104" s="149">
        <v>0</v>
      </c>
      <c r="L104" s="149">
        <v>0</v>
      </c>
      <c r="M104" s="150">
        <v>0</v>
      </c>
      <c r="N104" s="151">
        <v>0</v>
      </c>
      <c r="O104" s="152">
        <v>0</v>
      </c>
      <c r="P104" s="152">
        <v>0</v>
      </c>
      <c r="Q104" s="153">
        <v>0</v>
      </c>
      <c r="R104" s="154">
        <v>0</v>
      </c>
      <c r="S104" s="149">
        <v>0</v>
      </c>
      <c r="T104" s="149">
        <v>0</v>
      </c>
      <c r="U104" s="149">
        <v>0</v>
      </c>
      <c r="V104" s="149">
        <v>0</v>
      </c>
      <c r="W104" s="150">
        <v>0</v>
      </c>
      <c r="X104" s="151">
        <v>0</v>
      </c>
      <c r="Y104" s="155">
        <v>0</v>
      </c>
      <c r="Z104" s="156">
        <v>0</v>
      </c>
      <c r="AA104" s="207"/>
      <c r="AB104" s="208"/>
      <c r="AC104" s="60"/>
      <c r="AD104" s="61"/>
      <c r="AE104" s="61"/>
      <c r="AF104" s="61"/>
      <c r="AG104" s="62"/>
      <c r="AH104" s="63"/>
      <c r="AI104" s="64"/>
    </row>
    <row r="105" spans="1:35" s="45" customFormat="1" ht="15.75" x14ac:dyDescent="0.25">
      <c r="A105" s="147">
        <v>103</v>
      </c>
      <c r="B105" s="147" t="s">
        <v>122</v>
      </c>
      <c r="C105" s="147" t="s">
        <v>1488</v>
      </c>
      <c r="D105" s="147" t="s">
        <v>62</v>
      </c>
      <c r="E105" s="147" t="s">
        <v>91</v>
      </c>
      <c r="F105" s="147">
        <v>2</v>
      </c>
      <c r="G105" s="147">
        <v>2.2999999999999998</v>
      </c>
      <c r="H105" s="147" t="s">
        <v>1954</v>
      </c>
      <c r="I105" s="147">
        <v>563</v>
      </c>
      <c r="J105" s="148">
        <v>0</v>
      </c>
      <c r="K105" s="149">
        <v>0</v>
      </c>
      <c r="L105" s="149">
        <v>0</v>
      </c>
      <c r="M105" s="150">
        <v>0</v>
      </c>
      <c r="N105" s="151">
        <v>0</v>
      </c>
      <c r="O105" s="152">
        <v>0</v>
      </c>
      <c r="P105" s="152">
        <v>0</v>
      </c>
      <c r="Q105" s="153">
        <v>0</v>
      </c>
      <c r="R105" s="154">
        <v>0</v>
      </c>
      <c r="S105" s="149">
        <v>0</v>
      </c>
      <c r="T105" s="149">
        <v>0</v>
      </c>
      <c r="U105" s="149">
        <v>0</v>
      </c>
      <c r="V105" s="149">
        <v>0</v>
      </c>
      <c r="W105" s="150">
        <v>0</v>
      </c>
      <c r="X105" s="151">
        <v>0</v>
      </c>
      <c r="Y105" s="155">
        <v>0</v>
      </c>
      <c r="Z105" s="156">
        <v>0</v>
      </c>
      <c r="AA105" s="207"/>
      <c r="AB105" s="208"/>
      <c r="AC105" s="60"/>
      <c r="AD105" s="61"/>
      <c r="AE105" s="61"/>
      <c r="AF105" s="61"/>
      <c r="AG105" s="62"/>
      <c r="AH105" s="63"/>
      <c r="AI105" s="64"/>
    </row>
    <row r="106" spans="1:35" s="45" customFormat="1" ht="16.5" thickBot="1" x14ac:dyDescent="0.3">
      <c r="A106" s="147">
        <v>104</v>
      </c>
      <c r="B106" s="147" t="s">
        <v>122</v>
      </c>
      <c r="C106" s="147" t="s">
        <v>1488</v>
      </c>
      <c r="D106" s="147" t="s">
        <v>62</v>
      </c>
      <c r="E106" s="147" t="s">
        <v>99</v>
      </c>
      <c r="F106" s="147">
        <v>2</v>
      </c>
      <c r="G106" s="147">
        <v>2.2999999999999998</v>
      </c>
      <c r="H106" s="147" t="s">
        <v>1954</v>
      </c>
      <c r="I106" s="147">
        <v>643</v>
      </c>
      <c r="J106" s="148">
        <v>0</v>
      </c>
      <c r="K106" s="149">
        <v>0</v>
      </c>
      <c r="L106" s="149">
        <v>0</v>
      </c>
      <c r="M106" s="150">
        <v>0</v>
      </c>
      <c r="N106" s="151">
        <v>0</v>
      </c>
      <c r="O106" s="152">
        <v>0</v>
      </c>
      <c r="P106" s="152">
        <v>0</v>
      </c>
      <c r="Q106" s="153">
        <v>0</v>
      </c>
      <c r="R106" s="154">
        <v>0</v>
      </c>
      <c r="S106" s="149">
        <v>0</v>
      </c>
      <c r="T106" s="149">
        <v>0</v>
      </c>
      <c r="U106" s="149">
        <v>0</v>
      </c>
      <c r="V106" s="149">
        <v>0</v>
      </c>
      <c r="W106" s="150">
        <v>0</v>
      </c>
      <c r="X106" s="151">
        <v>0</v>
      </c>
      <c r="Y106" s="155">
        <v>0</v>
      </c>
      <c r="Z106" s="156">
        <v>0</v>
      </c>
      <c r="AA106" s="207"/>
      <c r="AB106" s="208"/>
      <c r="AC106" s="60"/>
      <c r="AD106" s="61"/>
      <c r="AE106" s="61"/>
      <c r="AF106" s="61"/>
      <c r="AG106" s="62"/>
      <c r="AH106" s="63"/>
      <c r="AI106" s="64"/>
    </row>
    <row r="107" spans="1:35" s="45" customFormat="1" ht="16.5" thickBot="1" x14ac:dyDescent="0.3">
      <c r="A107" s="84"/>
      <c r="B107" s="84"/>
      <c r="C107" s="84"/>
      <c r="D107" s="84"/>
      <c r="E107" s="84"/>
      <c r="F107" s="84"/>
      <c r="G107" s="84"/>
      <c r="H107" s="84"/>
      <c r="I107" s="84">
        <f>COUNTA(I3:I106)</f>
        <v>104</v>
      </c>
      <c r="J107" s="85">
        <f t="shared" ref="J107:Z107" si="0">SUM(J3:J106)</f>
        <v>0</v>
      </c>
      <c r="K107" s="86">
        <f t="shared" si="0"/>
        <v>0</v>
      </c>
      <c r="L107" s="86">
        <f t="shared" si="0"/>
        <v>6</v>
      </c>
      <c r="M107" s="87">
        <f t="shared" si="0"/>
        <v>1</v>
      </c>
      <c r="N107" s="85">
        <f t="shared" si="0"/>
        <v>2</v>
      </c>
      <c r="O107" s="86">
        <f t="shared" si="0"/>
        <v>0</v>
      </c>
      <c r="P107" s="86">
        <f t="shared" si="0"/>
        <v>0</v>
      </c>
      <c r="Q107" s="87">
        <f t="shared" si="0"/>
        <v>0</v>
      </c>
      <c r="R107" s="85">
        <f t="shared" si="0"/>
        <v>3</v>
      </c>
      <c r="S107" s="86">
        <f t="shared" si="0"/>
        <v>1</v>
      </c>
      <c r="T107" s="86">
        <f t="shared" si="0"/>
        <v>2</v>
      </c>
      <c r="U107" s="86">
        <f t="shared" si="0"/>
        <v>1</v>
      </c>
      <c r="V107" s="86">
        <f t="shared" si="0"/>
        <v>2</v>
      </c>
      <c r="W107" s="87">
        <f t="shared" si="0"/>
        <v>0</v>
      </c>
      <c r="X107" s="85">
        <f t="shared" si="0"/>
        <v>0</v>
      </c>
      <c r="Y107" s="88">
        <f t="shared" si="0"/>
        <v>0</v>
      </c>
      <c r="Z107" s="89">
        <f t="shared" si="0"/>
        <v>16</v>
      </c>
      <c r="AA107" s="90">
        <f>COUNTA(AA3:AA106)</f>
        <v>16</v>
      </c>
      <c r="AB107" s="90">
        <f>COUNTA(AB3:AB106)</f>
        <v>1</v>
      </c>
      <c r="AC107" s="91">
        <f>COUNTA(AC3:AC106)</f>
        <v>0</v>
      </c>
      <c r="AD107" s="92">
        <f>SUM(AD3:AD106)</f>
        <v>0</v>
      </c>
      <c r="AE107" s="92">
        <f>SUM(AE3:AE106)</f>
        <v>0</v>
      </c>
      <c r="AF107" s="92">
        <f>SUM(AF3:AF106)</f>
        <v>0</v>
      </c>
      <c r="AG107" s="93">
        <f>COUNTA(AG3:AG106)</f>
        <v>0</v>
      </c>
      <c r="AH107" s="92">
        <f>SUM(AH3:AH106)</f>
        <v>0</v>
      </c>
      <c r="AI107" s="94">
        <f>COUNTA(AI3:AI106)</f>
        <v>0</v>
      </c>
    </row>
  </sheetData>
  <autoFilter ref="A2:AI107"/>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32" fitToHeight="0" orientation="landscape" horizontalDpi="1200" verticalDpi="1200" r:id="rId1"/>
  <headerFooter>
    <oddHeader>&amp;C&amp;"Arial,Normal"&amp;14Revisión técnica de los instrumentos de opción múltiple del proceso de Ingreso Educación Básica. Secundaria
Ciclo escolar 2018-2019.</oddHeader>
    <oddFooter xml:space="preserve">&amp;L&amp;12Siglas y firma del revisor 1               &amp;C&amp;"Arial,Negrita"&amp;12&amp;A&amp;R&amp;12Siglas y firma del revisor 2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filterMode="1">
    <pageSetUpPr fitToPage="1"/>
  </sheetPr>
  <dimension ref="A1:AI166"/>
  <sheetViews>
    <sheetView topLeftCell="W1" zoomScaleNormal="100" workbookViewId="0">
      <pane ySplit="2" topLeftCell="A73" activePane="bottomLeft" state="frozen"/>
      <selection activeCell="G3" sqref="G3"/>
      <selection pane="bottomLeft" activeCell="AA93" sqref="AA93"/>
    </sheetView>
  </sheetViews>
  <sheetFormatPr baseColWidth="10" defaultRowHeight="15" x14ac:dyDescent="0.2"/>
  <cols>
    <col min="1" max="1" width="7" style="95" customWidth="1"/>
    <col min="2" max="3" width="11.42578125" style="95" hidden="1" customWidth="1"/>
    <col min="4" max="4" width="17.5703125" style="95" bestFit="1" customWidth="1"/>
    <col min="5" max="7" width="11.42578125" style="95" customWidth="1"/>
    <col min="8" max="8" width="20.5703125" style="95" bestFit="1" customWidth="1"/>
    <col min="9" max="26" width="11.42578125" style="95" customWidth="1"/>
    <col min="27" max="27" width="63.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15.75" hidden="1" x14ac:dyDescent="0.25">
      <c r="A3" s="134">
        <v>1</v>
      </c>
      <c r="B3" s="134" t="s">
        <v>116</v>
      </c>
      <c r="C3" s="134" t="s">
        <v>90</v>
      </c>
      <c r="D3" s="134" t="s">
        <v>61</v>
      </c>
      <c r="E3" s="134" t="s">
        <v>99</v>
      </c>
      <c r="F3" s="134">
        <v>1</v>
      </c>
      <c r="G3" s="134">
        <v>1.1000000000000001</v>
      </c>
      <c r="H3" s="134" t="s">
        <v>765</v>
      </c>
      <c r="I3" s="134">
        <v>484</v>
      </c>
      <c r="J3" s="135">
        <v>0</v>
      </c>
      <c r="K3" s="136">
        <v>0</v>
      </c>
      <c r="L3" s="136">
        <v>0</v>
      </c>
      <c r="M3" s="137">
        <v>0</v>
      </c>
      <c r="N3" s="138">
        <v>0</v>
      </c>
      <c r="O3" s="139">
        <v>0</v>
      </c>
      <c r="P3" s="139">
        <v>0</v>
      </c>
      <c r="Q3" s="140">
        <v>0</v>
      </c>
      <c r="R3" s="141">
        <v>0</v>
      </c>
      <c r="S3" s="136">
        <v>0</v>
      </c>
      <c r="T3" s="136">
        <v>0</v>
      </c>
      <c r="U3" s="136">
        <v>0</v>
      </c>
      <c r="V3" s="136">
        <v>0</v>
      </c>
      <c r="W3" s="137">
        <v>0</v>
      </c>
      <c r="X3" s="142">
        <v>0</v>
      </c>
      <c r="Y3" s="143">
        <v>0</v>
      </c>
      <c r="Z3" s="144">
        <v>0</v>
      </c>
      <c r="AA3" s="174"/>
      <c r="AB3" s="175"/>
      <c r="AC3" s="60"/>
      <c r="AD3" s="61"/>
      <c r="AE3" s="61"/>
      <c r="AF3" s="61"/>
      <c r="AG3" s="62"/>
      <c r="AH3" s="63"/>
      <c r="AI3" s="64"/>
    </row>
    <row r="4" spans="1:35" s="45" customFormat="1" ht="15.75" hidden="1" x14ac:dyDescent="0.25">
      <c r="A4" s="145">
        <v>2</v>
      </c>
      <c r="B4" s="145" t="s">
        <v>116</v>
      </c>
      <c r="C4" s="145" t="s">
        <v>90</v>
      </c>
      <c r="D4" s="145" t="s">
        <v>61</v>
      </c>
      <c r="E4" s="145" t="s">
        <v>99</v>
      </c>
      <c r="F4" s="145">
        <v>1</v>
      </c>
      <c r="G4" s="145">
        <v>1.1000000000000001</v>
      </c>
      <c r="H4" s="145" t="s">
        <v>766</v>
      </c>
      <c r="I4" s="145">
        <v>481</v>
      </c>
      <c r="J4" s="135">
        <v>0</v>
      </c>
      <c r="K4" s="136">
        <v>0</v>
      </c>
      <c r="L4" s="136">
        <v>0</v>
      </c>
      <c r="M4" s="137">
        <v>0</v>
      </c>
      <c r="N4" s="138">
        <v>0</v>
      </c>
      <c r="O4" s="139">
        <v>0</v>
      </c>
      <c r="P4" s="139">
        <v>0</v>
      </c>
      <c r="Q4" s="140">
        <v>0</v>
      </c>
      <c r="R4" s="141">
        <v>0</v>
      </c>
      <c r="S4" s="136">
        <v>0</v>
      </c>
      <c r="T4" s="136">
        <v>0</v>
      </c>
      <c r="U4" s="136">
        <v>0</v>
      </c>
      <c r="V4" s="136">
        <v>0</v>
      </c>
      <c r="W4" s="137">
        <v>0</v>
      </c>
      <c r="X4" s="138">
        <v>0</v>
      </c>
      <c r="Y4" s="146">
        <v>0</v>
      </c>
      <c r="Z4" s="144">
        <v>0</v>
      </c>
      <c r="AA4" s="174"/>
      <c r="AB4" s="176"/>
      <c r="AC4" s="60"/>
      <c r="AD4" s="61"/>
      <c r="AE4" s="61"/>
      <c r="AF4" s="61"/>
      <c r="AG4" s="62"/>
      <c r="AH4" s="63"/>
      <c r="AI4" s="64"/>
    </row>
    <row r="5" spans="1:35" s="45" customFormat="1" ht="15.75" hidden="1" x14ac:dyDescent="0.25">
      <c r="A5" s="145">
        <v>3</v>
      </c>
      <c r="B5" s="145" t="s">
        <v>116</v>
      </c>
      <c r="C5" s="145" t="s">
        <v>90</v>
      </c>
      <c r="D5" s="145" t="s">
        <v>61</v>
      </c>
      <c r="E5" s="145" t="s">
        <v>91</v>
      </c>
      <c r="F5" s="145">
        <v>1</v>
      </c>
      <c r="G5" s="145">
        <v>1.1000000000000001</v>
      </c>
      <c r="H5" s="145" t="s">
        <v>767</v>
      </c>
      <c r="I5" s="145">
        <v>500</v>
      </c>
      <c r="J5" s="135">
        <v>0</v>
      </c>
      <c r="K5" s="136">
        <v>0</v>
      </c>
      <c r="L5" s="136">
        <v>0</v>
      </c>
      <c r="M5" s="137">
        <v>0</v>
      </c>
      <c r="N5" s="138">
        <v>0</v>
      </c>
      <c r="O5" s="139">
        <v>0</v>
      </c>
      <c r="P5" s="139">
        <v>0</v>
      </c>
      <c r="Q5" s="140">
        <v>0</v>
      </c>
      <c r="R5" s="141">
        <v>0</v>
      </c>
      <c r="S5" s="136">
        <v>0</v>
      </c>
      <c r="T5" s="136">
        <v>0</v>
      </c>
      <c r="U5" s="136">
        <v>0</v>
      </c>
      <c r="V5" s="136">
        <v>0</v>
      </c>
      <c r="W5" s="137">
        <v>0</v>
      </c>
      <c r="X5" s="138">
        <v>0</v>
      </c>
      <c r="Y5" s="146">
        <v>0</v>
      </c>
      <c r="Z5" s="144">
        <v>0</v>
      </c>
      <c r="AA5" s="174"/>
      <c r="AB5" s="176"/>
      <c r="AC5" s="60"/>
      <c r="AD5" s="61"/>
      <c r="AE5" s="61"/>
      <c r="AF5" s="61"/>
      <c r="AG5" s="62"/>
      <c r="AH5" s="63"/>
      <c r="AI5" s="64"/>
    </row>
    <row r="6" spans="1:35" s="45" customFormat="1" ht="15.75" hidden="1" x14ac:dyDescent="0.25">
      <c r="A6" s="145">
        <v>4</v>
      </c>
      <c r="B6" s="145" t="s">
        <v>116</v>
      </c>
      <c r="C6" s="145" t="s">
        <v>90</v>
      </c>
      <c r="D6" s="145" t="s">
        <v>61</v>
      </c>
      <c r="E6" s="145" t="s">
        <v>91</v>
      </c>
      <c r="F6" s="145">
        <v>1</v>
      </c>
      <c r="G6" s="145">
        <v>1.1000000000000001</v>
      </c>
      <c r="H6" s="145" t="s">
        <v>767</v>
      </c>
      <c r="I6" s="145">
        <v>503</v>
      </c>
      <c r="J6" s="135">
        <v>0</v>
      </c>
      <c r="K6" s="136">
        <v>0</v>
      </c>
      <c r="L6" s="136">
        <v>0</v>
      </c>
      <c r="M6" s="137">
        <v>0</v>
      </c>
      <c r="N6" s="138">
        <v>0</v>
      </c>
      <c r="O6" s="139">
        <v>0</v>
      </c>
      <c r="P6" s="139">
        <v>0</v>
      </c>
      <c r="Q6" s="140">
        <v>0</v>
      </c>
      <c r="R6" s="141">
        <v>0</v>
      </c>
      <c r="S6" s="136">
        <v>0</v>
      </c>
      <c r="T6" s="136">
        <v>0</v>
      </c>
      <c r="U6" s="136">
        <v>0</v>
      </c>
      <c r="V6" s="136">
        <v>0</v>
      </c>
      <c r="W6" s="137">
        <v>0</v>
      </c>
      <c r="X6" s="138">
        <v>0</v>
      </c>
      <c r="Y6" s="146">
        <v>0</v>
      </c>
      <c r="Z6" s="144">
        <v>0</v>
      </c>
      <c r="AA6" s="174"/>
      <c r="AB6" s="176"/>
      <c r="AC6" s="60"/>
      <c r="AD6" s="61"/>
      <c r="AE6" s="61"/>
      <c r="AF6" s="61"/>
      <c r="AG6" s="62"/>
      <c r="AH6" s="63"/>
      <c r="AI6" s="64"/>
    </row>
    <row r="7" spans="1:35" s="45" customFormat="1" ht="15.75" hidden="1" x14ac:dyDescent="0.25">
      <c r="A7" s="145">
        <v>5</v>
      </c>
      <c r="B7" s="145" t="s">
        <v>116</v>
      </c>
      <c r="C7" s="145" t="s">
        <v>90</v>
      </c>
      <c r="D7" s="145" t="s">
        <v>61</v>
      </c>
      <c r="E7" s="145" t="s">
        <v>91</v>
      </c>
      <c r="F7" s="145">
        <v>1</v>
      </c>
      <c r="G7" s="145">
        <v>1.1000000000000001</v>
      </c>
      <c r="H7" s="145" t="s">
        <v>767</v>
      </c>
      <c r="I7" s="145">
        <v>579</v>
      </c>
      <c r="J7" s="135">
        <v>0</v>
      </c>
      <c r="K7" s="136">
        <v>0</v>
      </c>
      <c r="L7" s="136">
        <v>0</v>
      </c>
      <c r="M7" s="137">
        <v>0</v>
      </c>
      <c r="N7" s="138">
        <v>0</v>
      </c>
      <c r="O7" s="139">
        <v>0</v>
      </c>
      <c r="P7" s="139">
        <v>0</v>
      </c>
      <c r="Q7" s="140">
        <v>0</v>
      </c>
      <c r="R7" s="141">
        <v>0</v>
      </c>
      <c r="S7" s="136">
        <v>0</v>
      </c>
      <c r="T7" s="136">
        <v>0</v>
      </c>
      <c r="U7" s="136">
        <v>0</v>
      </c>
      <c r="V7" s="136">
        <v>0</v>
      </c>
      <c r="W7" s="137">
        <v>0</v>
      </c>
      <c r="X7" s="138">
        <v>0</v>
      </c>
      <c r="Y7" s="146">
        <v>0</v>
      </c>
      <c r="Z7" s="144">
        <v>0</v>
      </c>
      <c r="AA7" s="174"/>
      <c r="AB7" s="176"/>
      <c r="AC7" s="60"/>
      <c r="AD7" s="61"/>
      <c r="AE7" s="61"/>
      <c r="AF7" s="61"/>
      <c r="AG7" s="62"/>
      <c r="AH7" s="63"/>
      <c r="AI7" s="64"/>
    </row>
    <row r="8" spans="1:35" s="45" customFormat="1" ht="15.75" hidden="1" x14ac:dyDescent="0.25">
      <c r="A8" s="145">
        <v>6</v>
      </c>
      <c r="B8" s="145" t="s">
        <v>116</v>
      </c>
      <c r="C8" s="145" t="s">
        <v>90</v>
      </c>
      <c r="D8" s="145" t="s">
        <v>61</v>
      </c>
      <c r="E8" s="145" t="s">
        <v>99</v>
      </c>
      <c r="F8" s="145">
        <v>1</v>
      </c>
      <c r="G8" s="145">
        <v>1.1000000000000001</v>
      </c>
      <c r="H8" s="145" t="s">
        <v>767</v>
      </c>
      <c r="I8" s="145">
        <v>595</v>
      </c>
      <c r="J8" s="135">
        <v>0</v>
      </c>
      <c r="K8" s="136">
        <v>0</v>
      </c>
      <c r="L8" s="136">
        <v>0</v>
      </c>
      <c r="M8" s="137">
        <v>0</v>
      </c>
      <c r="N8" s="138">
        <v>0</v>
      </c>
      <c r="O8" s="139">
        <v>0</v>
      </c>
      <c r="P8" s="139">
        <v>0</v>
      </c>
      <c r="Q8" s="140">
        <v>0</v>
      </c>
      <c r="R8" s="141">
        <v>0</v>
      </c>
      <c r="S8" s="136">
        <v>0</v>
      </c>
      <c r="T8" s="136">
        <v>0</v>
      </c>
      <c r="U8" s="136">
        <v>0</v>
      </c>
      <c r="V8" s="136">
        <v>0</v>
      </c>
      <c r="W8" s="137">
        <v>0</v>
      </c>
      <c r="X8" s="138">
        <v>0</v>
      </c>
      <c r="Y8" s="146">
        <v>0</v>
      </c>
      <c r="Z8" s="144">
        <v>0</v>
      </c>
      <c r="AA8" s="174"/>
      <c r="AB8" s="176"/>
      <c r="AC8" s="60"/>
      <c r="AD8" s="61"/>
      <c r="AE8" s="61"/>
      <c r="AF8" s="61"/>
      <c r="AG8" s="62"/>
      <c r="AH8" s="63"/>
      <c r="AI8" s="64"/>
    </row>
    <row r="9" spans="1:35" s="45" customFormat="1" ht="47.25" hidden="1" x14ac:dyDescent="0.25">
      <c r="A9" s="145">
        <v>7</v>
      </c>
      <c r="B9" s="145" t="s">
        <v>116</v>
      </c>
      <c r="C9" s="145" t="s">
        <v>90</v>
      </c>
      <c r="D9" s="145" t="s">
        <v>61</v>
      </c>
      <c r="E9" s="145" t="s">
        <v>91</v>
      </c>
      <c r="F9" s="145">
        <v>1</v>
      </c>
      <c r="G9" s="145">
        <v>1.1000000000000001</v>
      </c>
      <c r="H9" s="145" t="s">
        <v>768</v>
      </c>
      <c r="I9" s="145">
        <v>485</v>
      </c>
      <c r="J9" s="135">
        <v>0</v>
      </c>
      <c r="K9" s="136">
        <v>0</v>
      </c>
      <c r="L9" s="136">
        <v>0</v>
      </c>
      <c r="M9" s="137">
        <v>0</v>
      </c>
      <c r="N9" s="138">
        <v>0</v>
      </c>
      <c r="O9" s="139">
        <v>1</v>
      </c>
      <c r="P9" s="139">
        <v>0</v>
      </c>
      <c r="Q9" s="140">
        <v>0</v>
      </c>
      <c r="R9" s="141">
        <v>0</v>
      </c>
      <c r="S9" s="136">
        <v>0</v>
      </c>
      <c r="T9" s="136">
        <v>0</v>
      </c>
      <c r="U9" s="136">
        <v>0</v>
      </c>
      <c r="V9" s="136">
        <v>0</v>
      </c>
      <c r="W9" s="137">
        <v>0</v>
      </c>
      <c r="X9" s="138">
        <v>0</v>
      </c>
      <c r="Y9" s="146">
        <v>0</v>
      </c>
      <c r="Z9" s="144">
        <v>1</v>
      </c>
      <c r="AA9" s="195" t="s">
        <v>890</v>
      </c>
      <c r="AB9" s="176"/>
      <c r="AC9" s="60"/>
      <c r="AD9" s="61"/>
      <c r="AE9" s="61"/>
      <c r="AF9" s="61"/>
      <c r="AG9" s="62"/>
      <c r="AH9" s="63"/>
      <c r="AI9" s="64"/>
    </row>
    <row r="10" spans="1:35" s="45" customFormat="1" ht="94.5" x14ac:dyDescent="0.25">
      <c r="A10" s="145">
        <v>8</v>
      </c>
      <c r="B10" s="145" t="s">
        <v>116</v>
      </c>
      <c r="C10" s="145" t="s">
        <v>90</v>
      </c>
      <c r="D10" s="145" t="s">
        <v>61</v>
      </c>
      <c r="E10" s="145" t="s">
        <v>91</v>
      </c>
      <c r="F10" s="145">
        <v>1</v>
      </c>
      <c r="G10" s="145">
        <v>1.1000000000000001</v>
      </c>
      <c r="H10" s="145" t="s">
        <v>768</v>
      </c>
      <c r="I10" s="145">
        <v>491</v>
      </c>
      <c r="J10" s="135">
        <v>1</v>
      </c>
      <c r="K10" s="136">
        <v>0</v>
      </c>
      <c r="L10" s="136">
        <v>0</v>
      </c>
      <c r="M10" s="137">
        <v>0</v>
      </c>
      <c r="N10" s="138">
        <v>0</v>
      </c>
      <c r="O10" s="139">
        <v>0</v>
      </c>
      <c r="P10" s="139">
        <v>0</v>
      </c>
      <c r="Q10" s="140">
        <v>0</v>
      </c>
      <c r="R10" s="141">
        <v>0</v>
      </c>
      <c r="S10" s="136">
        <v>0</v>
      </c>
      <c r="T10" s="136">
        <v>0</v>
      </c>
      <c r="U10" s="136">
        <v>0</v>
      </c>
      <c r="V10" s="136">
        <v>0</v>
      </c>
      <c r="W10" s="137">
        <v>0</v>
      </c>
      <c r="X10" s="138">
        <v>0</v>
      </c>
      <c r="Y10" s="146">
        <v>0</v>
      </c>
      <c r="Z10" s="144">
        <v>1</v>
      </c>
      <c r="AA10" s="194" t="s">
        <v>887</v>
      </c>
      <c r="AB10" s="176"/>
      <c r="AC10" s="60"/>
      <c r="AD10" s="61"/>
      <c r="AE10" s="61"/>
      <c r="AF10" s="61"/>
      <c r="AG10" s="62"/>
      <c r="AH10" s="63"/>
      <c r="AI10" s="64"/>
    </row>
    <row r="11" spans="1:35" s="45" customFormat="1" ht="15.75" hidden="1" x14ac:dyDescent="0.25">
      <c r="A11" s="145">
        <v>9</v>
      </c>
      <c r="B11" s="145" t="s">
        <v>116</v>
      </c>
      <c r="C11" s="145" t="s">
        <v>90</v>
      </c>
      <c r="D11" s="145" t="s">
        <v>61</v>
      </c>
      <c r="E11" s="145" t="s">
        <v>91</v>
      </c>
      <c r="F11" s="145">
        <v>1</v>
      </c>
      <c r="G11" s="145">
        <v>1.1000000000000001</v>
      </c>
      <c r="H11" s="145" t="s">
        <v>768</v>
      </c>
      <c r="I11" s="145">
        <v>496</v>
      </c>
      <c r="J11" s="135">
        <v>0</v>
      </c>
      <c r="K11" s="136">
        <v>0</v>
      </c>
      <c r="L11" s="136">
        <v>0</v>
      </c>
      <c r="M11" s="137">
        <v>0</v>
      </c>
      <c r="N11" s="138">
        <v>0</v>
      </c>
      <c r="O11" s="139">
        <v>0</v>
      </c>
      <c r="P11" s="139">
        <v>0</v>
      </c>
      <c r="Q11" s="140">
        <v>0</v>
      </c>
      <c r="R11" s="141">
        <v>0</v>
      </c>
      <c r="S11" s="136">
        <v>0</v>
      </c>
      <c r="T11" s="136">
        <v>0</v>
      </c>
      <c r="U11" s="136">
        <v>0</v>
      </c>
      <c r="V11" s="136">
        <v>0</v>
      </c>
      <c r="W11" s="137">
        <v>0</v>
      </c>
      <c r="X11" s="138">
        <v>0</v>
      </c>
      <c r="Y11" s="146">
        <v>0</v>
      </c>
      <c r="Z11" s="144">
        <v>0</v>
      </c>
      <c r="AA11" s="177"/>
      <c r="AB11" s="176"/>
      <c r="AC11" s="60"/>
      <c r="AD11" s="61"/>
      <c r="AE11" s="61"/>
      <c r="AF11" s="61"/>
      <c r="AG11" s="62"/>
      <c r="AH11" s="63"/>
      <c r="AI11" s="64"/>
    </row>
    <row r="12" spans="1:35" s="45" customFormat="1" ht="78.75" x14ac:dyDescent="0.25">
      <c r="A12" s="145">
        <v>10</v>
      </c>
      <c r="B12" s="145" t="s">
        <v>116</v>
      </c>
      <c r="C12" s="145" t="s">
        <v>90</v>
      </c>
      <c r="D12" s="145" t="s">
        <v>61</v>
      </c>
      <c r="E12" s="145" t="s">
        <v>99</v>
      </c>
      <c r="F12" s="145">
        <v>1</v>
      </c>
      <c r="G12" s="145">
        <v>1.1000000000000001</v>
      </c>
      <c r="H12" s="145" t="s">
        <v>768</v>
      </c>
      <c r="I12" s="145">
        <v>576</v>
      </c>
      <c r="J12" s="135">
        <v>1</v>
      </c>
      <c r="K12" s="136">
        <v>0</v>
      </c>
      <c r="L12" s="136">
        <v>0</v>
      </c>
      <c r="M12" s="137">
        <v>0</v>
      </c>
      <c r="N12" s="138">
        <v>0</v>
      </c>
      <c r="O12" s="139">
        <v>0</v>
      </c>
      <c r="P12" s="139">
        <v>0</v>
      </c>
      <c r="Q12" s="140">
        <v>0</v>
      </c>
      <c r="R12" s="141">
        <v>0</v>
      </c>
      <c r="S12" s="136">
        <v>0</v>
      </c>
      <c r="T12" s="136">
        <v>0</v>
      </c>
      <c r="U12" s="136">
        <v>0</v>
      </c>
      <c r="V12" s="136">
        <v>0</v>
      </c>
      <c r="W12" s="137">
        <v>0</v>
      </c>
      <c r="X12" s="138">
        <v>0</v>
      </c>
      <c r="Y12" s="146">
        <v>0</v>
      </c>
      <c r="Z12" s="144">
        <v>1</v>
      </c>
      <c r="AA12" s="174" t="s">
        <v>769</v>
      </c>
      <c r="AB12" s="176"/>
      <c r="AC12" s="60"/>
      <c r="AD12" s="61"/>
      <c r="AE12" s="61"/>
      <c r="AF12" s="61"/>
      <c r="AG12" s="62"/>
      <c r="AH12" s="63"/>
      <c r="AI12" s="64"/>
    </row>
    <row r="13" spans="1:35" s="45" customFormat="1" ht="15.75" hidden="1" x14ac:dyDescent="0.25">
      <c r="A13" s="145">
        <v>11</v>
      </c>
      <c r="B13" s="145" t="s">
        <v>116</v>
      </c>
      <c r="C13" s="145" t="s">
        <v>90</v>
      </c>
      <c r="D13" s="145" t="s">
        <v>61</v>
      </c>
      <c r="E13" s="145" t="s">
        <v>91</v>
      </c>
      <c r="F13" s="145">
        <v>1</v>
      </c>
      <c r="G13" s="145">
        <v>1.2</v>
      </c>
      <c r="H13" s="145" t="s">
        <v>770</v>
      </c>
      <c r="I13" s="145">
        <v>476</v>
      </c>
      <c r="J13" s="135">
        <v>0</v>
      </c>
      <c r="K13" s="136">
        <v>1</v>
      </c>
      <c r="L13" s="136">
        <v>0</v>
      </c>
      <c r="M13" s="137">
        <v>0</v>
      </c>
      <c r="N13" s="138">
        <v>0</v>
      </c>
      <c r="O13" s="139">
        <v>0</v>
      </c>
      <c r="P13" s="139">
        <v>0</v>
      </c>
      <c r="Q13" s="140">
        <v>0</v>
      </c>
      <c r="R13" s="141">
        <v>0</v>
      </c>
      <c r="S13" s="136">
        <v>0</v>
      </c>
      <c r="T13" s="136">
        <v>0</v>
      </c>
      <c r="U13" s="136">
        <v>0</v>
      </c>
      <c r="V13" s="136">
        <v>0</v>
      </c>
      <c r="W13" s="137">
        <v>0</v>
      </c>
      <c r="X13" s="138">
        <v>0</v>
      </c>
      <c r="Y13" s="146">
        <v>0</v>
      </c>
      <c r="Z13" s="144">
        <v>1</v>
      </c>
      <c r="AA13" s="174" t="s">
        <v>208</v>
      </c>
      <c r="AB13" s="176"/>
      <c r="AC13" s="60"/>
      <c r="AD13" s="61"/>
      <c r="AE13" s="61"/>
      <c r="AF13" s="61"/>
      <c r="AG13" s="62"/>
      <c r="AH13" s="63"/>
      <c r="AI13" s="64"/>
    </row>
    <row r="14" spans="1:35" s="45" customFormat="1" ht="63" hidden="1" x14ac:dyDescent="0.25">
      <c r="A14" s="145">
        <v>12</v>
      </c>
      <c r="B14" s="145" t="s">
        <v>116</v>
      </c>
      <c r="C14" s="145" t="s">
        <v>90</v>
      </c>
      <c r="D14" s="145" t="s">
        <v>61</v>
      </c>
      <c r="E14" s="145" t="s">
        <v>91</v>
      </c>
      <c r="F14" s="145">
        <v>1</v>
      </c>
      <c r="G14" s="145">
        <v>1.2</v>
      </c>
      <c r="H14" s="145" t="s">
        <v>770</v>
      </c>
      <c r="I14" s="145">
        <v>479</v>
      </c>
      <c r="J14" s="135">
        <v>0</v>
      </c>
      <c r="K14" s="136">
        <v>1</v>
      </c>
      <c r="L14" s="136">
        <v>0</v>
      </c>
      <c r="M14" s="137">
        <v>0</v>
      </c>
      <c r="N14" s="138">
        <v>0</v>
      </c>
      <c r="O14" s="139">
        <v>1</v>
      </c>
      <c r="P14" s="139">
        <v>0</v>
      </c>
      <c r="Q14" s="140">
        <v>0</v>
      </c>
      <c r="R14" s="141">
        <v>0</v>
      </c>
      <c r="S14" s="136">
        <v>0</v>
      </c>
      <c r="T14" s="136">
        <v>0</v>
      </c>
      <c r="U14" s="136">
        <v>0</v>
      </c>
      <c r="V14" s="136">
        <v>0</v>
      </c>
      <c r="W14" s="137">
        <v>0</v>
      </c>
      <c r="X14" s="138">
        <v>0</v>
      </c>
      <c r="Y14" s="146">
        <v>0</v>
      </c>
      <c r="Z14" s="144">
        <v>1</v>
      </c>
      <c r="AA14" s="194" t="s">
        <v>888</v>
      </c>
      <c r="AB14" s="176"/>
      <c r="AC14" s="60"/>
      <c r="AD14" s="61"/>
      <c r="AE14" s="61"/>
      <c r="AF14" s="61"/>
      <c r="AG14" s="62"/>
      <c r="AH14" s="63"/>
      <c r="AI14" s="64"/>
    </row>
    <row r="15" spans="1:35" s="45" customFormat="1" ht="15.75" hidden="1" x14ac:dyDescent="0.25">
      <c r="A15" s="145">
        <v>13</v>
      </c>
      <c r="B15" s="145" t="s">
        <v>116</v>
      </c>
      <c r="C15" s="145" t="s">
        <v>90</v>
      </c>
      <c r="D15" s="145" t="s">
        <v>61</v>
      </c>
      <c r="E15" s="145" t="s">
        <v>91</v>
      </c>
      <c r="F15" s="145">
        <v>1</v>
      </c>
      <c r="G15" s="145">
        <v>1.2</v>
      </c>
      <c r="H15" s="145" t="s">
        <v>770</v>
      </c>
      <c r="I15" s="145">
        <v>502</v>
      </c>
      <c r="J15" s="135">
        <v>0</v>
      </c>
      <c r="K15" s="136">
        <v>1</v>
      </c>
      <c r="L15" s="136">
        <v>0</v>
      </c>
      <c r="M15" s="137">
        <v>0</v>
      </c>
      <c r="N15" s="138">
        <v>0</v>
      </c>
      <c r="O15" s="139">
        <v>0</v>
      </c>
      <c r="P15" s="139">
        <v>0</v>
      </c>
      <c r="Q15" s="140">
        <v>0</v>
      </c>
      <c r="R15" s="141">
        <v>0</v>
      </c>
      <c r="S15" s="136">
        <v>0</v>
      </c>
      <c r="T15" s="136">
        <v>0</v>
      </c>
      <c r="U15" s="136">
        <v>0</v>
      </c>
      <c r="V15" s="136">
        <v>0</v>
      </c>
      <c r="W15" s="137">
        <v>0</v>
      </c>
      <c r="X15" s="138">
        <v>0</v>
      </c>
      <c r="Y15" s="146">
        <v>0</v>
      </c>
      <c r="Z15" s="144">
        <v>1</v>
      </c>
      <c r="AA15" s="174" t="s">
        <v>208</v>
      </c>
      <c r="AB15" s="176"/>
      <c r="AC15" s="60"/>
      <c r="AD15" s="61"/>
      <c r="AE15" s="61"/>
      <c r="AF15" s="61"/>
      <c r="AG15" s="62"/>
      <c r="AH15" s="63"/>
      <c r="AI15" s="64"/>
    </row>
    <row r="16" spans="1:35" s="45" customFormat="1" ht="15.75" hidden="1" x14ac:dyDescent="0.25">
      <c r="A16" s="145">
        <v>14</v>
      </c>
      <c r="B16" s="145" t="s">
        <v>116</v>
      </c>
      <c r="C16" s="145" t="s">
        <v>90</v>
      </c>
      <c r="D16" s="145" t="s">
        <v>61</v>
      </c>
      <c r="E16" s="145" t="s">
        <v>91</v>
      </c>
      <c r="F16" s="145">
        <v>1</v>
      </c>
      <c r="G16" s="145">
        <v>1.2</v>
      </c>
      <c r="H16" s="145" t="s">
        <v>770</v>
      </c>
      <c r="I16" s="145">
        <v>506</v>
      </c>
      <c r="J16" s="135">
        <v>0</v>
      </c>
      <c r="K16" s="136">
        <v>1</v>
      </c>
      <c r="L16" s="136">
        <v>0</v>
      </c>
      <c r="M16" s="137">
        <v>0</v>
      </c>
      <c r="N16" s="138">
        <v>0</v>
      </c>
      <c r="O16" s="139">
        <v>0</v>
      </c>
      <c r="P16" s="139">
        <v>0</v>
      </c>
      <c r="Q16" s="140">
        <v>0</v>
      </c>
      <c r="R16" s="141">
        <v>0</v>
      </c>
      <c r="S16" s="136">
        <v>0</v>
      </c>
      <c r="T16" s="136">
        <v>0</v>
      </c>
      <c r="U16" s="136">
        <v>0</v>
      </c>
      <c r="V16" s="136">
        <v>0</v>
      </c>
      <c r="W16" s="137">
        <v>0</v>
      </c>
      <c r="X16" s="138">
        <v>0</v>
      </c>
      <c r="Y16" s="146">
        <v>0</v>
      </c>
      <c r="Z16" s="144">
        <v>1</v>
      </c>
      <c r="AA16" s="174" t="s">
        <v>208</v>
      </c>
      <c r="AB16" s="176"/>
      <c r="AC16" s="60"/>
      <c r="AD16" s="61"/>
      <c r="AE16" s="61"/>
      <c r="AF16" s="61"/>
      <c r="AG16" s="62"/>
      <c r="AH16" s="63"/>
      <c r="AI16" s="64"/>
    </row>
    <row r="17" spans="1:35" s="45" customFormat="1" ht="15.75" hidden="1" x14ac:dyDescent="0.25">
      <c r="A17" s="147">
        <v>15</v>
      </c>
      <c r="B17" s="147" t="s">
        <v>116</v>
      </c>
      <c r="C17" s="147" t="s">
        <v>90</v>
      </c>
      <c r="D17" s="147" t="s">
        <v>61</v>
      </c>
      <c r="E17" s="147" t="s">
        <v>91</v>
      </c>
      <c r="F17" s="147">
        <v>1</v>
      </c>
      <c r="G17" s="147">
        <v>1.2</v>
      </c>
      <c r="H17" s="147" t="s">
        <v>770</v>
      </c>
      <c r="I17" s="147">
        <v>508</v>
      </c>
      <c r="J17" s="148">
        <v>0</v>
      </c>
      <c r="K17" s="149">
        <v>1</v>
      </c>
      <c r="L17" s="149">
        <v>0</v>
      </c>
      <c r="M17" s="150">
        <v>0</v>
      </c>
      <c r="N17" s="151">
        <v>0</v>
      </c>
      <c r="O17" s="152">
        <v>0</v>
      </c>
      <c r="P17" s="152">
        <v>0</v>
      </c>
      <c r="Q17" s="153">
        <v>0</v>
      </c>
      <c r="R17" s="154">
        <v>0</v>
      </c>
      <c r="S17" s="149">
        <v>0</v>
      </c>
      <c r="T17" s="149">
        <v>0</v>
      </c>
      <c r="U17" s="149">
        <v>0</v>
      </c>
      <c r="V17" s="149">
        <v>0</v>
      </c>
      <c r="W17" s="150">
        <v>0</v>
      </c>
      <c r="X17" s="151">
        <v>0</v>
      </c>
      <c r="Y17" s="155">
        <v>0</v>
      </c>
      <c r="Z17" s="156">
        <v>1</v>
      </c>
      <c r="AA17" s="173" t="s">
        <v>208</v>
      </c>
      <c r="AB17" s="178"/>
      <c r="AC17" s="60"/>
      <c r="AD17" s="61"/>
      <c r="AE17" s="61"/>
      <c r="AF17" s="61"/>
      <c r="AG17" s="62"/>
      <c r="AH17" s="63"/>
      <c r="AI17" s="64"/>
    </row>
    <row r="18" spans="1:35" s="45" customFormat="1" ht="110.25" hidden="1" x14ac:dyDescent="0.25">
      <c r="A18" s="147">
        <v>16</v>
      </c>
      <c r="B18" s="147" t="s">
        <v>116</v>
      </c>
      <c r="C18" s="147" t="s">
        <v>90</v>
      </c>
      <c r="D18" s="147" t="s">
        <v>61</v>
      </c>
      <c r="E18" s="147" t="s">
        <v>91</v>
      </c>
      <c r="F18" s="147">
        <v>1</v>
      </c>
      <c r="G18" s="147">
        <v>1.2</v>
      </c>
      <c r="H18" s="147" t="s">
        <v>770</v>
      </c>
      <c r="I18" s="147">
        <v>512</v>
      </c>
      <c r="J18" s="148">
        <v>0</v>
      </c>
      <c r="K18" s="149">
        <v>0</v>
      </c>
      <c r="L18" s="149">
        <v>0</v>
      </c>
      <c r="M18" s="150">
        <v>0</v>
      </c>
      <c r="N18" s="151">
        <v>0</v>
      </c>
      <c r="O18" s="152">
        <v>0</v>
      </c>
      <c r="P18" s="152">
        <v>0</v>
      </c>
      <c r="Q18" s="153">
        <v>0</v>
      </c>
      <c r="R18" s="154">
        <v>0</v>
      </c>
      <c r="S18" s="149">
        <v>0</v>
      </c>
      <c r="T18" s="149">
        <v>0</v>
      </c>
      <c r="U18" s="149">
        <v>0</v>
      </c>
      <c r="V18" s="149">
        <v>0</v>
      </c>
      <c r="W18" s="150">
        <v>0</v>
      </c>
      <c r="X18" s="151">
        <v>0</v>
      </c>
      <c r="Y18" s="155">
        <v>0</v>
      </c>
      <c r="Z18" s="156">
        <v>1</v>
      </c>
      <c r="AA18" s="180" t="s">
        <v>208</v>
      </c>
      <c r="AB18" s="193" t="s">
        <v>792</v>
      </c>
      <c r="AC18" s="60"/>
      <c r="AD18" s="61"/>
      <c r="AE18" s="61"/>
      <c r="AF18" s="61"/>
      <c r="AG18" s="62"/>
      <c r="AH18" s="63"/>
      <c r="AI18" s="64"/>
    </row>
    <row r="19" spans="1:35" s="45" customFormat="1" ht="15.75" hidden="1" x14ac:dyDescent="0.25">
      <c r="A19" s="147">
        <v>17</v>
      </c>
      <c r="B19" s="147" t="s">
        <v>116</v>
      </c>
      <c r="C19" s="147" t="s">
        <v>90</v>
      </c>
      <c r="D19" s="147" t="s">
        <v>61</v>
      </c>
      <c r="E19" s="147" t="s">
        <v>91</v>
      </c>
      <c r="F19" s="147">
        <v>1</v>
      </c>
      <c r="G19" s="147">
        <v>1.2</v>
      </c>
      <c r="H19" s="147" t="s">
        <v>793</v>
      </c>
      <c r="I19" s="147">
        <v>482</v>
      </c>
      <c r="J19" s="148">
        <v>0</v>
      </c>
      <c r="K19" s="149">
        <v>0</v>
      </c>
      <c r="L19" s="149">
        <v>0</v>
      </c>
      <c r="M19" s="150">
        <v>0</v>
      </c>
      <c r="N19" s="151">
        <v>0</v>
      </c>
      <c r="O19" s="152">
        <v>0</v>
      </c>
      <c r="P19" s="152">
        <v>0</v>
      </c>
      <c r="Q19" s="153">
        <v>0</v>
      </c>
      <c r="R19" s="154">
        <v>0</v>
      </c>
      <c r="S19" s="149">
        <v>0</v>
      </c>
      <c r="T19" s="149">
        <v>0</v>
      </c>
      <c r="U19" s="149">
        <v>0</v>
      </c>
      <c r="V19" s="157">
        <v>0</v>
      </c>
      <c r="W19" s="150">
        <v>0</v>
      </c>
      <c r="X19" s="151">
        <v>0</v>
      </c>
      <c r="Y19" s="155">
        <v>0</v>
      </c>
      <c r="Z19" s="156">
        <v>0</v>
      </c>
      <c r="AA19" s="173"/>
      <c r="AB19" s="178"/>
      <c r="AC19" s="60"/>
      <c r="AD19" s="61"/>
      <c r="AE19" s="61"/>
      <c r="AF19" s="61"/>
      <c r="AG19" s="62"/>
      <c r="AH19" s="63"/>
      <c r="AI19" s="64"/>
    </row>
    <row r="20" spans="1:35" s="45" customFormat="1" ht="15.75" hidden="1" x14ac:dyDescent="0.25">
      <c r="A20" s="147">
        <v>18</v>
      </c>
      <c r="B20" s="147" t="s">
        <v>116</v>
      </c>
      <c r="C20" s="147" t="s">
        <v>90</v>
      </c>
      <c r="D20" s="147" t="s">
        <v>61</v>
      </c>
      <c r="E20" s="147" t="s">
        <v>91</v>
      </c>
      <c r="F20" s="147">
        <v>1</v>
      </c>
      <c r="G20" s="147">
        <v>1.2</v>
      </c>
      <c r="H20" s="147" t="s">
        <v>793</v>
      </c>
      <c r="I20" s="147">
        <v>499</v>
      </c>
      <c r="J20" s="148">
        <v>0</v>
      </c>
      <c r="K20" s="149">
        <v>0</v>
      </c>
      <c r="L20" s="149">
        <v>0</v>
      </c>
      <c r="M20" s="150">
        <v>0</v>
      </c>
      <c r="N20" s="151">
        <v>0</v>
      </c>
      <c r="O20" s="152">
        <v>0</v>
      </c>
      <c r="P20" s="152">
        <v>0</v>
      </c>
      <c r="Q20" s="153">
        <v>0</v>
      </c>
      <c r="R20" s="154">
        <v>0</v>
      </c>
      <c r="S20" s="149">
        <v>0</v>
      </c>
      <c r="T20" s="149">
        <v>0</v>
      </c>
      <c r="U20" s="149">
        <v>0</v>
      </c>
      <c r="V20" s="149">
        <v>0</v>
      </c>
      <c r="W20" s="150">
        <v>0</v>
      </c>
      <c r="X20" s="151">
        <v>0</v>
      </c>
      <c r="Y20" s="155">
        <v>0</v>
      </c>
      <c r="Z20" s="156">
        <v>0</v>
      </c>
      <c r="AA20" s="173"/>
      <c r="AB20" s="178"/>
      <c r="AC20" s="60"/>
      <c r="AD20" s="61"/>
      <c r="AE20" s="61"/>
      <c r="AF20" s="61"/>
      <c r="AG20" s="62"/>
      <c r="AH20" s="63"/>
      <c r="AI20" s="64"/>
    </row>
    <row r="21" spans="1:35" s="45" customFormat="1" ht="15.75" hidden="1" x14ac:dyDescent="0.25">
      <c r="A21" s="147">
        <v>19</v>
      </c>
      <c r="B21" s="147" t="s">
        <v>116</v>
      </c>
      <c r="C21" s="147" t="s">
        <v>90</v>
      </c>
      <c r="D21" s="147" t="s">
        <v>61</v>
      </c>
      <c r="E21" s="147" t="s">
        <v>91</v>
      </c>
      <c r="F21" s="147">
        <v>1</v>
      </c>
      <c r="G21" s="147">
        <v>1.2</v>
      </c>
      <c r="H21" s="147" t="s">
        <v>793</v>
      </c>
      <c r="I21" s="147">
        <v>505</v>
      </c>
      <c r="J21" s="148">
        <v>0</v>
      </c>
      <c r="K21" s="149">
        <v>0</v>
      </c>
      <c r="L21" s="149">
        <v>0</v>
      </c>
      <c r="M21" s="150">
        <v>0</v>
      </c>
      <c r="N21" s="151">
        <v>0</v>
      </c>
      <c r="O21" s="152">
        <v>0</v>
      </c>
      <c r="P21" s="152">
        <v>0</v>
      </c>
      <c r="Q21" s="153">
        <v>0</v>
      </c>
      <c r="R21" s="154">
        <v>0</v>
      </c>
      <c r="S21" s="149">
        <v>0</v>
      </c>
      <c r="T21" s="149">
        <v>0</v>
      </c>
      <c r="U21" s="149">
        <v>0</v>
      </c>
      <c r="V21" s="149">
        <v>0</v>
      </c>
      <c r="W21" s="150">
        <v>0</v>
      </c>
      <c r="X21" s="151">
        <v>0</v>
      </c>
      <c r="Y21" s="155">
        <v>0</v>
      </c>
      <c r="Z21" s="156">
        <v>0</v>
      </c>
      <c r="AA21" s="173"/>
      <c r="AB21" s="178"/>
      <c r="AC21" s="77"/>
      <c r="AD21" s="78"/>
      <c r="AE21" s="78"/>
      <c r="AF21" s="78"/>
      <c r="AG21" s="79"/>
      <c r="AH21" s="80"/>
      <c r="AI21" s="81"/>
    </row>
    <row r="22" spans="1:35" s="45" customFormat="1" ht="15.75" hidden="1" x14ac:dyDescent="0.25">
      <c r="A22" s="147">
        <v>20</v>
      </c>
      <c r="B22" s="147" t="s">
        <v>116</v>
      </c>
      <c r="C22" s="147" t="s">
        <v>90</v>
      </c>
      <c r="D22" s="147" t="s">
        <v>61</v>
      </c>
      <c r="E22" s="147" t="s">
        <v>91</v>
      </c>
      <c r="F22" s="147">
        <v>1</v>
      </c>
      <c r="G22" s="147">
        <v>1.2</v>
      </c>
      <c r="H22" s="147" t="s">
        <v>793</v>
      </c>
      <c r="I22" s="147">
        <v>507</v>
      </c>
      <c r="J22" s="148">
        <v>0</v>
      </c>
      <c r="K22" s="149">
        <v>0</v>
      </c>
      <c r="L22" s="149">
        <v>0</v>
      </c>
      <c r="M22" s="150">
        <v>0</v>
      </c>
      <c r="N22" s="151">
        <v>0</v>
      </c>
      <c r="O22" s="152">
        <v>0</v>
      </c>
      <c r="P22" s="152">
        <v>0</v>
      </c>
      <c r="Q22" s="153">
        <v>0</v>
      </c>
      <c r="R22" s="154">
        <v>0</v>
      </c>
      <c r="S22" s="149">
        <v>0</v>
      </c>
      <c r="T22" s="149">
        <v>0</v>
      </c>
      <c r="U22" s="149">
        <v>0</v>
      </c>
      <c r="V22" s="149">
        <v>0</v>
      </c>
      <c r="W22" s="150">
        <v>0</v>
      </c>
      <c r="X22" s="151">
        <v>0</v>
      </c>
      <c r="Y22" s="155">
        <v>0</v>
      </c>
      <c r="Z22" s="156">
        <v>0</v>
      </c>
      <c r="AA22" s="173"/>
      <c r="AB22" s="178"/>
      <c r="AC22" s="60"/>
      <c r="AD22" s="61"/>
      <c r="AE22" s="61"/>
      <c r="AF22" s="61"/>
      <c r="AG22" s="62"/>
      <c r="AH22" s="63"/>
      <c r="AI22" s="64"/>
    </row>
    <row r="23" spans="1:35" s="45" customFormat="1" ht="15.75" hidden="1" x14ac:dyDescent="0.25">
      <c r="A23" s="147">
        <v>21</v>
      </c>
      <c r="B23" s="147" t="s">
        <v>116</v>
      </c>
      <c r="C23" s="147" t="s">
        <v>90</v>
      </c>
      <c r="D23" s="147" t="s">
        <v>61</v>
      </c>
      <c r="E23" s="147" t="s">
        <v>91</v>
      </c>
      <c r="F23" s="147">
        <v>1</v>
      </c>
      <c r="G23" s="147">
        <v>1.2</v>
      </c>
      <c r="H23" s="147" t="s">
        <v>793</v>
      </c>
      <c r="I23" s="147">
        <v>509</v>
      </c>
      <c r="J23" s="148">
        <v>0</v>
      </c>
      <c r="K23" s="149">
        <v>0</v>
      </c>
      <c r="L23" s="149">
        <v>0</v>
      </c>
      <c r="M23" s="150">
        <v>0</v>
      </c>
      <c r="N23" s="151">
        <v>0</v>
      </c>
      <c r="O23" s="152">
        <v>0</v>
      </c>
      <c r="P23" s="152">
        <v>0</v>
      </c>
      <c r="Q23" s="153">
        <v>0</v>
      </c>
      <c r="R23" s="154">
        <v>0</v>
      </c>
      <c r="S23" s="149">
        <v>0</v>
      </c>
      <c r="T23" s="149">
        <v>0</v>
      </c>
      <c r="U23" s="149">
        <v>0</v>
      </c>
      <c r="V23" s="149">
        <v>0</v>
      </c>
      <c r="W23" s="150">
        <v>0</v>
      </c>
      <c r="X23" s="151">
        <v>0</v>
      </c>
      <c r="Y23" s="155">
        <v>0</v>
      </c>
      <c r="Z23" s="156">
        <v>0</v>
      </c>
      <c r="AA23" s="173"/>
      <c r="AB23" s="178"/>
      <c r="AC23" s="60"/>
      <c r="AD23" s="61"/>
      <c r="AE23" s="61"/>
      <c r="AF23" s="61"/>
      <c r="AG23" s="62"/>
      <c r="AH23" s="63"/>
      <c r="AI23" s="64"/>
    </row>
    <row r="24" spans="1:35" s="45" customFormat="1" ht="15.75" hidden="1" x14ac:dyDescent="0.25">
      <c r="A24" s="147">
        <v>22</v>
      </c>
      <c r="B24" s="147" t="s">
        <v>116</v>
      </c>
      <c r="C24" s="147" t="s">
        <v>90</v>
      </c>
      <c r="D24" s="147" t="s">
        <v>61</v>
      </c>
      <c r="E24" s="147" t="s">
        <v>91</v>
      </c>
      <c r="F24" s="147">
        <v>1</v>
      </c>
      <c r="G24" s="147">
        <v>1.2</v>
      </c>
      <c r="H24" s="147" t="s">
        <v>793</v>
      </c>
      <c r="I24" s="147">
        <v>523</v>
      </c>
      <c r="J24" s="148">
        <v>0</v>
      </c>
      <c r="K24" s="149">
        <v>0</v>
      </c>
      <c r="L24" s="149">
        <v>0</v>
      </c>
      <c r="M24" s="150">
        <v>0</v>
      </c>
      <c r="N24" s="151">
        <v>0</v>
      </c>
      <c r="O24" s="152">
        <v>0</v>
      </c>
      <c r="P24" s="152">
        <v>0</v>
      </c>
      <c r="Q24" s="153">
        <v>0</v>
      </c>
      <c r="R24" s="154">
        <v>0</v>
      </c>
      <c r="S24" s="149">
        <v>0</v>
      </c>
      <c r="T24" s="149">
        <v>0</v>
      </c>
      <c r="U24" s="149">
        <v>0</v>
      </c>
      <c r="V24" s="149">
        <v>0</v>
      </c>
      <c r="W24" s="150">
        <v>0</v>
      </c>
      <c r="X24" s="151">
        <v>0</v>
      </c>
      <c r="Y24" s="155">
        <v>0</v>
      </c>
      <c r="Z24" s="156">
        <v>0</v>
      </c>
      <c r="AA24" s="173"/>
      <c r="AB24" s="178"/>
      <c r="AC24" s="60"/>
      <c r="AD24" s="61"/>
      <c r="AE24" s="61"/>
      <c r="AF24" s="61"/>
      <c r="AG24" s="62"/>
      <c r="AH24" s="63"/>
      <c r="AI24" s="64"/>
    </row>
    <row r="25" spans="1:35" s="45" customFormat="1" ht="15.75" hidden="1" x14ac:dyDescent="0.25">
      <c r="A25" s="147">
        <v>23</v>
      </c>
      <c r="B25" s="147" t="s">
        <v>116</v>
      </c>
      <c r="C25" s="147" t="s">
        <v>90</v>
      </c>
      <c r="D25" s="147" t="s">
        <v>61</v>
      </c>
      <c r="E25" s="147" t="s">
        <v>99</v>
      </c>
      <c r="F25" s="147">
        <v>1</v>
      </c>
      <c r="G25" s="147">
        <v>1.2</v>
      </c>
      <c r="H25" s="147" t="s">
        <v>793</v>
      </c>
      <c r="I25" s="147">
        <v>525</v>
      </c>
      <c r="J25" s="148">
        <v>0</v>
      </c>
      <c r="K25" s="149">
        <v>0</v>
      </c>
      <c r="L25" s="149">
        <v>0</v>
      </c>
      <c r="M25" s="150">
        <v>0</v>
      </c>
      <c r="N25" s="151">
        <v>0</v>
      </c>
      <c r="O25" s="152">
        <v>0</v>
      </c>
      <c r="P25" s="152">
        <v>0</v>
      </c>
      <c r="Q25" s="153">
        <v>0</v>
      </c>
      <c r="R25" s="154">
        <v>0</v>
      </c>
      <c r="S25" s="149">
        <v>0</v>
      </c>
      <c r="T25" s="149">
        <v>0</v>
      </c>
      <c r="U25" s="149">
        <v>0</v>
      </c>
      <c r="V25" s="149">
        <v>0</v>
      </c>
      <c r="W25" s="150">
        <v>0</v>
      </c>
      <c r="X25" s="151">
        <v>0</v>
      </c>
      <c r="Y25" s="155">
        <v>0</v>
      </c>
      <c r="Z25" s="156">
        <v>0</v>
      </c>
      <c r="AA25" s="173"/>
      <c r="AB25" s="178"/>
      <c r="AC25" s="60"/>
      <c r="AD25" s="61"/>
      <c r="AE25" s="61"/>
      <c r="AF25" s="61"/>
      <c r="AG25" s="62"/>
      <c r="AH25" s="63"/>
      <c r="AI25" s="64"/>
    </row>
    <row r="26" spans="1:35" s="45" customFormat="1" ht="15.75" hidden="1" x14ac:dyDescent="0.25">
      <c r="A26" s="147">
        <v>24</v>
      </c>
      <c r="B26" s="147" t="s">
        <v>116</v>
      </c>
      <c r="C26" s="147" t="s">
        <v>90</v>
      </c>
      <c r="D26" s="147" t="s">
        <v>61</v>
      </c>
      <c r="E26" s="147" t="s">
        <v>99</v>
      </c>
      <c r="F26" s="147">
        <v>1</v>
      </c>
      <c r="G26" s="147">
        <v>1.2</v>
      </c>
      <c r="H26" s="147" t="s">
        <v>794</v>
      </c>
      <c r="I26" s="147">
        <v>669</v>
      </c>
      <c r="J26" s="148">
        <v>0</v>
      </c>
      <c r="K26" s="149">
        <v>0</v>
      </c>
      <c r="L26" s="149">
        <v>0</v>
      </c>
      <c r="M26" s="150">
        <v>0</v>
      </c>
      <c r="N26" s="151">
        <v>0</v>
      </c>
      <c r="O26" s="152">
        <v>0</v>
      </c>
      <c r="P26" s="152">
        <v>0</v>
      </c>
      <c r="Q26" s="153">
        <v>0</v>
      </c>
      <c r="R26" s="154">
        <v>0</v>
      </c>
      <c r="S26" s="149">
        <v>0</v>
      </c>
      <c r="T26" s="149">
        <v>0</v>
      </c>
      <c r="U26" s="149">
        <v>0</v>
      </c>
      <c r="V26" s="149">
        <v>0</v>
      </c>
      <c r="W26" s="150">
        <v>0</v>
      </c>
      <c r="X26" s="151">
        <v>0</v>
      </c>
      <c r="Y26" s="155">
        <v>0</v>
      </c>
      <c r="Z26" s="156">
        <v>0</v>
      </c>
      <c r="AA26" s="173"/>
      <c r="AB26" s="178"/>
      <c r="AC26" s="77"/>
      <c r="AD26" s="78"/>
      <c r="AE26" s="78"/>
      <c r="AF26" s="78"/>
      <c r="AG26" s="79"/>
      <c r="AH26" s="80"/>
      <c r="AI26" s="81"/>
    </row>
    <row r="27" spans="1:35" s="45" customFormat="1" ht="15.75" hidden="1" x14ac:dyDescent="0.25">
      <c r="A27" s="147">
        <v>25</v>
      </c>
      <c r="B27" s="147" t="s">
        <v>116</v>
      </c>
      <c r="C27" s="147" t="s">
        <v>90</v>
      </c>
      <c r="D27" s="147" t="s">
        <v>61</v>
      </c>
      <c r="E27" s="147" t="s">
        <v>91</v>
      </c>
      <c r="F27" s="147">
        <v>1</v>
      </c>
      <c r="G27" s="147">
        <v>1.2</v>
      </c>
      <c r="H27" s="147" t="s">
        <v>795</v>
      </c>
      <c r="I27" s="147">
        <v>477</v>
      </c>
      <c r="J27" s="148">
        <v>0</v>
      </c>
      <c r="K27" s="149">
        <v>0</v>
      </c>
      <c r="L27" s="149">
        <v>0</v>
      </c>
      <c r="M27" s="150">
        <v>0</v>
      </c>
      <c r="N27" s="151">
        <v>0</v>
      </c>
      <c r="O27" s="152">
        <v>0</v>
      </c>
      <c r="P27" s="152">
        <v>0</v>
      </c>
      <c r="Q27" s="153">
        <v>0</v>
      </c>
      <c r="R27" s="154">
        <v>0</v>
      </c>
      <c r="S27" s="149">
        <v>0</v>
      </c>
      <c r="T27" s="149">
        <v>0</v>
      </c>
      <c r="U27" s="149">
        <v>0</v>
      </c>
      <c r="V27" s="149">
        <v>0</v>
      </c>
      <c r="W27" s="150">
        <v>0</v>
      </c>
      <c r="X27" s="151">
        <v>0</v>
      </c>
      <c r="Y27" s="155">
        <v>0</v>
      </c>
      <c r="Z27" s="156">
        <v>0</v>
      </c>
      <c r="AA27" s="173"/>
      <c r="AB27" s="178"/>
      <c r="AC27" s="60"/>
      <c r="AD27" s="61"/>
      <c r="AE27" s="61"/>
      <c r="AF27" s="61"/>
      <c r="AG27" s="62"/>
      <c r="AH27" s="63"/>
      <c r="AI27" s="64"/>
    </row>
    <row r="28" spans="1:35" s="45" customFormat="1" ht="15.75" hidden="1" x14ac:dyDescent="0.25">
      <c r="A28" s="147">
        <v>26</v>
      </c>
      <c r="B28" s="147" t="s">
        <v>116</v>
      </c>
      <c r="C28" s="147" t="s">
        <v>90</v>
      </c>
      <c r="D28" s="147" t="s">
        <v>61</v>
      </c>
      <c r="E28" s="147" t="s">
        <v>91</v>
      </c>
      <c r="F28" s="147">
        <v>1</v>
      </c>
      <c r="G28" s="147">
        <v>1.2</v>
      </c>
      <c r="H28" s="147" t="s">
        <v>795</v>
      </c>
      <c r="I28" s="147">
        <v>501</v>
      </c>
      <c r="J28" s="148">
        <v>0</v>
      </c>
      <c r="K28" s="149">
        <v>0</v>
      </c>
      <c r="L28" s="149">
        <v>0</v>
      </c>
      <c r="M28" s="150">
        <v>0</v>
      </c>
      <c r="N28" s="151">
        <v>0</v>
      </c>
      <c r="O28" s="152">
        <v>0</v>
      </c>
      <c r="P28" s="152">
        <v>0</v>
      </c>
      <c r="Q28" s="153">
        <v>0</v>
      </c>
      <c r="R28" s="154">
        <v>0</v>
      </c>
      <c r="S28" s="149">
        <v>0</v>
      </c>
      <c r="T28" s="149">
        <v>0</v>
      </c>
      <c r="U28" s="149">
        <v>0</v>
      </c>
      <c r="V28" s="149">
        <v>0</v>
      </c>
      <c r="W28" s="150">
        <v>0</v>
      </c>
      <c r="X28" s="151">
        <v>0</v>
      </c>
      <c r="Y28" s="155">
        <v>0</v>
      </c>
      <c r="Z28" s="156">
        <v>0</v>
      </c>
      <c r="AA28" s="173"/>
      <c r="AB28" s="178"/>
      <c r="AC28" s="60"/>
      <c r="AD28" s="61"/>
      <c r="AE28" s="61"/>
      <c r="AF28" s="61"/>
      <c r="AG28" s="62"/>
      <c r="AH28" s="63"/>
      <c r="AI28" s="64"/>
    </row>
    <row r="29" spans="1:35" s="45" customFormat="1" ht="15.75" hidden="1" x14ac:dyDescent="0.25">
      <c r="A29" s="147">
        <v>27</v>
      </c>
      <c r="B29" s="147" t="s">
        <v>116</v>
      </c>
      <c r="C29" s="147" t="s">
        <v>90</v>
      </c>
      <c r="D29" s="147" t="s">
        <v>61</v>
      </c>
      <c r="E29" s="147" t="s">
        <v>91</v>
      </c>
      <c r="F29" s="147">
        <v>1</v>
      </c>
      <c r="G29" s="147">
        <v>1.2</v>
      </c>
      <c r="H29" s="147" t="s">
        <v>795</v>
      </c>
      <c r="I29" s="147">
        <v>515</v>
      </c>
      <c r="J29" s="148">
        <v>0</v>
      </c>
      <c r="K29" s="149">
        <v>0</v>
      </c>
      <c r="L29" s="149">
        <v>0</v>
      </c>
      <c r="M29" s="150">
        <v>0</v>
      </c>
      <c r="N29" s="151">
        <v>0</v>
      </c>
      <c r="O29" s="152">
        <v>0</v>
      </c>
      <c r="P29" s="152">
        <v>0</v>
      </c>
      <c r="Q29" s="153">
        <v>0</v>
      </c>
      <c r="R29" s="154">
        <v>0</v>
      </c>
      <c r="S29" s="149">
        <v>0</v>
      </c>
      <c r="T29" s="149">
        <v>0</v>
      </c>
      <c r="U29" s="149">
        <v>0</v>
      </c>
      <c r="V29" s="149">
        <v>0</v>
      </c>
      <c r="W29" s="150">
        <v>0</v>
      </c>
      <c r="X29" s="151">
        <v>0</v>
      </c>
      <c r="Y29" s="155">
        <v>0</v>
      </c>
      <c r="Z29" s="156">
        <v>0</v>
      </c>
      <c r="AA29" s="173"/>
      <c r="AB29" s="178"/>
      <c r="AC29" s="60"/>
      <c r="AD29" s="61"/>
      <c r="AE29" s="61"/>
      <c r="AF29" s="61"/>
      <c r="AG29" s="62"/>
      <c r="AH29" s="63"/>
      <c r="AI29" s="64"/>
    </row>
    <row r="30" spans="1:35" s="45" customFormat="1" ht="31.5" hidden="1" x14ac:dyDescent="0.25">
      <c r="A30" s="147">
        <v>28</v>
      </c>
      <c r="B30" s="147" t="s">
        <v>116</v>
      </c>
      <c r="C30" s="147" t="s">
        <v>90</v>
      </c>
      <c r="D30" s="147" t="s">
        <v>61</v>
      </c>
      <c r="E30" s="147" t="s">
        <v>91</v>
      </c>
      <c r="F30" s="147">
        <v>1</v>
      </c>
      <c r="G30" s="147">
        <v>1.2</v>
      </c>
      <c r="H30" s="147" t="s">
        <v>795</v>
      </c>
      <c r="I30" s="147">
        <v>519</v>
      </c>
      <c r="J30" s="148">
        <v>0</v>
      </c>
      <c r="K30" s="149">
        <v>0</v>
      </c>
      <c r="L30" s="149">
        <v>0</v>
      </c>
      <c r="M30" s="150">
        <v>0</v>
      </c>
      <c r="N30" s="151">
        <v>0</v>
      </c>
      <c r="O30" s="152">
        <v>0</v>
      </c>
      <c r="P30" s="152">
        <v>0</v>
      </c>
      <c r="Q30" s="153">
        <v>0</v>
      </c>
      <c r="R30" s="154">
        <v>0</v>
      </c>
      <c r="S30" s="149">
        <v>0</v>
      </c>
      <c r="T30" s="149">
        <v>0</v>
      </c>
      <c r="U30" s="149">
        <v>0</v>
      </c>
      <c r="V30" s="149">
        <v>1</v>
      </c>
      <c r="W30" s="150">
        <v>0</v>
      </c>
      <c r="X30" s="151">
        <v>0</v>
      </c>
      <c r="Y30" s="155">
        <v>0</v>
      </c>
      <c r="Z30" s="156">
        <v>1</v>
      </c>
      <c r="AA30" s="180" t="s">
        <v>796</v>
      </c>
      <c r="AB30" s="178"/>
      <c r="AC30" s="60"/>
      <c r="AD30" s="61"/>
      <c r="AE30" s="61"/>
      <c r="AF30" s="61"/>
      <c r="AG30" s="62"/>
      <c r="AH30" s="63"/>
      <c r="AI30" s="64"/>
    </row>
    <row r="31" spans="1:35" s="45" customFormat="1" ht="15.75" hidden="1" x14ac:dyDescent="0.25">
      <c r="A31" s="147">
        <v>29</v>
      </c>
      <c r="B31" s="147" t="s">
        <v>116</v>
      </c>
      <c r="C31" s="147" t="s">
        <v>90</v>
      </c>
      <c r="D31" s="147" t="s">
        <v>61</v>
      </c>
      <c r="E31" s="147" t="s">
        <v>91</v>
      </c>
      <c r="F31" s="147">
        <v>1</v>
      </c>
      <c r="G31" s="147">
        <v>1.2</v>
      </c>
      <c r="H31" s="147" t="s">
        <v>795</v>
      </c>
      <c r="I31" s="147">
        <v>529</v>
      </c>
      <c r="J31" s="148">
        <v>0</v>
      </c>
      <c r="K31" s="149">
        <v>0</v>
      </c>
      <c r="L31" s="149">
        <v>0</v>
      </c>
      <c r="M31" s="150">
        <v>0</v>
      </c>
      <c r="N31" s="151">
        <v>0</v>
      </c>
      <c r="O31" s="152">
        <v>0</v>
      </c>
      <c r="P31" s="152">
        <v>0</v>
      </c>
      <c r="Q31" s="153">
        <v>0</v>
      </c>
      <c r="R31" s="154">
        <v>0</v>
      </c>
      <c r="S31" s="149">
        <v>0</v>
      </c>
      <c r="T31" s="149">
        <v>0</v>
      </c>
      <c r="U31" s="149">
        <v>0</v>
      </c>
      <c r="V31" s="149">
        <v>0</v>
      </c>
      <c r="W31" s="150">
        <v>0</v>
      </c>
      <c r="X31" s="151">
        <v>0</v>
      </c>
      <c r="Y31" s="155">
        <v>0</v>
      </c>
      <c r="Z31" s="156">
        <v>0</v>
      </c>
      <c r="AA31" s="173"/>
      <c r="AB31" s="178"/>
      <c r="AC31" s="60"/>
      <c r="AD31" s="61"/>
      <c r="AE31" s="61"/>
      <c r="AF31" s="61"/>
      <c r="AG31" s="62"/>
      <c r="AH31" s="63"/>
      <c r="AI31" s="64"/>
    </row>
    <row r="32" spans="1:35" s="45" customFormat="1" ht="47.25" hidden="1" x14ac:dyDescent="0.25">
      <c r="A32" s="147">
        <v>30</v>
      </c>
      <c r="B32" s="147" t="s">
        <v>116</v>
      </c>
      <c r="C32" s="147" t="s">
        <v>90</v>
      </c>
      <c r="D32" s="147" t="s">
        <v>61</v>
      </c>
      <c r="E32" s="147" t="s">
        <v>91</v>
      </c>
      <c r="F32" s="147">
        <v>1</v>
      </c>
      <c r="G32" s="147">
        <v>1.2</v>
      </c>
      <c r="H32" s="147" t="s">
        <v>795</v>
      </c>
      <c r="I32" s="147">
        <v>530</v>
      </c>
      <c r="J32" s="148">
        <v>0</v>
      </c>
      <c r="K32" s="149">
        <v>0</v>
      </c>
      <c r="L32" s="149">
        <v>0</v>
      </c>
      <c r="M32" s="150">
        <v>0</v>
      </c>
      <c r="N32" s="151">
        <v>0</v>
      </c>
      <c r="O32" s="152">
        <v>0</v>
      </c>
      <c r="P32" s="152">
        <v>0</v>
      </c>
      <c r="Q32" s="153">
        <v>0</v>
      </c>
      <c r="R32" s="154">
        <v>0</v>
      </c>
      <c r="S32" s="149">
        <v>0</v>
      </c>
      <c r="T32" s="149">
        <v>0</v>
      </c>
      <c r="U32" s="149">
        <v>1</v>
      </c>
      <c r="V32" s="149">
        <v>0</v>
      </c>
      <c r="W32" s="150">
        <v>0</v>
      </c>
      <c r="X32" s="151">
        <v>0</v>
      </c>
      <c r="Y32" s="155">
        <v>0</v>
      </c>
      <c r="Z32" s="156">
        <v>1</v>
      </c>
      <c r="AA32" s="173" t="s">
        <v>889</v>
      </c>
      <c r="AB32" s="178"/>
      <c r="AC32" s="60"/>
      <c r="AD32" s="61"/>
      <c r="AE32" s="61"/>
      <c r="AF32" s="61"/>
      <c r="AG32" s="62"/>
      <c r="AH32" s="63"/>
      <c r="AI32" s="64"/>
    </row>
    <row r="33" spans="1:35" s="45" customFormat="1" ht="15.75" hidden="1" x14ac:dyDescent="0.25">
      <c r="A33" s="147">
        <v>31</v>
      </c>
      <c r="B33" s="147" t="s">
        <v>116</v>
      </c>
      <c r="C33" s="147" t="s">
        <v>90</v>
      </c>
      <c r="D33" s="147" t="s">
        <v>61</v>
      </c>
      <c r="E33" s="147" t="s">
        <v>99</v>
      </c>
      <c r="F33" s="147">
        <v>1</v>
      </c>
      <c r="G33" s="147">
        <v>1.2</v>
      </c>
      <c r="H33" s="147" t="s">
        <v>795</v>
      </c>
      <c r="I33" s="147">
        <v>531</v>
      </c>
      <c r="J33" s="148">
        <v>0</v>
      </c>
      <c r="K33" s="149">
        <v>0</v>
      </c>
      <c r="L33" s="149">
        <v>0</v>
      </c>
      <c r="M33" s="150">
        <v>0</v>
      </c>
      <c r="N33" s="151">
        <v>0</v>
      </c>
      <c r="O33" s="152">
        <v>0</v>
      </c>
      <c r="P33" s="152">
        <v>0</v>
      </c>
      <c r="Q33" s="153">
        <v>0</v>
      </c>
      <c r="R33" s="154">
        <v>0</v>
      </c>
      <c r="S33" s="149">
        <v>0</v>
      </c>
      <c r="T33" s="149">
        <v>0</v>
      </c>
      <c r="U33" s="149">
        <v>0</v>
      </c>
      <c r="V33" s="149">
        <v>0</v>
      </c>
      <c r="W33" s="150">
        <v>0</v>
      </c>
      <c r="X33" s="151">
        <v>0</v>
      </c>
      <c r="Y33" s="155">
        <v>0</v>
      </c>
      <c r="Z33" s="156">
        <v>0</v>
      </c>
      <c r="AA33" s="173"/>
      <c r="AB33" s="178"/>
      <c r="AC33" s="60"/>
      <c r="AD33" s="61"/>
      <c r="AE33" s="61"/>
      <c r="AF33" s="61"/>
      <c r="AG33" s="62"/>
      <c r="AH33" s="63"/>
      <c r="AI33" s="64"/>
    </row>
    <row r="34" spans="1:35" s="45" customFormat="1" ht="15.75" hidden="1" x14ac:dyDescent="0.25">
      <c r="A34" s="147">
        <v>32</v>
      </c>
      <c r="B34" s="147" t="s">
        <v>116</v>
      </c>
      <c r="C34" s="147" t="s">
        <v>90</v>
      </c>
      <c r="D34" s="147" t="s">
        <v>61</v>
      </c>
      <c r="E34" s="147" t="s">
        <v>91</v>
      </c>
      <c r="F34" s="147">
        <v>1</v>
      </c>
      <c r="G34" s="147">
        <v>1.2</v>
      </c>
      <c r="H34" s="147" t="s">
        <v>812</v>
      </c>
      <c r="I34" s="147">
        <v>483</v>
      </c>
      <c r="J34" s="148">
        <v>0</v>
      </c>
      <c r="K34" s="149">
        <v>0</v>
      </c>
      <c r="L34" s="149">
        <v>0</v>
      </c>
      <c r="M34" s="150">
        <v>0</v>
      </c>
      <c r="N34" s="151">
        <v>0</v>
      </c>
      <c r="O34" s="152">
        <v>0</v>
      </c>
      <c r="P34" s="152">
        <v>0</v>
      </c>
      <c r="Q34" s="153">
        <v>0</v>
      </c>
      <c r="R34" s="154">
        <v>0</v>
      </c>
      <c r="S34" s="149">
        <v>0</v>
      </c>
      <c r="T34" s="149">
        <v>0</v>
      </c>
      <c r="U34" s="149">
        <v>0</v>
      </c>
      <c r="V34" s="149">
        <v>0</v>
      </c>
      <c r="W34" s="150">
        <v>0</v>
      </c>
      <c r="X34" s="151">
        <v>0</v>
      </c>
      <c r="Y34" s="155">
        <v>0</v>
      </c>
      <c r="Z34" s="156">
        <v>0</v>
      </c>
      <c r="AA34" s="173"/>
      <c r="AB34" s="178"/>
      <c r="AC34" s="60"/>
      <c r="AD34" s="61"/>
      <c r="AE34" s="61"/>
      <c r="AF34" s="61"/>
      <c r="AG34" s="62"/>
      <c r="AH34" s="63"/>
      <c r="AI34" s="64"/>
    </row>
    <row r="35" spans="1:35" s="45" customFormat="1" ht="15.75" hidden="1" x14ac:dyDescent="0.25">
      <c r="A35" s="147">
        <v>33</v>
      </c>
      <c r="B35" s="147" t="s">
        <v>116</v>
      </c>
      <c r="C35" s="147" t="s">
        <v>90</v>
      </c>
      <c r="D35" s="147" t="s">
        <v>61</v>
      </c>
      <c r="E35" s="147" t="s">
        <v>91</v>
      </c>
      <c r="F35" s="147">
        <v>1</v>
      </c>
      <c r="G35" s="147">
        <v>1.2</v>
      </c>
      <c r="H35" s="147" t="s">
        <v>812</v>
      </c>
      <c r="I35" s="147">
        <v>495</v>
      </c>
      <c r="J35" s="148">
        <v>0</v>
      </c>
      <c r="K35" s="149">
        <v>0</v>
      </c>
      <c r="L35" s="149">
        <v>0</v>
      </c>
      <c r="M35" s="150">
        <v>0</v>
      </c>
      <c r="N35" s="151">
        <v>0</v>
      </c>
      <c r="O35" s="152">
        <v>0</v>
      </c>
      <c r="P35" s="152">
        <v>0</v>
      </c>
      <c r="Q35" s="153">
        <v>0</v>
      </c>
      <c r="R35" s="154">
        <v>0</v>
      </c>
      <c r="S35" s="149">
        <v>0</v>
      </c>
      <c r="T35" s="149">
        <v>0</v>
      </c>
      <c r="U35" s="149">
        <v>0</v>
      </c>
      <c r="V35" s="149">
        <v>0</v>
      </c>
      <c r="W35" s="150">
        <v>0</v>
      </c>
      <c r="X35" s="151">
        <v>0</v>
      </c>
      <c r="Y35" s="155">
        <v>0</v>
      </c>
      <c r="Z35" s="156">
        <v>0</v>
      </c>
      <c r="AA35" s="173"/>
      <c r="AB35" s="178"/>
      <c r="AC35" s="60"/>
      <c r="AD35" s="61"/>
      <c r="AE35" s="61"/>
      <c r="AF35" s="61"/>
      <c r="AG35" s="62"/>
      <c r="AH35" s="63"/>
      <c r="AI35" s="64"/>
    </row>
    <row r="36" spans="1:35" s="45" customFormat="1" ht="15.75" hidden="1" x14ac:dyDescent="0.25">
      <c r="A36" s="147">
        <v>34</v>
      </c>
      <c r="B36" s="147" t="s">
        <v>116</v>
      </c>
      <c r="C36" s="147" t="s">
        <v>90</v>
      </c>
      <c r="D36" s="147" t="s">
        <v>61</v>
      </c>
      <c r="E36" s="147" t="s">
        <v>91</v>
      </c>
      <c r="F36" s="147">
        <v>1</v>
      </c>
      <c r="G36" s="147">
        <v>1.2</v>
      </c>
      <c r="H36" s="147" t="s">
        <v>812</v>
      </c>
      <c r="I36" s="147">
        <v>510</v>
      </c>
      <c r="J36" s="148">
        <v>0</v>
      </c>
      <c r="K36" s="149">
        <v>0</v>
      </c>
      <c r="L36" s="149">
        <v>0</v>
      </c>
      <c r="M36" s="150">
        <v>0</v>
      </c>
      <c r="N36" s="151">
        <v>0</v>
      </c>
      <c r="O36" s="152">
        <v>0</v>
      </c>
      <c r="P36" s="152">
        <v>0</v>
      </c>
      <c r="Q36" s="153">
        <v>0</v>
      </c>
      <c r="R36" s="154">
        <v>0</v>
      </c>
      <c r="S36" s="149">
        <v>0</v>
      </c>
      <c r="T36" s="149">
        <v>0</v>
      </c>
      <c r="U36" s="149">
        <v>0</v>
      </c>
      <c r="V36" s="149">
        <v>0</v>
      </c>
      <c r="W36" s="150">
        <v>0</v>
      </c>
      <c r="X36" s="151">
        <v>0</v>
      </c>
      <c r="Y36" s="155">
        <v>0</v>
      </c>
      <c r="Z36" s="156">
        <v>0</v>
      </c>
      <c r="AA36" s="173"/>
      <c r="AB36" s="178"/>
      <c r="AC36" s="60"/>
      <c r="AD36" s="61"/>
      <c r="AE36" s="61"/>
      <c r="AF36" s="61"/>
      <c r="AG36" s="62"/>
      <c r="AH36" s="63"/>
      <c r="AI36" s="64"/>
    </row>
    <row r="37" spans="1:35" s="45" customFormat="1" ht="126" x14ac:dyDescent="0.25">
      <c r="A37" s="147">
        <v>35</v>
      </c>
      <c r="B37" s="147" t="s">
        <v>116</v>
      </c>
      <c r="C37" s="147" t="s">
        <v>90</v>
      </c>
      <c r="D37" s="147" t="s">
        <v>61</v>
      </c>
      <c r="E37" s="147" t="s">
        <v>91</v>
      </c>
      <c r="F37" s="147">
        <v>1</v>
      </c>
      <c r="G37" s="147">
        <v>1.2</v>
      </c>
      <c r="H37" s="147" t="s">
        <v>812</v>
      </c>
      <c r="I37" s="147">
        <v>546</v>
      </c>
      <c r="J37" s="148">
        <v>1</v>
      </c>
      <c r="K37" s="149">
        <v>0</v>
      </c>
      <c r="L37" s="149">
        <v>0</v>
      </c>
      <c r="M37" s="150">
        <v>0</v>
      </c>
      <c r="N37" s="151">
        <v>0</v>
      </c>
      <c r="O37" s="152">
        <v>0</v>
      </c>
      <c r="P37" s="152">
        <v>0</v>
      </c>
      <c r="Q37" s="153">
        <v>0</v>
      </c>
      <c r="R37" s="154">
        <v>1</v>
      </c>
      <c r="S37" s="149">
        <v>0</v>
      </c>
      <c r="T37" s="149">
        <v>0</v>
      </c>
      <c r="U37" s="149">
        <v>0</v>
      </c>
      <c r="V37" s="149">
        <v>0</v>
      </c>
      <c r="W37" s="150">
        <v>0</v>
      </c>
      <c r="X37" s="151">
        <v>0</v>
      </c>
      <c r="Y37" s="155">
        <v>0</v>
      </c>
      <c r="Z37" s="156">
        <v>1</v>
      </c>
      <c r="AA37" s="173" t="s">
        <v>816</v>
      </c>
      <c r="AB37" s="178"/>
      <c r="AC37" s="60"/>
      <c r="AD37" s="61"/>
      <c r="AE37" s="61"/>
      <c r="AF37" s="61"/>
      <c r="AG37" s="62"/>
      <c r="AH37" s="63"/>
      <c r="AI37" s="64"/>
    </row>
    <row r="38" spans="1:35" s="45" customFormat="1" ht="126" x14ac:dyDescent="0.25">
      <c r="A38" s="147">
        <v>36</v>
      </c>
      <c r="B38" s="147" t="s">
        <v>116</v>
      </c>
      <c r="C38" s="147" t="s">
        <v>90</v>
      </c>
      <c r="D38" s="147" t="s">
        <v>61</v>
      </c>
      <c r="E38" s="147" t="s">
        <v>91</v>
      </c>
      <c r="F38" s="147">
        <v>1</v>
      </c>
      <c r="G38" s="147">
        <v>1.2</v>
      </c>
      <c r="H38" s="147" t="s">
        <v>812</v>
      </c>
      <c r="I38" s="147">
        <v>574</v>
      </c>
      <c r="J38" s="148">
        <v>1</v>
      </c>
      <c r="K38" s="149">
        <v>0</v>
      </c>
      <c r="L38" s="149">
        <v>0</v>
      </c>
      <c r="M38" s="150">
        <v>0</v>
      </c>
      <c r="N38" s="151">
        <v>0</v>
      </c>
      <c r="O38" s="152">
        <v>0</v>
      </c>
      <c r="P38" s="152">
        <v>0</v>
      </c>
      <c r="Q38" s="153">
        <v>0</v>
      </c>
      <c r="R38" s="154">
        <v>1</v>
      </c>
      <c r="S38" s="149">
        <v>0</v>
      </c>
      <c r="T38" s="149">
        <v>0</v>
      </c>
      <c r="U38" s="149">
        <v>0</v>
      </c>
      <c r="V38" s="149">
        <v>0</v>
      </c>
      <c r="W38" s="150">
        <v>0</v>
      </c>
      <c r="X38" s="151">
        <v>0</v>
      </c>
      <c r="Y38" s="155">
        <v>0</v>
      </c>
      <c r="Z38" s="156">
        <v>1</v>
      </c>
      <c r="AA38" s="173" t="s">
        <v>816</v>
      </c>
      <c r="AB38" s="178"/>
      <c r="AC38" s="60"/>
      <c r="AD38" s="61"/>
      <c r="AE38" s="61"/>
      <c r="AF38" s="61"/>
      <c r="AG38" s="62"/>
      <c r="AH38" s="63"/>
      <c r="AI38" s="64"/>
    </row>
    <row r="39" spans="1:35" s="45" customFormat="1" ht="47.25" hidden="1" x14ac:dyDescent="0.25">
      <c r="A39" s="147">
        <v>37</v>
      </c>
      <c r="B39" s="147" t="s">
        <v>116</v>
      </c>
      <c r="C39" s="147" t="s">
        <v>90</v>
      </c>
      <c r="D39" s="147" t="s">
        <v>61</v>
      </c>
      <c r="E39" s="147" t="s">
        <v>91</v>
      </c>
      <c r="F39" s="147">
        <v>1</v>
      </c>
      <c r="G39" s="147">
        <v>1.2</v>
      </c>
      <c r="H39" s="147" t="s">
        <v>812</v>
      </c>
      <c r="I39" s="147">
        <v>602</v>
      </c>
      <c r="J39" s="148">
        <v>0</v>
      </c>
      <c r="K39" s="149">
        <v>0</v>
      </c>
      <c r="L39" s="149">
        <v>0</v>
      </c>
      <c r="M39" s="150">
        <v>0</v>
      </c>
      <c r="N39" s="151">
        <v>0</v>
      </c>
      <c r="O39" s="152">
        <v>0</v>
      </c>
      <c r="P39" s="152">
        <v>0</v>
      </c>
      <c r="Q39" s="153">
        <v>0</v>
      </c>
      <c r="R39" s="154">
        <v>1</v>
      </c>
      <c r="S39" s="149">
        <v>0</v>
      </c>
      <c r="T39" s="149">
        <v>0</v>
      </c>
      <c r="U39" s="149">
        <v>0</v>
      </c>
      <c r="V39" s="149">
        <v>0</v>
      </c>
      <c r="W39" s="150">
        <v>0</v>
      </c>
      <c r="X39" s="151">
        <v>0</v>
      </c>
      <c r="Y39" s="155">
        <v>0</v>
      </c>
      <c r="Z39" s="156">
        <v>1</v>
      </c>
      <c r="AA39" s="173" t="s">
        <v>813</v>
      </c>
      <c r="AB39" s="178"/>
      <c r="AC39" s="60"/>
      <c r="AD39" s="61"/>
      <c r="AE39" s="61"/>
      <c r="AF39" s="61"/>
      <c r="AG39" s="62"/>
      <c r="AH39" s="63"/>
      <c r="AI39" s="64"/>
    </row>
    <row r="40" spans="1:35" s="45" customFormat="1" ht="15.75" hidden="1" x14ac:dyDescent="0.25">
      <c r="A40" s="147">
        <v>38</v>
      </c>
      <c r="B40" s="147" t="s">
        <v>116</v>
      </c>
      <c r="C40" s="147" t="s">
        <v>90</v>
      </c>
      <c r="D40" s="147" t="s">
        <v>61</v>
      </c>
      <c r="E40" s="147" t="s">
        <v>91</v>
      </c>
      <c r="F40" s="147">
        <v>1</v>
      </c>
      <c r="G40" s="147">
        <v>1.3</v>
      </c>
      <c r="H40" s="147" t="s">
        <v>814</v>
      </c>
      <c r="I40" s="147">
        <v>492</v>
      </c>
      <c r="J40" s="148">
        <v>0</v>
      </c>
      <c r="K40" s="149">
        <v>0</v>
      </c>
      <c r="L40" s="149">
        <v>0</v>
      </c>
      <c r="M40" s="150">
        <v>0</v>
      </c>
      <c r="N40" s="151">
        <v>0</v>
      </c>
      <c r="O40" s="152">
        <v>0</v>
      </c>
      <c r="P40" s="152">
        <v>0</v>
      </c>
      <c r="Q40" s="153">
        <v>0</v>
      </c>
      <c r="R40" s="154">
        <v>0</v>
      </c>
      <c r="S40" s="149">
        <v>0</v>
      </c>
      <c r="T40" s="149">
        <v>0</v>
      </c>
      <c r="U40" s="149">
        <v>0</v>
      </c>
      <c r="V40" s="149">
        <v>0</v>
      </c>
      <c r="W40" s="150">
        <v>0</v>
      </c>
      <c r="X40" s="151">
        <v>0</v>
      </c>
      <c r="Y40" s="155">
        <v>0</v>
      </c>
      <c r="Z40" s="156">
        <v>0</v>
      </c>
      <c r="AA40" s="173"/>
      <c r="AB40" s="178"/>
      <c r="AC40" s="60"/>
      <c r="AD40" s="61"/>
      <c r="AE40" s="61"/>
      <c r="AF40" s="61"/>
      <c r="AG40" s="62"/>
      <c r="AH40" s="63"/>
      <c r="AI40" s="64"/>
    </row>
    <row r="41" spans="1:35" s="45" customFormat="1" ht="15.75" hidden="1" x14ac:dyDescent="0.25">
      <c r="A41" s="147">
        <v>39</v>
      </c>
      <c r="B41" s="147" t="s">
        <v>116</v>
      </c>
      <c r="C41" s="147" t="s">
        <v>90</v>
      </c>
      <c r="D41" s="147" t="s">
        <v>61</v>
      </c>
      <c r="E41" s="147" t="s">
        <v>91</v>
      </c>
      <c r="F41" s="147">
        <v>1</v>
      </c>
      <c r="G41" s="147">
        <v>1.3</v>
      </c>
      <c r="H41" s="147" t="s">
        <v>814</v>
      </c>
      <c r="I41" s="147">
        <v>514</v>
      </c>
      <c r="J41" s="148">
        <v>0</v>
      </c>
      <c r="K41" s="149">
        <v>0</v>
      </c>
      <c r="L41" s="149">
        <v>0</v>
      </c>
      <c r="M41" s="150">
        <v>0</v>
      </c>
      <c r="N41" s="151">
        <v>0</v>
      </c>
      <c r="O41" s="152">
        <v>0</v>
      </c>
      <c r="P41" s="152">
        <v>0</v>
      </c>
      <c r="Q41" s="153">
        <v>0</v>
      </c>
      <c r="R41" s="154">
        <v>0</v>
      </c>
      <c r="S41" s="149">
        <v>0</v>
      </c>
      <c r="T41" s="149">
        <v>0</v>
      </c>
      <c r="U41" s="149">
        <v>0</v>
      </c>
      <c r="V41" s="149">
        <v>0</v>
      </c>
      <c r="W41" s="150">
        <v>0</v>
      </c>
      <c r="X41" s="151">
        <v>0</v>
      </c>
      <c r="Y41" s="155">
        <v>0</v>
      </c>
      <c r="Z41" s="156">
        <v>0</v>
      </c>
      <c r="AA41" s="179"/>
      <c r="AB41" s="178"/>
      <c r="AC41" s="60"/>
      <c r="AD41" s="61"/>
      <c r="AE41" s="61"/>
      <c r="AF41" s="61"/>
      <c r="AG41" s="62"/>
      <c r="AH41" s="63"/>
      <c r="AI41" s="64"/>
    </row>
    <row r="42" spans="1:35" s="45" customFormat="1" ht="15.75" hidden="1" x14ac:dyDescent="0.25">
      <c r="A42" s="147">
        <v>40</v>
      </c>
      <c r="B42" s="147" t="s">
        <v>116</v>
      </c>
      <c r="C42" s="147" t="s">
        <v>90</v>
      </c>
      <c r="D42" s="147" t="s">
        <v>61</v>
      </c>
      <c r="E42" s="147" t="s">
        <v>91</v>
      </c>
      <c r="F42" s="147">
        <v>1</v>
      </c>
      <c r="G42" s="147">
        <v>1.3</v>
      </c>
      <c r="H42" s="147" t="s">
        <v>814</v>
      </c>
      <c r="I42" s="147">
        <v>517</v>
      </c>
      <c r="J42" s="148">
        <v>0</v>
      </c>
      <c r="K42" s="149">
        <v>0</v>
      </c>
      <c r="L42" s="149">
        <v>0</v>
      </c>
      <c r="M42" s="150">
        <v>0</v>
      </c>
      <c r="N42" s="151">
        <v>0</v>
      </c>
      <c r="O42" s="152">
        <v>0</v>
      </c>
      <c r="P42" s="152">
        <v>0</v>
      </c>
      <c r="Q42" s="153">
        <v>0</v>
      </c>
      <c r="R42" s="154">
        <v>0</v>
      </c>
      <c r="S42" s="149">
        <v>0</v>
      </c>
      <c r="T42" s="149">
        <v>0</v>
      </c>
      <c r="U42" s="149">
        <v>0</v>
      </c>
      <c r="V42" s="149">
        <v>0</v>
      </c>
      <c r="W42" s="150">
        <v>0</v>
      </c>
      <c r="X42" s="151">
        <v>0</v>
      </c>
      <c r="Y42" s="155">
        <v>0</v>
      </c>
      <c r="Z42" s="156">
        <v>0</v>
      </c>
      <c r="AA42" s="179"/>
      <c r="AB42" s="178"/>
      <c r="AC42" s="60"/>
      <c r="AD42" s="61"/>
      <c r="AE42" s="61"/>
      <c r="AF42" s="61"/>
      <c r="AG42" s="62"/>
      <c r="AH42" s="63"/>
      <c r="AI42" s="64"/>
    </row>
    <row r="43" spans="1:35" s="45" customFormat="1" ht="15.75" hidden="1" x14ac:dyDescent="0.25">
      <c r="A43" s="147">
        <v>41</v>
      </c>
      <c r="B43" s="147" t="s">
        <v>116</v>
      </c>
      <c r="C43" s="147" t="s">
        <v>90</v>
      </c>
      <c r="D43" s="147" t="s">
        <v>61</v>
      </c>
      <c r="E43" s="147" t="s">
        <v>91</v>
      </c>
      <c r="F43" s="147">
        <v>1</v>
      </c>
      <c r="G43" s="147">
        <v>1.3</v>
      </c>
      <c r="H43" s="147" t="s">
        <v>814</v>
      </c>
      <c r="I43" s="147">
        <v>518</v>
      </c>
      <c r="J43" s="148">
        <v>0</v>
      </c>
      <c r="K43" s="149">
        <v>0</v>
      </c>
      <c r="L43" s="149">
        <v>0</v>
      </c>
      <c r="M43" s="150">
        <v>0</v>
      </c>
      <c r="N43" s="151">
        <v>0</v>
      </c>
      <c r="O43" s="152">
        <v>0</v>
      </c>
      <c r="P43" s="152">
        <v>0</v>
      </c>
      <c r="Q43" s="153">
        <v>0</v>
      </c>
      <c r="R43" s="154">
        <v>0</v>
      </c>
      <c r="S43" s="149">
        <v>0</v>
      </c>
      <c r="T43" s="149">
        <v>0</v>
      </c>
      <c r="U43" s="149">
        <v>0</v>
      </c>
      <c r="V43" s="149">
        <v>0</v>
      </c>
      <c r="W43" s="150">
        <v>0</v>
      </c>
      <c r="X43" s="151">
        <v>0</v>
      </c>
      <c r="Y43" s="155">
        <v>0</v>
      </c>
      <c r="Z43" s="156">
        <v>0</v>
      </c>
      <c r="AA43" s="173"/>
      <c r="AB43" s="178"/>
      <c r="AC43" s="60"/>
      <c r="AD43" s="61"/>
      <c r="AE43" s="61"/>
      <c r="AF43" s="61"/>
      <c r="AG43" s="62"/>
      <c r="AH43" s="63"/>
      <c r="AI43" s="64"/>
    </row>
    <row r="44" spans="1:35" s="45" customFormat="1" ht="15.75" hidden="1" x14ac:dyDescent="0.25">
      <c r="A44" s="147">
        <v>42</v>
      </c>
      <c r="B44" s="147" t="s">
        <v>116</v>
      </c>
      <c r="C44" s="147" t="s">
        <v>90</v>
      </c>
      <c r="D44" s="147" t="s">
        <v>61</v>
      </c>
      <c r="E44" s="147" t="s">
        <v>91</v>
      </c>
      <c r="F44" s="147">
        <v>1</v>
      </c>
      <c r="G44" s="147">
        <v>1.3</v>
      </c>
      <c r="H44" s="147" t="s">
        <v>814</v>
      </c>
      <c r="I44" s="147">
        <v>538</v>
      </c>
      <c r="J44" s="148">
        <v>0</v>
      </c>
      <c r="K44" s="149">
        <v>0</v>
      </c>
      <c r="L44" s="149">
        <v>0</v>
      </c>
      <c r="M44" s="150">
        <v>0</v>
      </c>
      <c r="N44" s="151">
        <v>0</v>
      </c>
      <c r="O44" s="152">
        <v>0</v>
      </c>
      <c r="P44" s="152">
        <v>0</v>
      </c>
      <c r="Q44" s="153">
        <v>0</v>
      </c>
      <c r="R44" s="154">
        <v>0</v>
      </c>
      <c r="S44" s="149">
        <v>0</v>
      </c>
      <c r="T44" s="149">
        <v>0</v>
      </c>
      <c r="U44" s="149">
        <v>0</v>
      </c>
      <c r="V44" s="149">
        <v>0</v>
      </c>
      <c r="W44" s="150">
        <v>0</v>
      </c>
      <c r="X44" s="151">
        <v>0</v>
      </c>
      <c r="Y44" s="155">
        <v>0</v>
      </c>
      <c r="Z44" s="156">
        <v>0</v>
      </c>
      <c r="AA44" s="173"/>
      <c r="AB44" s="178"/>
      <c r="AC44" s="60"/>
      <c r="AD44" s="61"/>
      <c r="AE44" s="61"/>
      <c r="AF44" s="61"/>
      <c r="AG44" s="62"/>
      <c r="AH44" s="63"/>
      <c r="AI44" s="64"/>
    </row>
    <row r="45" spans="1:35" s="45" customFormat="1" ht="15.75" hidden="1" x14ac:dyDescent="0.25">
      <c r="A45" s="147">
        <v>43</v>
      </c>
      <c r="B45" s="147" t="s">
        <v>116</v>
      </c>
      <c r="C45" s="147" t="s">
        <v>90</v>
      </c>
      <c r="D45" s="147" t="s">
        <v>61</v>
      </c>
      <c r="E45" s="147" t="s">
        <v>91</v>
      </c>
      <c r="F45" s="147">
        <v>1</v>
      </c>
      <c r="G45" s="147">
        <v>1.3</v>
      </c>
      <c r="H45" s="147" t="s">
        <v>814</v>
      </c>
      <c r="I45" s="147">
        <v>541</v>
      </c>
      <c r="J45" s="148">
        <v>0</v>
      </c>
      <c r="K45" s="149">
        <v>0</v>
      </c>
      <c r="L45" s="149">
        <v>0</v>
      </c>
      <c r="M45" s="150">
        <v>0</v>
      </c>
      <c r="N45" s="151">
        <v>0</v>
      </c>
      <c r="O45" s="152">
        <v>0</v>
      </c>
      <c r="P45" s="152">
        <v>0</v>
      </c>
      <c r="Q45" s="153">
        <v>0</v>
      </c>
      <c r="R45" s="154">
        <v>0</v>
      </c>
      <c r="S45" s="149">
        <v>0</v>
      </c>
      <c r="T45" s="149">
        <v>0</v>
      </c>
      <c r="U45" s="149">
        <v>0</v>
      </c>
      <c r="V45" s="149">
        <v>0</v>
      </c>
      <c r="W45" s="150">
        <v>0</v>
      </c>
      <c r="X45" s="151">
        <v>0</v>
      </c>
      <c r="Y45" s="155">
        <v>0</v>
      </c>
      <c r="Z45" s="156">
        <v>0</v>
      </c>
      <c r="AA45" s="173"/>
      <c r="AB45" s="178"/>
      <c r="AC45" s="60"/>
      <c r="AD45" s="61"/>
      <c r="AE45" s="61"/>
      <c r="AF45" s="61"/>
      <c r="AG45" s="62"/>
      <c r="AH45" s="63"/>
      <c r="AI45" s="64"/>
    </row>
    <row r="46" spans="1:35" s="45" customFormat="1" ht="15.75" hidden="1" x14ac:dyDescent="0.25">
      <c r="A46" s="147">
        <v>44</v>
      </c>
      <c r="B46" s="147" t="s">
        <v>116</v>
      </c>
      <c r="C46" s="147" t="s">
        <v>90</v>
      </c>
      <c r="D46" s="147" t="s">
        <v>61</v>
      </c>
      <c r="E46" s="147" t="s">
        <v>91</v>
      </c>
      <c r="F46" s="147">
        <v>1</v>
      </c>
      <c r="G46" s="147">
        <v>1.3</v>
      </c>
      <c r="H46" s="147" t="s">
        <v>815</v>
      </c>
      <c r="I46" s="147">
        <v>497</v>
      </c>
      <c r="J46" s="148">
        <v>0</v>
      </c>
      <c r="K46" s="149">
        <v>0</v>
      </c>
      <c r="L46" s="149">
        <v>0</v>
      </c>
      <c r="M46" s="150">
        <v>0</v>
      </c>
      <c r="N46" s="151">
        <v>0</v>
      </c>
      <c r="O46" s="152">
        <v>0</v>
      </c>
      <c r="P46" s="152">
        <v>0</v>
      </c>
      <c r="Q46" s="153">
        <v>0</v>
      </c>
      <c r="R46" s="154">
        <v>0</v>
      </c>
      <c r="S46" s="149">
        <v>0</v>
      </c>
      <c r="T46" s="149">
        <v>0</v>
      </c>
      <c r="U46" s="149">
        <v>0</v>
      </c>
      <c r="V46" s="149">
        <v>0</v>
      </c>
      <c r="W46" s="150">
        <v>0</v>
      </c>
      <c r="X46" s="151">
        <v>0</v>
      </c>
      <c r="Y46" s="155">
        <v>0</v>
      </c>
      <c r="Z46" s="156">
        <v>0</v>
      </c>
      <c r="AA46" s="173"/>
      <c r="AB46" s="178"/>
      <c r="AC46" s="60"/>
      <c r="AD46" s="61"/>
      <c r="AE46" s="61"/>
      <c r="AF46" s="61"/>
      <c r="AG46" s="62"/>
      <c r="AH46" s="63"/>
      <c r="AI46" s="64"/>
    </row>
    <row r="47" spans="1:35" s="45" customFormat="1" ht="15.75" hidden="1" x14ac:dyDescent="0.25">
      <c r="A47" s="147">
        <v>45</v>
      </c>
      <c r="B47" s="147" t="s">
        <v>116</v>
      </c>
      <c r="C47" s="147" t="s">
        <v>90</v>
      </c>
      <c r="D47" s="147" t="s">
        <v>61</v>
      </c>
      <c r="E47" s="147" t="s">
        <v>91</v>
      </c>
      <c r="F47" s="147">
        <v>1</v>
      </c>
      <c r="G47" s="147">
        <v>1.3</v>
      </c>
      <c r="H47" s="147" t="s">
        <v>815</v>
      </c>
      <c r="I47" s="147">
        <v>550</v>
      </c>
      <c r="J47" s="148">
        <v>0</v>
      </c>
      <c r="K47" s="149">
        <v>0</v>
      </c>
      <c r="L47" s="149">
        <v>0</v>
      </c>
      <c r="M47" s="150">
        <v>0</v>
      </c>
      <c r="N47" s="151">
        <v>0</v>
      </c>
      <c r="O47" s="152">
        <v>0</v>
      </c>
      <c r="P47" s="152">
        <v>0</v>
      </c>
      <c r="Q47" s="153">
        <v>0</v>
      </c>
      <c r="R47" s="154">
        <v>0</v>
      </c>
      <c r="S47" s="149">
        <v>0</v>
      </c>
      <c r="T47" s="149">
        <v>0</v>
      </c>
      <c r="U47" s="149">
        <v>0</v>
      </c>
      <c r="V47" s="149">
        <v>0</v>
      </c>
      <c r="W47" s="150">
        <v>0</v>
      </c>
      <c r="X47" s="151">
        <v>0</v>
      </c>
      <c r="Y47" s="155">
        <v>0</v>
      </c>
      <c r="Z47" s="156">
        <v>0</v>
      </c>
      <c r="AA47" s="173"/>
      <c r="AB47" s="178"/>
      <c r="AC47" s="60"/>
      <c r="AD47" s="61"/>
      <c r="AE47" s="61"/>
      <c r="AF47" s="61"/>
      <c r="AG47" s="62"/>
      <c r="AH47" s="63"/>
      <c r="AI47" s="64"/>
    </row>
    <row r="48" spans="1:35" s="45" customFormat="1" ht="15.75" hidden="1" x14ac:dyDescent="0.25">
      <c r="A48" s="147">
        <v>46</v>
      </c>
      <c r="B48" s="147" t="s">
        <v>116</v>
      </c>
      <c r="C48" s="147" t="s">
        <v>90</v>
      </c>
      <c r="D48" s="147" t="s">
        <v>61</v>
      </c>
      <c r="E48" s="147" t="s">
        <v>91</v>
      </c>
      <c r="F48" s="147">
        <v>1</v>
      </c>
      <c r="G48" s="147">
        <v>1.3</v>
      </c>
      <c r="H48" s="147" t="s">
        <v>815</v>
      </c>
      <c r="I48" s="147">
        <v>578</v>
      </c>
      <c r="J48" s="148">
        <v>0</v>
      </c>
      <c r="K48" s="149">
        <v>0</v>
      </c>
      <c r="L48" s="149">
        <v>0</v>
      </c>
      <c r="M48" s="150">
        <v>0</v>
      </c>
      <c r="N48" s="151">
        <v>0</v>
      </c>
      <c r="O48" s="152">
        <v>0</v>
      </c>
      <c r="P48" s="152">
        <v>0</v>
      </c>
      <c r="Q48" s="153">
        <v>0</v>
      </c>
      <c r="R48" s="154">
        <v>0</v>
      </c>
      <c r="S48" s="149">
        <v>0</v>
      </c>
      <c r="T48" s="149">
        <v>0</v>
      </c>
      <c r="U48" s="149">
        <v>0</v>
      </c>
      <c r="V48" s="149">
        <v>0</v>
      </c>
      <c r="W48" s="150">
        <v>0</v>
      </c>
      <c r="X48" s="151">
        <v>0</v>
      </c>
      <c r="Y48" s="155">
        <v>0</v>
      </c>
      <c r="Z48" s="156">
        <v>0</v>
      </c>
      <c r="AA48" s="173"/>
      <c r="AB48" s="178"/>
      <c r="AC48" s="60"/>
      <c r="AD48" s="61"/>
      <c r="AE48" s="61"/>
      <c r="AF48" s="61"/>
      <c r="AG48" s="62"/>
      <c r="AH48" s="63"/>
      <c r="AI48" s="64"/>
    </row>
    <row r="49" spans="1:35" s="45" customFormat="1" ht="15.75" hidden="1" x14ac:dyDescent="0.25">
      <c r="A49" s="147">
        <v>47</v>
      </c>
      <c r="B49" s="147" t="s">
        <v>116</v>
      </c>
      <c r="C49" s="147" t="s">
        <v>90</v>
      </c>
      <c r="D49" s="147" t="s">
        <v>61</v>
      </c>
      <c r="E49" s="147" t="s">
        <v>91</v>
      </c>
      <c r="F49" s="147">
        <v>1</v>
      </c>
      <c r="G49" s="147">
        <v>1.3</v>
      </c>
      <c r="H49" s="147" t="s">
        <v>815</v>
      </c>
      <c r="I49" s="147">
        <v>637</v>
      </c>
      <c r="J49" s="148">
        <v>0</v>
      </c>
      <c r="K49" s="149">
        <v>0</v>
      </c>
      <c r="L49" s="149">
        <v>0</v>
      </c>
      <c r="M49" s="150">
        <v>0</v>
      </c>
      <c r="N49" s="151">
        <v>0</v>
      </c>
      <c r="O49" s="152">
        <v>0</v>
      </c>
      <c r="P49" s="152">
        <v>0</v>
      </c>
      <c r="Q49" s="153">
        <v>0</v>
      </c>
      <c r="R49" s="154">
        <v>0</v>
      </c>
      <c r="S49" s="149">
        <v>0</v>
      </c>
      <c r="T49" s="149">
        <v>0</v>
      </c>
      <c r="U49" s="149">
        <v>0</v>
      </c>
      <c r="V49" s="149">
        <v>0</v>
      </c>
      <c r="W49" s="150">
        <v>0</v>
      </c>
      <c r="X49" s="151">
        <v>0</v>
      </c>
      <c r="Y49" s="155">
        <v>0</v>
      </c>
      <c r="Z49" s="156">
        <v>0</v>
      </c>
      <c r="AA49" s="173"/>
      <c r="AB49" s="178"/>
      <c r="AC49" s="60"/>
      <c r="AD49" s="61"/>
      <c r="AE49" s="61"/>
      <c r="AF49" s="61"/>
      <c r="AG49" s="62"/>
      <c r="AH49" s="63"/>
      <c r="AI49" s="64"/>
    </row>
    <row r="50" spans="1:35" s="45" customFormat="1" ht="15.75" hidden="1" x14ac:dyDescent="0.25">
      <c r="A50" s="147">
        <v>48</v>
      </c>
      <c r="B50" s="147" t="s">
        <v>116</v>
      </c>
      <c r="C50" s="147" t="s">
        <v>90</v>
      </c>
      <c r="D50" s="147" t="s">
        <v>61</v>
      </c>
      <c r="E50" s="147" t="s">
        <v>91</v>
      </c>
      <c r="F50" s="147">
        <v>1</v>
      </c>
      <c r="G50" s="147">
        <v>1.3</v>
      </c>
      <c r="H50" s="147" t="s">
        <v>815</v>
      </c>
      <c r="I50" s="147">
        <v>647</v>
      </c>
      <c r="J50" s="148">
        <v>0</v>
      </c>
      <c r="K50" s="149">
        <v>0</v>
      </c>
      <c r="L50" s="149">
        <v>0</v>
      </c>
      <c r="M50" s="150">
        <v>0</v>
      </c>
      <c r="N50" s="151">
        <v>0</v>
      </c>
      <c r="O50" s="152">
        <v>0</v>
      </c>
      <c r="P50" s="152">
        <v>0</v>
      </c>
      <c r="Q50" s="153">
        <v>0</v>
      </c>
      <c r="R50" s="154">
        <v>0</v>
      </c>
      <c r="S50" s="149">
        <v>0</v>
      </c>
      <c r="T50" s="149">
        <v>0</v>
      </c>
      <c r="U50" s="149">
        <v>0</v>
      </c>
      <c r="V50" s="149">
        <v>0</v>
      </c>
      <c r="W50" s="150">
        <v>0</v>
      </c>
      <c r="X50" s="151">
        <v>0</v>
      </c>
      <c r="Y50" s="155">
        <v>0</v>
      </c>
      <c r="Z50" s="156">
        <v>0</v>
      </c>
      <c r="AA50" s="173"/>
      <c r="AB50" s="178"/>
      <c r="AC50" s="60"/>
      <c r="AD50" s="61"/>
      <c r="AE50" s="61"/>
      <c r="AF50" s="61"/>
      <c r="AG50" s="62"/>
      <c r="AH50" s="63"/>
      <c r="AI50" s="64"/>
    </row>
    <row r="51" spans="1:35" s="45" customFormat="1" ht="15.75" hidden="1" x14ac:dyDescent="0.25">
      <c r="A51" s="147">
        <v>49</v>
      </c>
      <c r="B51" s="147" t="s">
        <v>116</v>
      </c>
      <c r="C51" s="147" t="s">
        <v>90</v>
      </c>
      <c r="D51" s="147" t="s">
        <v>61</v>
      </c>
      <c r="E51" s="147" t="s">
        <v>91</v>
      </c>
      <c r="F51" s="147">
        <v>1</v>
      </c>
      <c r="G51" s="147">
        <v>1.3</v>
      </c>
      <c r="H51" s="147" t="s">
        <v>815</v>
      </c>
      <c r="I51" s="147">
        <v>659</v>
      </c>
      <c r="J51" s="148">
        <v>0</v>
      </c>
      <c r="K51" s="149">
        <v>0</v>
      </c>
      <c r="L51" s="149">
        <v>0</v>
      </c>
      <c r="M51" s="150">
        <v>0</v>
      </c>
      <c r="N51" s="151">
        <v>0</v>
      </c>
      <c r="O51" s="152">
        <v>0</v>
      </c>
      <c r="P51" s="152">
        <v>0</v>
      </c>
      <c r="Q51" s="153">
        <v>0</v>
      </c>
      <c r="R51" s="154">
        <v>0</v>
      </c>
      <c r="S51" s="149">
        <v>0</v>
      </c>
      <c r="T51" s="149">
        <v>0</v>
      </c>
      <c r="U51" s="149">
        <v>0</v>
      </c>
      <c r="V51" s="149">
        <v>0</v>
      </c>
      <c r="W51" s="150">
        <v>0</v>
      </c>
      <c r="X51" s="151">
        <v>0</v>
      </c>
      <c r="Y51" s="155">
        <v>0</v>
      </c>
      <c r="Z51" s="156">
        <v>0</v>
      </c>
      <c r="AA51" s="173"/>
      <c r="AB51" s="178"/>
      <c r="AC51" s="60"/>
      <c r="AD51" s="61"/>
      <c r="AE51" s="61"/>
      <c r="AF51" s="61"/>
      <c r="AG51" s="62"/>
      <c r="AH51" s="63"/>
      <c r="AI51" s="64"/>
    </row>
    <row r="52" spans="1:35" s="45" customFormat="1" ht="15.75" hidden="1" x14ac:dyDescent="0.25">
      <c r="A52" s="147">
        <v>50</v>
      </c>
      <c r="B52" s="147" t="s">
        <v>116</v>
      </c>
      <c r="C52" s="147" t="s">
        <v>90</v>
      </c>
      <c r="D52" s="147" t="s">
        <v>61</v>
      </c>
      <c r="E52" s="147" t="s">
        <v>99</v>
      </c>
      <c r="F52" s="147">
        <v>1</v>
      </c>
      <c r="G52" s="147">
        <v>1.3</v>
      </c>
      <c r="H52" s="147" t="s">
        <v>815</v>
      </c>
      <c r="I52" s="147">
        <v>733</v>
      </c>
      <c r="J52" s="148">
        <v>0</v>
      </c>
      <c r="K52" s="149">
        <v>0</v>
      </c>
      <c r="L52" s="149">
        <v>0</v>
      </c>
      <c r="M52" s="150">
        <v>0</v>
      </c>
      <c r="N52" s="151">
        <v>0</v>
      </c>
      <c r="O52" s="152">
        <v>0</v>
      </c>
      <c r="P52" s="152">
        <v>0</v>
      </c>
      <c r="Q52" s="153">
        <v>0</v>
      </c>
      <c r="R52" s="154">
        <v>0</v>
      </c>
      <c r="S52" s="149">
        <v>0</v>
      </c>
      <c r="T52" s="149">
        <v>0</v>
      </c>
      <c r="U52" s="149">
        <v>0</v>
      </c>
      <c r="V52" s="149">
        <v>0</v>
      </c>
      <c r="W52" s="150">
        <v>0</v>
      </c>
      <c r="X52" s="151">
        <v>0</v>
      </c>
      <c r="Y52" s="155">
        <v>0</v>
      </c>
      <c r="Z52" s="156">
        <v>0</v>
      </c>
      <c r="AA52" s="180"/>
      <c r="AB52" s="178"/>
      <c r="AC52" s="60"/>
      <c r="AD52" s="61"/>
      <c r="AE52" s="61"/>
      <c r="AF52" s="61"/>
      <c r="AG52" s="62"/>
      <c r="AH52" s="63"/>
      <c r="AI52" s="64"/>
    </row>
    <row r="53" spans="1:35" s="45" customFormat="1" ht="15.75" hidden="1" x14ac:dyDescent="0.25">
      <c r="A53" s="147">
        <v>51</v>
      </c>
      <c r="B53" s="147" t="s">
        <v>116</v>
      </c>
      <c r="C53" s="147" t="s">
        <v>90</v>
      </c>
      <c r="D53" s="147" t="s">
        <v>61</v>
      </c>
      <c r="E53" s="147" t="s">
        <v>99</v>
      </c>
      <c r="F53" s="147">
        <v>1</v>
      </c>
      <c r="G53" s="147">
        <v>1.3</v>
      </c>
      <c r="H53" s="147" t="s">
        <v>823</v>
      </c>
      <c r="I53" s="147">
        <v>668</v>
      </c>
      <c r="J53" s="148">
        <v>0</v>
      </c>
      <c r="K53" s="149">
        <v>0</v>
      </c>
      <c r="L53" s="149">
        <v>0</v>
      </c>
      <c r="M53" s="150">
        <v>0</v>
      </c>
      <c r="N53" s="151">
        <v>0</v>
      </c>
      <c r="O53" s="152">
        <v>0</v>
      </c>
      <c r="P53" s="152">
        <v>0</v>
      </c>
      <c r="Q53" s="153">
        <v>0</v>
      </c>
      <c r="R53" s="154">
        <v>0</v>
      </c>
      <c r="S53" s="149">
        <v>0</v>
      </c>
      <c r="T53" s="149">
        <v>0</v>
      </c>
      <c r="U53" s="149">
        <v>0</v>
      </c>
      <c r="V53" s="149">
        <v>0</v>
      </c>
      <c r="W53" s="150">
        <v>0</v>
      </c>
      <c r="X53" s="151">
        <v>0</v>
      </c>
      <c r="Y53" s="155">
        <v>0</v>
      </c>
      <c r="Z53" s="156">
        <v>0</v>
      </c>
      <c r="AA53" s="180"/>
      <c r="AB53" s="178"/>
      <c r="AC53" s="60"/>
      <c r="AD53" s="61"/>
      <c r="AE53" s="61"/>
      <c r="AF53" s="61"/>
      <c r="AG53" s="62"/>
      <c r="AH53" s="63"/>
      <c r="AI53" s="64"/>
    </row>
    <row r="54" spans="1:35" s="45" customFormat="1" ht="15.75" hidden="1" x14ac:dyDescent="0.25">
      <c r="A54" s="147">
        <v>52</v>
      </c>
      <c r="B54" s="147" t="s">
        <v>116</v>
      </c>
      <c r="C54" s="147" t="s">
        <v>90</v>
      </c>
      <c r="D54" s="147" t="s">
        <v>61</v>
      </c>
      <c r="E54" s="147" t="s">
        <v>99</v>
      </c>
      <c r="F54" s="147">
        <v>1</v>
      </c>
      <c r="G54" s="147">
        <v>1.3</v>
      </c>
      <c r="H54" s="147" t="s">
        <v>824</v>
      </c>
      <c r="I54" s="147">
        <v>674</v>
      </c>
      <c r="J54" s="148">
        <v>0</v>
      </c>
      <c r="K54" s="149">
        <v>0</v>
      </c>
      <c r="L54" s="149">
        <v>0</v>
      </c>
      <c r="M54" s="150">
        <v>0</v>
      </c>
      <c r="N54" s="151">
        <v>0</v>
      </c>
      <c r="O54" s="152">
        <v>0</v>
      </c>
      <c r="P54" s="152">
        <v>0</v>
      </c>
      <c r="Q54" s="153">
        <v>0</v>
      </c>
      <c r="R54" s="154">
        <v>0</v>
      </c>
      <c r="S54" s="149">
        <v>0</v>
      </c>
      <c r="T54" s="149">
        <v>0</v>
      </c>
      <c r="U54" s="149">
        <v>0</v>
      </c>
      <c r="V54" s="149">
        <v>0</v>
      </c>
      <c r="W54" s="150">
        <v>0</v>
      </c>
      <c r="X54" s="151">
        <v>0</v>
      </c>
      <c r="Y54" s="155">
        <v>0</v>
      </c>
      <c r="Z54" s="156">
        <v>0</v>
      </c>
      <c r="AA54" s="173"/>
      <c r="AB54" s="178"/>
      <c r="AC54" s="60"/>
      <c r="AD54" s="61"/>
      <c r="AE54" s="61"/>
      <c r="AF54" s="61"/>
      <c r="AG54" s="62"/>
      <c r="AH54" s="63"/>
      <c r="AI54" s="64"/>
    </row>
    <row r="55" spans="1:35" s="45" customFormat="1" ht="15.75" hidden="1" x14ac:dyDescent="0.25">
      <c r="A55" s="147">
        <v>53</v>
      </c>
      <c r="B55" s="147" t="s">
        <v>116</v>
      </c>
      <c r="C55" s="147" t="s">
        <v>90</v>
      </c>
      <c r="D55" s="147" t="s">
        <v>61</v>
      </c>
      <c r="E55" s="147" t="s">
        <v>99</v>
      </c>
      <c r="F55" s="147">
        <v>2</v>
      </c>
      <c r="G55" s="147">
        <v>2.1</v>
      </c>
      <c r="H55" s="147" t="s">
        <v>825</v>
      </c>
      <c r="I55" s="147">
        <v>670</v>
      </c>
      <c r="J55" s="148">
        <v>0</v>
      </c>
      <c r="K55" s="149">
        <v>0</v>
      </c>
      <c r="L55" s="149">
        <v>0</v>
      </c>
      <c r="M55" s="150">
        <v>0</v>
      </c>
      <c r="N55" s="151">
        <v>0</v>
      </c>
      <c r="O55" s="152">
        <v>0</v>
      </c>
      <c r="P55" s="152">
        <v>0</v>
      </c>
      <c r="Q55" s="153">
        <v>0</v>
      </c>
      <c r="R55" s="154">
        <v>0</v>
      </c>
      <c r="S55" s="149">
        <v>0</v>
      </c>
      <c r="T55" s="149">
        <v>0</v>
      </c>
      <c r="U55" s="149">
        <v>0</v>
      </c>
      <c r="V55" s="149">
        <v>0</v>
      </c>
      <c r="W55" s="150">
        <v>0</v>
      </c>
      <c r="X55" s="151">
        <v>0</v>
      </c>
      <c r="Y55" s="155">
        <v>0</v>
      </c>
      <c r="Z55" s="156">
        <v>0</v>
      </c>
      <c r="AA55" s="173"/>
      <c r="AB55" s="178"/>
      <c r="AC55" s="60"/>
      <c r="AD55" s="61"/>
      <c r="AE55" s="61"/>
      <c r="AF55" s="61"/>
      <c r="AG55" s="62"/>
      <c r="AH55" s="63"/>
      <c r="AI55" s="64"/>
    </row>
    <row r="56" spans="1:35" s="45" customFormat="1" ht="15.75" hidden="1" x14ac:dyDescent="0.25">
      <c r="A56" s="147">
        <v>54</v>
      </c>
      <c r="B56" s="147" t="s">
        <v>116</v>
      </c>
      <c r="C56" s="147" t="s">
        <v>90</v>
      </c>
      <c r="D56" s="147" t="s">
        <v>61</v>
      </c>
      <c r="E56" s="147" t="s">
        <v>91</v>
      </c>
      <c r="F56" s="147">
        <v>2</v>
      </c>
      <c r="G56" s="147">
        <v>2.1</v>
      </c>
      <c r="H56" s="147" t="s">
        <v>826</v>
      </c>
      <c r="I56" s="147">
        <v>543</v>
      </c>
      <c r="J56" s="148">
        <v>0</v>
      </c>
      <c r="K56" s="149">
        <v>0</v>
      </c>
      <c r="L56" s="149">
        <v>0</v>
      </c>
      <c r="M56" s="150">
        <v>0</v>
      </c>
      <c r="N56" s="151">
        <v>0</v>
      </c>
      <c r="O56" s="152">
        <v>0</v>
      </c>
      <c r="P56" s="152">
        <v>0</v>
      </c>
      <c r="Q56" s="153">
        <v>0</v>
      </c>
      <c r="R56" s="154">
        <v>0</v>
      </c>
      <c r="S56" s="149">
        <v>0</v>
      </c>
      <c r="T56" s="149">
        <v>0</v>
      </c>
      <c r="U56" s="149">
        <v>0</v>
      </c>
      <c r="V56" s="149">
        <v>0</v>
      </c>
      <c r="W56" s="150">
        <v>0</v>
      </c>
      <c r="X56" s="151">
        <v>0</v>
      </c>
      <c r="Y56" s="155">
        <v>0</v>
      </c>
      <c r="Z56" s="156">
        <v>0</v>
      </c>
      <c r="AA56" s="173"/>
      <c r="AB56" s="178"/>
      <c r="AC56" s="60"/>
      <c r="AD56" s="61"/>
      <c r="AE56" s="61"/>
      <c r="AF56" s="61"/>
      <c r="AG56" s="62"/>
      <c r="AH56" s="63"/>
      <c r="AI56" s="64"/>
    </row>
    <row r="57" spans="1:35" s="45" customFormat="1" ht="15.75" hidden="1" x14ac:dyDescent="0.25">
      <c r="A57" s="147">
        <v>55</v>
      </c>
      <c r="B57" s="147" t="s">
        <v>116</v>
      </c>
      <c r="C57" s="147" t="s">
        <v>90</v>
      </c>
      <c r="D57" s="147" t="s">
        <v>61</v>
      </c>
      <c r="E57" s="147" t="s">
        <v>91</v>
      </c>
      <c r="F57" s="147">
        <v>2</v>
      </c>
      <c r="G57" s="147">
        <v>2.1</v>
      </c>
      <c r="H57" s="147" t="s">
        <v>826</v>
      </c>
      <c r="I57" s="147">
        <v>548</v>
      </c>
      <c r="J57" s="148">
        <v>0</v>
      </c>
      <c r="K57" s="149">
        <v>0</v>
      </c>
      <c r="L57" s="149">
        <v>0</v>
      </c>
      <c r="M57" s="150">
        <v>0</v>
      </c>
      <c r="N57" s="151">
        <v>0</v>
      </c>
      <c r="O57" s="152">
        <v>0</v>
      </c>
      <c r="P57" s="152">
        <v>0</v>
      </c>
      <c r="Q57" s="153">
        <v>0</v>
      </c>
      <c r="R57" s="154">
        <v>0</v>
      </c>
      <c r="S57" s="149">
        <v>0</v>
      </c>
      <c r="T57" s="149">
        <v>0</v>
      </c>
      <c r="U57" s="149">
        <v>0</v>
      </c>
      <c r="V57" s="149">
        <v>0</v>
      </c>
      <c r="W57" s="150">
        <v>0</v>
      </c>
      <c r="X57" s="151">
        <v>0</v>
      </c>
      <c r="Y57" s="155">
        <v>0</v>
      </c>
      <c r="Z57" s="156">
        <v>0</v>
      </c>
      <c r="AA57" s="173"/>
      <c r="AB57" s="178"/>
      <c r="AC57" s="60"/>
      <c r="AD57" s="61"/>
      <c r="AE57" s="61"/>
      <c r="AF57" s="61"/>
      <c r="AG57" s="62"/>
      <c r="AH57" s="63"/>
      <c r="AI57" s="64"/>
    </row>
    <row r="58" spans="1:35" s="45" customFormat="1" ht="15.75" hidden="1" x14ac:dyDescent="0.25">
      <c r="A58" s="147">
        <v>56</v>
      </c>
      <c r="B58" s="147" t="s">
        <v>116</v>
      </c>
      <c r="C58" s="147" t="s">
        <v>90</v>
      </c>
      <c r="D58" s="147" t="s">
        <v>61</v>
      </c>
      <c r="E58" s="147" t="s">
        <v>91</v>
      </c>
      <c r="F58" s="147">
        <v>2</v>
      </c>
      <c r="G58" s="147">
        <v>2.1</v>
      </c>
      <c r="H58" s="147" t="s">
        <v>826</v>
      </c>
      <c r="I58" s="147">
        <v>652</v>
      </c>
      <c r="J58" s="148">
        <v>0</v>
      </c>
      <c r="K58" s="149">
        <v>0</v>
      </c>
      <c r="L58" s="149">
        <v>0</v>
      </c>
      <c r="M58" s="150">
        <v>0</v>
      </c>
      <c r="N58" s="151">
        <v>0</v>
      </c>
      <c r="O58" s="152">
        <v>0</v>
      </c>
      <c r="P58" s="152">
        <v>0</v>
      </c>
      <c r="Q58" s="153">
        <v>0</v>
      </c>
      <c r="R58" s="154">
        <v>0</v>
      </c>
      <c r="S58" s="149">
        <v>0</v>
      </c>
      <c r="T58" s="149">
        <v>0</v>
      </c>
      <c r="U58" s="149">
        <v>0</v>
      </c>
      <c r="V58" s="149">
        <v>0</v>
      </c>
      <c r="W58" s="150">
        <v>0</v>
      </c>
      <c r="X58" s="151">
        <v>0</v>
      </c>
      <c r="Y58" s="155">
        <v>0</v>
      </c>
      <c r="Z58" s="156">
        <v>0</v>
      </c>
      <c r="AA58" s="173"/>
      <c r="AB58" s="178"/>
      <c r="AC58" s="60"/>
      <c r="AD58" s="61"/>
      <c r="AE58" s="61"/>
      <c r="AF58" s="61"/>
      <c r="AG58" s="62"/>
      <c r="AH58" s="63"/>
      <c r="AI58" s="64"/>
    </row>
    <row r="59" spans="1:35" s="45" customFormat="1" ht="15.75" hidden="1" x14ac:dyDescent="0.25">
      <c r="A59" s="147">
        <v>57</v>
      </c>
      <c r="B59" s="147" t="s">
        <v>116</v>
      </c>
      <c r="C59" s="147" t="s">
        <v>90</v>
      </c>
      <c r="D59" s="147" t="s">
        <v>61</v>
      </c>
      <c r="E59" s="147" t="s">
        <v>91</v>
      </c>
      <c r="F59" s="147">
        <v>2</v>
      </c>
      <c r="G59" s="147">
        <v>2.1</v>
      </c>
      <c r="H59" s="147" t="s">
        <v>826</v>
      </c>
      <c r="I59" s="147">
        <v>679</v>
      </c>
      <c r="J59" s="148">
        <v>0</v>
      </c>
      <c r="K59" s="149">
        <v>0</v>
      </c>
      <c r="L59" s="149">
        <v>0</v>
      </c>
      <c r="M59" s="150">
        <v>0</v>
      </c>
      <c r="N59" s="151">
        <v>0</v>
      </c>
      <c r="O59" s="152">
        <v>0</v>
      </c>
      <c r="P59" s="152">
        <v>0</v>
      </c>
      <c r="Q59" s="153">
        <v>0</v>
      </c>
      <c r="R59" s="154">
        <v>0</v>
      </c>
      <c r="S59" s="149">
        <v>0</v>
      </c>
      <c r="T59" s="149">
        <v>0</v>
      </c>
      <c r="U59" s="149">
        <v>0</v>
      </c>
      <c r="V59" s="149">
        <v>0</v>
      </c>
      <c r="W59" s="150">
        <v>0</v>
      </c>
      <c r="X59" s="151">
        <v>0</v>
      </c>
      <c r="Y59" s="155">
        <v>0</v>
      </c>
      <c r="Z59" s="156">
        <v>0</v>
      </c>
      <c r="AA59" s="173"/>
      <c r="AB59" s="178"/>
      <c r="AC59" s="60"/>
      <c r="AD59" s="61"/>
      <c r="AE59" s="61"/>
      <c r="AF59" s="61"/>
      <c r="AG59" s="62"/>
      <c r="AH59" s="63"/>
      <c r="AI59" s="64"/>
    </row>
    <row r="60" spans="1:35" s="45" customFormat="1" ht="15.75" hidden="1" x14ac:dyDescent="0.25">
      <c r="A60" s="147">
        <v>58</v>
      </c>
      <c r="B60" s="147" t="s">
        <v>116</v>
      </c>
      <c r="C60" s="147" t="s">
        <v>90</v>
      </c>
      <c r="D60" s="147" t="s">
        <v>61</v>
      </c>
      <c r="E60" s="147" t="s">
        <v>91</v>
      </c>
      <c r="F60" s="147">
        <v>2</v>
      </c>
      <c r="G60" s="147">
        <v>2.1</v>
      </c>
      <c r="H60" s="147" t="s">
        <v>826</v>
      </c>
      <c r="I60" s="147">
        <v>718</v>
      </c>
      <c r="J60" s="148">
        <v>0</v>
      </c>
      <c r="K60" s="149">
        <v>0</v>
      </c>
      <c r="L60" s="149">
        <v>0</v>
      </c>
      <c r="M60" s="150">
        <v>0</v>
      </c>
      <c r="N60" s="151">
        <v>0</v>
      </c>
      <c r="O60" s="152">
        <v>0</v>
      </c>
      <c r="P60" s="152">
        <v>0</v>
      </c>
      <c r="Q60" s="153">
        <v>0</v>
      </c>
      <c r="R60" s="154">
        <v>0</v>
      </c>
      <c r="S60" s="149">
        <v>0</v>
      </c>
      <c r="T60" s="149">
        <v>0</v>
      </c>
      <c r="U60" s="149">
        <v>0</v>
      </c>
      <c r="V60" s="149">
        <v>0</v>
      </c>
      <c r="W60" s="150">
        <v>0</v>
      </c>
      <c r="X60" s="151">
        <v>0</v>
      </c>
      <c r="Y60" s="155">
        <v>0</v>
      </c>
      <c r="Z60" s="156">
        <v>0</v>
      </c>
      <c r="AA60" s="173"/>
      <c r="AB60" s="178"/>
      <c r="AC60" s="60"/>
      <c r="AD60" s="61"/>
      <c r="AE60" s="61"/>
      <c r="AF60" s="61"/>
      <c r="AG60" s="62"/>
      <c r="AH60" s="63"/>
      <c r="AI60" s="64"/>
    </row>
    <row r="61" spans="1:35" s="45" customFormat="1" ht="15.75" hidden="1" x14ac:dyDescent="0.25">
      <c r="A61" s="147">
        <v>59</v>
      </c>
      <c r="B61" s="147" t="s">
        <v>116</v>
      </c>
      <c r="C61" s="147" t="s">
        <v>90</v>
      </c>
      <c r="D61" s="147" t="s">
        <v>61</v>
      </c>
      <c r="E61" s="147" t="s">
        <v>91</v>
      </c>
      <c r="F61" s="147">
        <v>2</v>
      </c>
      <c r="G61" s="147">
        <v>2.1</v>
      </c>
      <c r="H61" s="147" t="s">
        <v>826</v>
      </c>
      <c r="I61" s="147">
        <v>726</v>
      </c>
      <c r="J61" s="148">
        <v>0</v>
      </c>
      <c r="K61" s="149">
        <v>0</v>
      </c>
      <c r="L61" s="149">
        <v>0</v>
      </c>
      <c r="M61" s="150">
        <v>0</v>
      </c>
      <c r="N61" s="151">
        <v>0</v>
      </c>
      <c r="O61" s="152">
        <v>0</v>
      </c>
      <c r="P61" s="152">
        <v>0</v>
      </c>
      <c r="Q61" s="153">
        <v>0</v>
      </c>
      <c r="R61" s="154">
        <v>0</v>
      </c>
      <c r="S61" s="149">
        <v>0</v>
      </c>
      <c r="T61" s="149">
        <v>0</v>
      </c>
      <c r="U61" s="149">
        <v>0</v>
      </c>
      <c r="V61" s="149">
        <v>0</v>
      </c>
      <c r="W61" s="150">
        <v>0</v>
      </c>
      <c r="X61" s="151">
        <v>0</v>
      </c>
      <c r="Y61" s="155">
        <v>0</v>
      </c>
      <c r="Z61" s="156">
        <v>0</v>
      </c>
      <c r="AA61" s="173"/>
      <c r="AB61" s="178"/>
      <c r="AC61" s="60"/>
      <c r="AD61" s="61"/>
      <c r="AE61" s="61"/>
      <c r="AF61" s="61"/>
      <c r="AG61" s="62"/>
      <c r="AH61" s="63"/>
      <c r="AI61" s="64"/>
    </row>
    <row r="62" spans="1:35" s="45" customFormat="1" ht="15.75" hidden="1" x14ac:dyDescent="0.25">
      <c r="A62" s="147">
        <v>60</v>
      </c>
      <c r="B62" s="147" t="s">
        <v>116</v>
      </c>
      <c r="C62" s="147" t="s">
        <v>90</v>
      </c>
      <c r="D62" s="147" t="s">
        <v>61</v>
      </c>
      <c r="E62" s="147" t="s">
        <v>99</v>
      </c>
      <c r="F62" s="147">
        <v>2</v>
      </c>
      <c r="G62" s="147">
        <v>2.1</v>
      </c>
      <c r="H62" s="147" t="s">
        <v>826</v>
      </c>
      <c r="I62" s="147">
        <v>745</v>
      </c>
      <c r="J62" s="148">
        <v>0</v>
      </c>
      <c r="K62" s="149">
        <v>0</v>
      </c>
      <c r="L62" s="149">
        <v>0</v>
      </c>
      <c r="M62" s="150">
        <v>0</v>
      </c>
      <c r="N62" s="151">
        <v>0</v>
      </c>
      <c r="O62" s="152">
        <v>0</v>
      </c>
      <c r="P62" s="152">
        <v>0</v>
      </c>
      <c r="Q62" s="153">
        <v>0</v>
      </c>
      <c r="R62" s="154">
        <v>0</v>
      </c>
      <c r="S62" s="149">
        <v>0</v>
      </c>
      <c r="T62" s="149">
        <v>0</v>
      </c>
      <c r="U62" s="149">
        <v>0</v>
      </c>
      <c r="V62" s="149">
        <v>0</v>
      </c>
      <c r="W62" s="150">
        <v>0</v>
      </c>
      <c r="X62" s="151">
        <v>0</v>
      </c>
      <c r="Y62" s="155">
        <v>0</v>
      </c>
      <c r="Z62" s="156">
        <v>0</v>
      </c>
      <c r="AA62" s="173"/>
      <c r="AB62" s="178"/>
      <c r="AC62" s="60"/>
      <c r="AD62" s="61"/>
      <c r="AE62" s="61"/>
      <c r="AF62" s="61"/>
      <c r="AG62" s="62"/>
      <c r="AH62" s="63"/>
      <c r="AI62" s="64"/>
    </row>
    <row r="63" spans="1:35" s="45" customFormat="1" ht="15.75" hidden="1" x14ac:dyDescent="0.25">
      <c r="A63" s="147">
        <v>61</v>
      </c>
      <c r="B63" s="147" t="s">
        <v>116</v>
      </c>
      <c r="C63" s="147" t="s">
        <v>90</v>
      </c>
      <c r="D63" s="147" t="s">
        <v>61</v>
      </c>
      <c r="E63" s="147" t="s">
        <v>99</v>
      </c>
      <c r="F63" s="147">
        <v>2</v>
      </c>
      <c r="G63" s="147">
        <v>2.1</v>
      </c>
      <c r="H63" s="147" t="s">
        <v>847</v>
      </c>
      <c r="I63" s="147">
        <v>689</v>
      </c>
      <c r="J63" s="148">
        <v>0</v>
      </c>
      <c r="K63" s="149">
        <v>0</v>
      </c>
      <c r="L63" s="149">
        <v>0</v>
      </c>
      <c r="M63" s="150">
        <v>0</v>
      </c>
      <c r="N63" s="151">
        <v>0</v>
      </c>
      <c r="O63" s="152">
        <v>0</v>
      </c>
      <c r="P63" s="152">
        <v>0</v>
      </c>
      <c r="Q63" s="153">
        <v>0</v>
      </c>
      <c r="R63" s="154">
        <v>0</v>
      </c>
      <c r="S63" s="149">
        <v>0</v>
      </c>
      <c r="T63" s="149">
        <v>0</v>
      </c>
      <c r="U63" s="149">
        <v>0</v>
      </c>
      <c r="V63" s="149">
        <v>0</v>
      </c>
      <c r="W63" s="150">
        <v>0</v>
      </c>
      <c r="X63" s="151">
        <v>0</v>
      </c>
      <c r="Y63" s="155">
        <v>0</v>
      </c>
      <c r="Z63" s="156">
        <v>0</v>
      </c>
      <c r="AA63" s="173"/>
      <c r="AB63" s="178"/>
      <c r="AC63" s="60"/>
      <c r="AD63" s="61"/>
      <c r="AE63" s="61"/>
      <c r="AF63" s="61"/>
      <c r="AG63" s="62"/>
      <c r="AH63" s="63"/>
      <c r="AI63" s="64"/>
    </row>
    <row r="64" spans="1:35" s="45" customFormat="1" ht="15.75" hidden="1" x14ac:dyDescent="0.25">
      <c r="A64" s="147">
        <v>62</v>
      </c>
      <c r="B64" s="147" t="s">
        <v>116</v>
      </c>
      <c r="C64" s="147" t="s">
        <v>90</v>
      </c>
      <c r="D64" s="147" t="s">
        <v>61</v>
      </c>
      <c r="E64" s="147" t="s">
        <v>91</v>
      </c>
      <c r="F64" s="147">
        <v>2</v>
      </c>
      <c r="G64" s="147">
        <v>2.2000000000000002</v>
      </c>
      <c r="H64" s="147" t="s">
        <v>848</v>
      </c>
      <c r="I64" s="147">
        <v>534</v>
      </c>
      <c r="J64" s="148">
        <v>0</v>
      </c>
      <c r="K64" s="149">
        <v>0</v>
      </c>
      <c r="L64" s="149">
        <v>0</v>
      </c>
      <c r="M64" s="150">
        <v>0</v>
      </c>
      <c r="N64" s="151">
        <v>0</v>
      </c>
      <c r="O64" s="152">
        <v>0</v>
      </c>
      <c r="P64" s="152">
        <v>0</v>
      </c>
      <c r="Q64" s="153">
        <v>0</v>
      </c>
      <c r="R64" s="154">
        <v>0</v>
      </c>
      <c r="S64" s="149">
        <v>0</v>
      </c>
      <c r="T64" s="149">
        <v>0</v>
      </c>
      <c r="U64" s="149">
        <v>0</v>
      </c>
      <c r="V64" s="149">
        <v>0</v>
      </c>
      <c r="W64" s="150">
        <v>0</v>
      </c>
      <c r="X64" s="151">
        <v>0</v>
      </c>
      <c r="Y64" s="155">
        <v>0</v>
      </c>
      <c r="Z64" s="156">
        <v>0</v>
      </c>
      <c r="AA64" s="173"/>
      <c r="AB64" s="178"/>
      <c r="AC64" s="60"/>
      <c r="AD64" s="61"/>
      <c r="AE64" s="61"/>
      <c r="AF64" s="61"/>
      <c r="AG64" s="62"/>
      <c r="AH64" s="63"/>
      <c r="AI64" s="64"/>
    </row>
    <row r="65" spans="1:35" s="45" customFormat="1" ht="15.75" hidden="1" x14ac:dyDescent="0.25">
      <c r="A65" s="147">
        <v>63</v>
      </c>
      <c r="B65" s="147" t="s">
        <v>116</v>
      </c>
      <c r="C65" s="147" t="s">
        <v>90</v>
      </c>
      <c r="D65" s="147" t="s">
        <v>61</v>
      </c>
      <c r="E65" s="147" t="s">
        <v>91</v>
      </c>
      <c r="F65" s="147">
        <v>2</v>
      </c>
      <c r="G65" s="147">
        <v>2.2000000000000002</v>
      </c>
      <c r="H65" s="147" t="s">
        <v>848</v>
      </c>
      <c r="I65" s="147">
        <v>549</v>
      </c>
      <c r="J65" s="148">
        <v>0</v>
      </c>
      <c r="K65" s="149">
        <v>0</v>
      </c>
      <c r="L65" s="149">
        <v>0</v>
      </c>
      <c r="M65" s="150">
        <v>0</v>
      </c>
      <c r="N65" s="151">
        <v>0</v>
      </c>
      <c r="O65" s="152">
        <v>0</v>
      </c>
      <c r="P65" s="152">
        <v>0</v>
      </c>
      <c r="Q65" s="153">
        <v>0</v>
      </c>
      <c r="R65" s="154">
        <v>0</v>
      </c>
      <c r="S65" s="149">
        <v>0</v>
      </c>
      <c r="T65" s="149">
        <v>0</v>
      </c>
      <c r="U65" s="149">
        <v>0</v>
      </c>
      <c r="V65" s="149">
        <v>0</v>
      </c>
      <c r="W65" s="150">
        <v>0</v>
      </c>
      <c r="X65" s="151">
        <v>0</v>
      </c>
      <c r="Y65" s="155">
        <v>0</v>
      </c>
      <c r="Z65" s="156">
        <v>0</v>
      </c>
      <c r="AA65" s="173"/>
      <c r="AB65" s="178"/>
      <c r="AC65" s="60"/>
      <c r="AD65" s="61"/>
      <c r="AE65" s="61"/>
      <c r="AF65" s="61"/>
      <c r="AG65" s="62"/>
      <c r="AH65" s="63"/>
      <c r="AI65" s="64"/>
    </row>
    <row r="66" spans="1:35" s="45" customFormat="1" ht="15.75" hidden="1" x14ac:dyDescent="0.25">
      <c r="A66" s="147">
        <v>64</v>
      </c>
      <c r="B66" s="147" t="s">
        <v>116</v>
      </c>
      <c r="C66" s="147" t="s">
        <v>90</v>
      </c>
      <c r="D66" s="147" t="s">
        <v>61</v>
      </c>
      <c r="E66" s="147" t="s">
        <v>91</v>
      </c>
      <c r="F66" s="147">
        <v>2</v>
      </c>
      <c r="G66" s="147">
        <v>2.2000000000000002</v>
      </c>
      <c r="H66" s="147" t="s">
        <v>848</v>
      </c>
      <c r="I66" s="147">
        <v>558</v>
      </c>
      <c r="J66" s="148">
        <v>0</v>
      </c>
      <c r="K66" s="149">
        <v>0</v>
      </c>
      <c r="L66" s="149">
        <v>0</v>
      </c>
      <c r="M66" s="150">
        <v>0</v>
      </c>
      <c r="N66" s="151">
        <v>0</v>
      </c>
      <c r="O66" s="152">
        <v>0</v>
      </c>
      <c r="P66" s="152">
        <v>0</v>
      </c>
      <c r="Q66" s="153">
        <v>0</v>
      </c>
      <c r="R66" s="154">
        <v>0</v>
      </c>
      <c r="S66" s="149">
        <v>0</v>
      </c>
      <c r="T66" s="149">
        <v>0</v>
      </c>
      <c r="U66" s="149">
        <v>0</v>
      </c>
      <c r="V66" s="149">
        <v>0</v>
      </c>
      <c r="W66" s="150">
        <v>0</v>
      </c>
      <c r="X66" s="151">
        <v>0</v>
      </c>
      <c r="Y66" s="155">
        <v>0</v>
      </c>
      <c r="Z66" s="156">
        <v>0</v>
      </c>
      <c r="AA66" s="173"/>
      <c r="AB66" s="178"/>
      <c r="AC66" s="60"/>
      <c r="AD66" s="61"/>
      <c r="AE66" s="61"/>
      <c r="AF66" s="61"/>
      <c r="AG66" s="62"/>
      <c r="AH66" s="63"/>
      <c r="AI66" s="64"/>
    </row>
    <row r="67" spans="1:35" s="45" customFormat="1" ht="15.75" hidden="1" x14ac:dyDescent="0.25">
      <c r="A67" s="147">
        <v>65</v>
      </c>
      <c r="B67" s="147" t="s">
        <v>116</v>
      </c>
      <c r="C67" s="147" t="s">
        <v>90</v>
      </c>
      <c r="D67" s="147" t="s">
        <v>61</v>
      </c>
      <c r="E67" s="147" t="s">
        <v>91</v>
      </c>
      <c r="F67" s="147">
        <v>2</v>
      </c>
      <c r="G67" s="147">
        <v>2.2000000000000002</v>
      </c>
      <c r="H67" s="147" t="s">
        <v>848</v>
      </c>
      <c r="I67" s="147">
        <v>562</v>
      </c>
      <c r="J67" s="148">
        <v>0</v>
      </c>
      <c r="K67" s="149">
        <v>0</v>
      </c>
      <c r="L67" s="149">
        <v>0</v>
      </c>
      <c r="M67" s="150">
        <v>0</v>
      </c>
      <c r="N67" s="151">
        <v>0</v>
      </c>
      <c r="O67" s="152">
        <v>0</v>
      </c>
      <c r="P67" s="152">
        <v>0</v>
      </c>
      <c r="Q67" s="153">
        <v>0</v>
      </c>
      <c r="R67" s="154">
        <v>0</v>
      </c>
      <c r="S67" s="149">
        <v>0</v>
      </c>
      <c r="T67" s="149">
        <v>0</v>
      </c>
      <c r="U67" s="149">
        <v>0</v>
      </c>
      <c r="V67" s="149">
        <v>0</v>
      </c>
      <c r="W67" s="150">
        <v>0</v>
      </c>
      <c r="X67" s="151">
        <v>0</v>
      </c>
      <c r="Y67" s="155">
        <v>0</v>
      </c>
      <c r="Z67" s="156">
        <v>0</v>
      </c>
      <c r="AA67" s="173"/>
      <c r="AB67" s="178"/>
      <c r="AC67" s="60"/>
      <c r="AD67" s="61"/>
      <c r="AE67" s="61"/>
      <c r="AF67" s="61"/>
      <c r="AG67" s="62"/>
      <c r="AH67" s="63"/>
      <c r="AI67" s="64"/>
    </row>
    <row r="68" spans="1:35" s="45" customFormat="1" ht="15.75" hidden="1" x14ac:dyDescent="0.25">
      <c r="A68" s="147">
        <v>66</v>
      </c>
      <c r="B68" s="147" t="s">
        <v>116</v>
      </c>
      <c r="C68" s="147" t="s">
        <v>90</v>
      </c>
      <c r="D68" s="147" t="s">
        <v>61</v>
      </c>
      <c r="E68" s="147" t="s">
        <v>91</v>
      </c>
      <c r="F68" s="147">
        <v>2</v>
      </c>
      <c r="G68" s="147">
        <v>2.2000000000000002</v>
      </c>
      <c r="H68" s="147" t="s">
        <v>848</v>
      </c>
      <c r="I68" s="147">
        <v>571</v>
      </c>
      <c r="J68" s="148">
        <v>0</v>
      </c>
      <c r="K68" s="149">
        <v>0</v>
      </c>
      <c r="L68" s="149">
        <v>0</v>
      </c>
      <c r="M68" s="150">
        <v>0</v>
      </c>
      <c r="N68" s="151">
        <v>0</v>
      </c>
      <c r="O68" s="152">
        <v>0</v>
      </c>
      <c r="P68" s="152">
        <v>0</v>
      </c>
      <c r="Q68" s="153">
        <v>0</v>
      </c>
      <c r="R68" s="154">
        <v>0</v>
      </c>
      <c r="S68" s="149">
        <v>0</v>
      </c>
      <c r="T68" s="149">
        <v>0</v>
      </c>
      <c r="U68" s="149">
        <v>0</v>
      </c>
      <c r="V68" s="149">
        <v>0</v>
      </c>
      <c r="W68" s="150">
        <v>0</v>
      </c>
      <c r="X68" s="151">
        <v>0</v>
      </c>
      <c r="Y68" s="155">
        <v>0</v>
      </c>
      <c r="Z68" s="156">
        <v>0</v>
      </c>
      <c r="AA68" s="173"/>
      <c r="AB68" s="178"/>
      <c r="AC68" s="60"/>
      <c r="AD68" s="61"/>
      <c r="AE68" s="61"/>
      <c r="AF68" s="61"/>
      <c r="AG68" s="62"/>
      <c r="AH68" s="63"/>
      <c r="AI68" s="64"/>
    </row>
    <row r="69" spans="1:35" s="45" customFormat="1" ht="15.75" hidden="1" x14ac:dyDescent="0.25">
      <c r="A69" s="147">
        <v>67</v>
      </c>
      <c r="B69" s="147" t="s">
        <v>116</v>
      </c>
      <c r="C69" s="147" t="s">
        <v>90</v>
      </c>
      <c r="D69" s="147" t="s">
        <v>61</v>
      </c>
      <c r="E69" s="147" t="s">
        <v>91</v>
      </c>
      <c r="F69" s="147">
        <v>2</v>
      </c>
      <c r="G69" s="147">
        <v>2.2000000000000002</v>
      </c>
      <c r="H69" s="147" t="s">
        <v>848</v>
      </c>
      <c r="I69" s="147">
        <v>573</v>
      </c>
      <c r="J69" s="148">
        <v>0</v>
      </c>
      <c r="K69" s="149">
        <v>0</v>
      </c>
      <c r="L69" s="149">
        <v>0</v>
      </c>
      <c r="M69" s="150">
        <v>0</v>
      </c>
      <c r="N69" s="151">
        <v>0</v>
      </c>
      <c r="O69" s="152">
        <v>0</v>
      </c>
      <c r="P69" s="152">
        <v>0</v>
      </c>
      <c r="Q69" s="153">
        <v>0</v>
      </c>
      <c r="R69" s="154">
        <v>0</v>
      </c>
      <c r="S69" s="149">
        <v>0</v>
      </c>
      <c r="T69" s="149">
        <v>0</v>
      </c>
      <c r="U69" s="149">
        <v>0</v>
      </c>
      <c r="V69" s="149">
        <v>0</v>
      </c>
      <c r="W69" s="150">
        <v>0</v>
      </c>
      <c r="X69" s="151">
        <v>0</v>
      </c>
      <c r="Y69" s="155">
        <v>0</v>
      </c>
      <c r="Z69" s="156">
        <v>0</v>
      </c>
      <c r="AA69" s="173"/>
      <c r="AB69" s="178"/>
      <c r="AC69" s="60"/>
      <c r="AD69" s="61"/>
      <c r="AE69" s="61"/>
      <c r="AF69" s="61"/>
      <c r="AG69" s="62"/>
      <c r="AH69" s="63"/>
      <c r="AI69" s="64"/>
    </row>
    <row r="70" spans="1:35" s="45" customFormat="1" ht="15.75" hidden="1" x14ac:dyDescent="0.25">
      <c r="A70" s="147">
        <v>68</v>
      </c>
      <c r="B70" s="147" t="s">
        <v>116</v>
      </c>
      <c r="C70" s="147" t="s">
        <v>90</v>
      </c>
      <c r="D70" s="147" t="s">
        <v>61</v>
      </c>
      <c r="E70" s="147" t="s">
        <v>99</v>
      </c>
      <c r="F70" s="147">
        <v>2</v>
      </c>
      <c r="G70" s="147">
        <v>2.2000000000000002</v>
      </c>
      <c r="H70" s="147" t="s">
        <v>848</v>
      </c>
      <c r="I70" s="147">
        <v>608</v>
      </c>
      <c r="J70" s="148">
        <v>0</v>
      </c>
      <c r="K70" s="149">
        <v>0</v>
      </c>
      <c r="L70" s="149">
        <v>0</v>
      </c>
      <c r="M70" s="150">
        <v>0</v>
      </c>
      <c r="N70" s="151">
        <v>0</v>
      </c>
      <c r="O70" s="152">
        <v>0</v>
      </c>
      <c r="P70" s="152">
        <v>0</v>
      </c>
      <c r="Q70" s="153">
        <v>0</v>
      </c>
      <c r="R70" s="154">
        <v>0</v>
      </c>
      <c r="S70" s="149">
        <v>0</v>
      </c>
      <c r="T70" s="149">
        <v>0</v>
      </c>
      <c r="U70" s="149">
        <v>0</v>
      </c>
      <c r="V70" s="149">
        <v>0</v>
      </c>
      <c r="W70" s="150">
        <v>0</v>
      </c>
      <c r="X70" s="151">
        <v>0</v>
      </c>
      <c r="Y70" s="155">
        <v>0</v>
      </c>
      <c r="Z70" s="156">
        <v>0</v>
      </c>
      <c r="AA70" s="173"/>
      <c r="AB70" s="178"/>
      <c r="AC70" s="60"/>
      <c r="AD70" s="61"/>
      <c r="AE70" s="61"/>
      <c r="AF70" s="61"/>
      <c r="AG70" s="62"/>
      <c r="AH70" s="63"/>
      <c r="AI70" s="64"/>
    </row>
    <row r="71" spans="1:35" s="45" customFormat="1" ht="15.75" hidden="1" x14ac:dyDescent="0.25">
      <c r="A71" s="147">
        <v>69</v>
      </c>
      <c r="B71" s="147" t="s">
        <v>116</v>
      </c>
      <c r="C71" s="147" t="s">
        <v>90</v>
      </c>
      <c r="D71" s="147" t="s">
        <v>61</v>
      </c>
      <c r="E71" s="147" t="s">
        <v>91</v>
      </c>
      <c r="F71" s="147">
        <v>2</v>
      </c>
      <c r="G71" s="147">
        <v>2.2000000000000002</v>
      </c>
      <c r="H71" s="147" t="s">
        <v>849</v>
      </c>
      <c r="I71" s="147">
        <v>542</v>
      </c>
      <c r="J71" s="148">
        <v>0</v>
      </c>
      <c r="K71" s="149">
        <v>0</v>
      </c>
      <c r="L71" s="149">
        <v>0</v>
      </c>
      <c r="M71" s="150">
        <v>0</v>
      </c>
      <c r="N71" s="151">
        <v>0</v>
      </c>
      <c r="O71" s="152">
        <v>0</v>
      </c>
      <c r="P71" s="152">
        <v>0</v>
      </c>
      <c r="Q71" s="153">
        <v>0</v>
      </c>
      <c r="R71" s="154">
        <v>0</v>
      </c>
      <c r="S71" s="149">
        <v>0</v>
      </c>
      <c r="T71" s="149">
        <v>0</v>
      </c>
      <c r="U71" s="149">
        <v>0</v>
      </c>
      <c r="V71" s="149">
        <v>0</v>
      </c>
      <c r="W71" s="150">
        <v>0</v>
      </c>
      <c r="X71" s="151">
        <v>0</v>
      </c>
      <c r="Y71" s="155">
        <v>0</v>
      </c>
      <c r="Z71" s="156">
        <v>0</v>
      </c>
      <c r="AA71" s="180"/>
      <c r="AB71" s="178"/>
      <c r="AC71" s="60"/>
      <c r="AD71" s="61"/>
      <c r="AE71" s="61"/>
      <c r="AF71" s="61"/>
      <c r="AG71" s="62"/>
      <c r="AH71" s="63"/>
      <c r="AI71" s="64"/>
    </row>
    <row r="72" spans="1:35" s="45" customFormat="1" ht="78.75" x14ac:dyDescent="0.25">
      <c r="A72" s="147">
        <v>70</v>
      </c>
      <c r="B72" s="147" t="s">
        <v>116</v>
      </c>
      <c r="C72" s="147" t="s">
        <v>90</v>
      </c>
      <c r="D72" s="147" t="s">
        <v>61</v>
      </c>
      <c r="E72" s="147" t="s">
        <v>91</v>
      </c>
      <c r="F72" s="147">
        <v>2</v>
      </c>
      <c r="G72" s="147">
        <v>2.2000000000000002</v>
      </c>
      <c r="H72" s="147" t="s">
        <v>849</v>
      </c>
      <c r="I72" s="147">
        <v>545</v>
      </c>
      <c r="J72" s="148">
        <v>1</v>
      </c>
      <c r="K72" s="149">
        <v>0</v>
      </c>
      <c r="L72" s="149">
        <v>0</v>
      </c>
      <c r="M72" s="150">
        <v>0</v>
      </c>
      <c r="N72" s="151">
        <v>0</v>
      </c>
      <c r="O72" s="152">
        <v>0</v>
      </c>
      <c r="P72" s="152">
        <v>0</v>
      </c>
      <c r="Q72" s="153">
        <v>0</v>
      </c>
      <c r="R72" s="154">
        <v>1</v>
      </c>
      <c r="S72" s="149">
        <v>0</v>
      </c>
      <c r="T72" s="149">
        <v>0</v>
      </c>
      <c r="U72" s="149">
        <v>0</v>
      </c>
      <c r="V72" s="149">
        <v>0</v>
      </c>
      <c r="W72" s="150">
        <v>0</v>
      </c>
      <c r="X72" s="151">
        <v>0</v>
      </c>
      <c r="Y72" s="155">
        <v>0</v>
      </c>
      <c r="Z72" s="156">
        <v>1</v>
      </c>
      <c r="AA72" s="180" t="s">
        <v>850</v>
      </c>
      <c r="AB72" s="178"/>
      <c r="AC72" s="60"/>
      <c r="AD72" s="61"/>
      <c r="AE72" s="61"/>
      <c r="AF72" s="61"/>
      <c r="AG72" s="62"/>
      <c r="AH72" s="63"/>
      <c r="AI72" s="64"/>
    </row>
    <row r="73" spans="1:35" s="45" customFormat="1" ht="78.75" x14ac:dyDescent="0.25">
      <c r="A73" s="147">
        <v>71</v>
      </c>
      <c r="B73" s="147" t="s">
        <v>116</v>
      </c>
      <c r="C73" s="147" t="s">
        <v>90</v>
      </c>
      <c r="D73" s="147" t="s">
        <v>61</v>
      </c>
      <c r="E73" s="147" t="s">
        <v>91</v>
      </c>
      <c r="F73" s="147">
        <v>2</v>
      </c>
      <c r="G73" s="147">
        <v>2.2000000000000002</v>
      </c>
      <c r="H73" s="147" t="s">
        <v>849</v>
      </c>
      <c r="I73" s="147">
        <v>551</v>
      </c>
      <c r="J73" s="148">
        <v>1</v>
      </c>
      <c r="K73" s="149">
        <v>0</v>
      </c>
      <c r="L73" s="149">
        <v>0</v>
      </c>
      <c r="M73" s="150">
        <v>0</v>
      </c>
      <c r="N73" s="151">
        <v>0</v>
      </c>
      <c r="O73" s="152">
        <v>0</v>
      </c>
      <c r="P73" s="152">
        <v>0</v>
      </c>
      <c r="Q73" s="153">
        <v>0</v>
      </c>
      <c r="R73" s="154">
        <v>1</v>
      </c>
      <c r="S73" s="149">
        <v>0</v>
      </c>
      <c r="T73" s="149">
        <v>0</v>
      </c>
      <c r="U73" s="149">
        <v>0</v>
      </c>
      <c r="V73" s="149">
        <v>0</v>
      </c>
      <c r="W73" s="150">
        <v>0</v>
      </c>
      <c r="X73" s="151">
        <v>0</v>
      </c>
      <c r="Y73" s="155">
        <v>0</v>
      </c>
      <c r="Z73" s="156">
        <v>1</v>
      </c>
      <c r="AA73" s="173" t="s">
        <v>850</v>
      </c>
      <c r="AB73" s="178"/>
      <c r="AC73" s="60"/>
      <c r="AD73" s="61"/>
      <c r="AE73" s="61"/>
      <c r="AF73" s="61"/>
      <c r="AG73" s="62"/>
      <c r="AH73" s="63"/>
      <c r="AI73" s="64"/>
    </row>
    <row r="74" spans="1:35" s="45" customFormat="1" ht="15.75" hidden="1" x14ac:dyDescent="0.25">
      <c r="A74" s="147">
        <v>72</v>
      </c>
      <c r="B74" s="147" t="s">
        <v>116</v>
      </c>
      <c r="C74" s="147" t="s">
        <v>90</v>
      </c>
      <c r="D74" s="147" t="s">
        <v>61</v>
      </c>
      <c r="E74" s="147" t="s">
        <v>91</v>
      </c>
      <c r="F74" s="147">
        <v>2</v>
      </c>
      <c r="G74" s="147">
        <v>2.2000000000000002</v>
      </c>
      <c r="H74" s="147" t="s">
        <v>849</v>
      </c>
      <c r="I74" s="147">
        <v>552</v>
      </c>
      <c r="J74" s="148">
        <v>0</v>
      </c>
      <c r="K74" s="149">
        <v>0</v>
      </c>
      <c r="L74" s="149">
        <v>0</v>
      </c>
      <c r="M74" s="150">
        <v>0</v>
      </c>
      <c r="N74" s="151">
        <v>0</v>
      </c>
      <c r="O74" s="152">
        <v>0</v>
      </c>
      <c r="P74" s="152">
        <v>0</v>
      </c>
      <c r="Q74" s="153">
        <v>0</v>
      </c>
      <c r="R74" s="154">
        <v>0</v>
      </c>
      <c r="S74" s="149">
        <v>0</v>
      </c>
      <c r="T74" s="149">
        <v>0</v>
      </c>
      <c r="U74" s="149">
        <v>0</v>
      </c>
      <c r="V74" s="149">
        <v>0</v>
      </c>
      <c r="W74" s="150">
        <v>0</v>
      </c>
      <c r="X74" s="151">
        <v>0</v>
      </c>
      <c r="Y74" s="155">
        <v>0</v>
      </c>
      <c r="Z74" s="156">
        <v>0</v>
      </c>
      <c r="AA74" s="173"/>
      <c r="AB74" s="178"/>
      <c r="AC74" s="60"/>
      <c r="AD74" s="61"/>
      <c r="AE74" s="61"/>
      <c r="AF74" s="61"/>
      <c r="AG74" s="62"/>
      <c r="AH74" s="63"/>
      <c r="AI74" s="64"/>
    </row>
    <row r="75" spans="1:35" s="45" customFormat="1" ht="78.75" x14ac:dyDescent="0.25">
      <c r="A75" s="147">
        <v>73</v>
      </c>
      <c r="B75" s="147" t="s">
        <v>116</v>
      </c>
      <c r="C75" s="147" t="s">
        <v>90</v>
      </c>
      <c r="D75" s="147" t="s">
        <v>61</v>
      </c>
      <c r="E75" s="147" t="s">
        <v>91</v>
      </c>
      <c r="F75" s="147">
        <v>2</v>
      </c>
      <c r="G75" s="147">
        <v>2.2000000000000002</v>
      </c>
      <c r="H75" s="147" t="s">
        <v>849</v>
      </c>
      <c r="I75" s="147">
        <v>561</v>
      </c>
      <c r="J75" s="148">
        <v>1</v>
      </c>
      <c r="K75" s="149">
        <v>0</v>
      </c>
      <c r="L75" s="149">
        <v>0</v>
      </c>
      <c r="M75" s="150">
        <v>0</v>
      </c>
      <c r="N75" s="151">
        <v>0</v>
      </c>
      <c r="O75" s="152">
        <v>0</v>
      </c>
      <c r="P75" s="152">
        <v>0</v>
      </c>
      <c r="Q75" s="153">
        <v>0</v>
      </c>
      <c r="R75" s="154">
        <v>1</v>
      </c>
      <c r="S75" s="149">
        <v>0</v>
      </c>
      <c r="T75" s="149">
        <v>0</v>
      </c>
      <c r="U75" s="149">
        <v>0</v>
      </c>
      <c r="V75" s="149">
        <v>0</v>
      </c>
      <c r="W75" s="150">
        <v>0</v>
      </c>
      <c r="X75" s="151">
        <v>0</v>
      </c>
      <c r="Y75" s="155">
        <v>0</v>
      </c>
      <c r="Z75" s="156">
        <v>1</v>
      </c>
      <c r="AA75" s="173" t="s">
        <v>850</v>
      </c>
      <c r="AB75" s="178"/>
      <c r="AC75" s="60"/>
      <c r="AD75" s="61"/>
      <c r="AE75" s="61"/>
      <c r="AF75" s="61"/>
      <c r="AG75" s="62"/>
      <c r="AH75" s="63"/>
      <c r="AI75" s="64"/>
    </row>
    <row r="76" spans="1:35" s="45" customFormat="1" ht="78.75" x14ac:dyDescent="0.25">
      <c r="A76" s="147">
        <v>74</v>
      </c>
      <c r="B76" s="147" t="s">
        <v>116</v>
      </c>
      <c r="C76" s="147" t="s">
        <v>90</v>
      </c>
      <c r="D76" s="147" t="s">
        <v>61</v>
      </c>
      <c r="E76" s="147" t="s">
        <v>91</v>
      </c>
      <c r="F76" s="147">
        <v>2</v>
      </c>
      <c r="G76" s="147">
        <v>2.2000000000000002</v>
      </c>
      <c r="H76" s="147" t="s">
        <v>849</v>
      </c>
      <c r="I76" s="147">
        <v>565</v>
      </c>
      <c r="J76" s="148">
        <v>1</v>
      </c>
      <c r="K76" s="149">
        <v>0</v>
      </c>
      <c r="L76" s="149">
        <v>0</v>
      </c>
      <c r="M76" s="150">
        <v>0</v>
      </c>
      <c r="N76" s="151">
        <v>0</v>
      </c>
      <c r="O76" s="152">
        <v>0</v>
      </c>
      <c r="P76" s="152">
        <v>0</v>
      </c>
      <c r="Q76" s="153">
        <v>0</v>
      </c>
      <c r="R76" s="154">
        <v>1</v>
      </c>
      <c r="S76" s="149">
        <v>0</v>
      </c>
      <c r="T76" s="149">
        <v>0</v>
      </c>
      <c r="U76" s="149">
        <v>0</v>
      </c>
      <c r="V76" s="149">
        <v>0</v>
      </c>
      <c r="W76" s="150">
        <v>0</v>
      </c>
      <c r="X76" s="151">
        <v>0</v>
      </c>
      <c r="Y76" s="155">
        <v>0</v>
      </c>
      <c r="Z76" s="156">
        <v>1</v>
      </c>
      <c r="AA76" s="173" t="s">
        <v>850</v>
      </c>
      <c r="AB76" s="178"/>
      <c r="AC76" s="60"/>
      <c r="AD76" s="61"/>
      <c r="AE76" s="61"/>
      <c r="AF76" s="61"/>
      <c r="AG76" s="62"/>
      <c r="AH76" s="63"/>
      <c r="AI76" s="64"/>
    </row>
    <row r="77" spans="1:35" s="45" customFormat="1" ht="15.75" hidden="1" x14ac:dyDescent="0.25">
      <c r="A77" s="147">
        <v>75</v>
      </c>
      <c r="B77" s="147" t="s">
        <v>116</v>
      </c>
      <c r="C77" s="147" t="s">
        <v>90</v>
      </c>
      <c r="D77" s="147" t="s">
        <v>61</v>
      </c>
      <c r="E77" s="147" t="s">
        <v>91</v>
      </c>
      <c r="F77" s="147">
        <v>2</v>
      </c>
      <c r="G77" s="147">
        <v>2.2000000000000002</v>
      </c>
      <c r="H77" s="147" t="s">
        <v>849</v>
      </c>
      <c r="I77" s="147">
        <v>566</v>
      </c>
      <c r="J77" s="148">
        <v>0</v>
      </c>
      <c r="K77" s="149">
        <v>0</v>
      </c>
      <c r="L77" s="149">
        <v>0</v>
      </c>
      <c r="M77" s="150">
        <v>0</v>
      </c>
      <c r="N77" s="151">
        <v>0</v>
      </c>
      <c r="O77" s="152">
        <v>0</v>
      </c>
      <c r="P77" s="152">
        <v>0</v>
      </c>
      <c r="Q77" s="153">
        <v>0</v>
      </c>
      <c r="R77" s="154">
        <v>0</v>
      </c>
      <c r="S77" s="149">
        <v>0</v>
      </c>
      <c r="T77" s="149">
        <v>0</v>
      </c>
      <c r="U77" s="149">
        <v>0</v>
      </c>
      <c r="V77" s="149">
        <v>0</v>
      </c>
      <c r="W77" s="150">
        <v>0</v>
      </c>
      <c r="X77" s="151">
        <v>0</v>
      </c>
      <c r="Y77" s="155">
        <v>0</v>
      </c>
      <c r="Z77" s="156">
        <v>0</v>
      </c>
      <c r="AA77" s="173"/>
      <c r="AB77" s="178"/>
      <c r="AC77" s="60"/>
      <c r="AD77" s="61"/>
      <c r="AE77" s="61"/>
      <c r="AF77" s="61"/>
      <c r="AG77" s="62"/>
      <c r="AH77" s="63"/>
      <c r="AI77" s="64"/>
    </row>
    <row r="78" spans="1:35" s="45" customFormat="1" ht="78.75" x14ac:dyDescent="0.25">
      <c r="A78" s="147">
        <v>76</v>
      </c>
      <c r="B78" s="147" t="s">
        <v>116</v>
      </c>
      <c r="C78" s="147" t="s">
        <v>90</v>
      </c>
      <c r="D78" s="147" t="s">
        <v>61</v>
      </c>
      <c r="E78" s="147" t="s">
        <v>91</v>
      </c>
      <c r="F78" s="147">
        <v>2</v>
      </c>
      <c r="G78" s="147">
        <v>2.2000000000000002</v>
      </c>
      <c r="H78" s="147" t="s">
        <v>849</v>
      </c>
      <c r="I78" s="147">
        <v>582</v>
      </c>
      <c r="J78" s="148">
        <v>1</v>
      </c>
      <c r="K78" s="149">
        <v>0</v>
      </c>
      <c r="L78" s="149">
        <v>0</v>
      </c>
      <c r="M78" s="150">
        <v>0</v>
      </c>
      <c r="N78" s="151">
        <v>0</v>
      </c>
      <c r="O78" s="152">
        <v>0</v>
      </c>
      <c r="P78" s="152">
        <v>0</v>
      </c>
      <c r="Q78" s="153">
        <v>0</v>
      </c>
      <c r="R78" s="154">
        <v>1</v>
      </c>
      <c r="S78" s="149">
        <v>0</v>
      </c>
      <c r="T78" s="149">
        <v>0</v>
      </c>
      <c r="U78" s="149">
        <v>0</v>
      </c>
      <c r="V78" s="149">
        <v>0</v>
      </c>
      <c r="W78" s="150">
        <v>0</v>
      </c>
      <c r="X78" s="151">
        <v>0</v>
      </c>
      <c r="Y78" s="155">
        <v>0</v>
      </c>
      <c r="Z78" s="156">
        <v>1</v>
      </c>
      <c r="AA78" s="173" t="s">
        <v>850</v>
      </c>
      <c r="AB78" s="178"/>
      <c r="AC78" s="60"/>
      <c r="AD78" s="61"/>
      <c r="AE78" s="61"/>
      <c r="AF78" s="61"/>
      <c r="AG78" s="62"/>
      <c r="AH78" s="63"/>
      <c r="AI78" s="64"/>
    </row>
    <row r="79" spans="1:35" s="45" customFormat="1" ht="78.75" x14ac:dyDescent="0.25">
      <c r="A79" s="147">
        <v>77</v>
      </c>
      <c r="B79" s="147" t="s">
        <v>116</v>
      </c>
      <c r="C79" s="147" t="s">
        <v>90</v>
      </c>
      <c r="D79" s="147" t="s">
        <v>61</v>
      </c>
      <c r="E79" s="147" t="s">
        <v>91</v>
      </c>
      <c r="F79" s="147">
        <v>2</v>
      </c>
      <c r="G79" s="147">
        <v>2.2000000000000002</v>
      </c>
      <c r="H79" s="147" t="s">
        <v>849</v>
      </c>
      <c r="I79" s="147">
        <v>584</v>
      </c>
      <c r="J79" s="148">
        <v>1</v>
      </c>
      <c r="K79" s="149">
        <v>0</v>
      </c>
      <c r="L79" s="149">
        <v>0</v>
      </c>
      <c r="M79" s="150">
        <v>0</v>
      </c>
      <c r="N79" s="151">
        <v>0</v>
      </c>
      <c r="O79" s="152">
        <v>0</v>
      </c>
      <c r="P79" s="152">
        <v>0</v>
      </c>
      <c r="Q79" s="153">
        <v>0</v>
      </c>
      <c r="R79" s="154">
        <v>1</v>
      </c>
      <c r="S79" s="149">
        <v>0</v>
      </c>
      <c r="T79" s="149">
        <v>0</v>
      </c>
      <c r="U79" s="149">
        <v>0</v>
      </c>
      <c r="V79" s="149">
        <v>0</v>
      </c>
      <c r="W79" s="150">
        <v>0</v>
      </c>
      <c r="X79" s="151">
        <v>0</v>
      </c>
      <c r="Y79" s="155">
        <v>0</v>
      </c>
      <c r="Z79" s="156">
        <v>1</v>
      </c>
      <c r="AA79" s="173" t="s">
        <v>850</v>
      </c>
      <c r="AB79" s="178"/>
      <c r="AC79" s="60"/>
      <c r="AD79" s="61"/>
      <c r="AE79" s="61"/>
      <c r="AF79" s="61"/>
      <c r="AG79" s="62"/>
      <c r="AH79" s="63"/>
      <c r="AI79" s="64"/>
    </row>
    <row r="80" spans="1:35" s="45" customFormat="1" ht="15.75" hidden="1" x14ac:dyDescent="0.25">
      <c r="A80" s="147">
        <v>78</v>
      </c>
      <c r="B80" s="147" t="s">
        <v>116</v>
      </c>
      <c r="C80" s="147" t="s">
        <v>90</v>
      </c>
      <c r="D80" s="147" t="s">
        <v>61</v>
      </c>
      <c r="E80" s="147" t="s">
        <v>91</v>
      </c>
      <c r="F80" s="147">
        <v>2</v>
      </c>
      <c r="G80" s="147">
        <v>2.2000000000000002</v>
      </c>
      <c r="H80" s="147" t="s">
        <v>881</v>
      </c>
      <c r="I80" s="147">
        <v>537</v>
      </c>
      <c r="J80" s="148">
        <v>0</v>
      </c>
      <c r="K80" s="149">
        <v>0</v>
      </c>
      <c r="L80" s="149">
        <v>0</v>
      </c>
      <c r="M80" s="150">
        <v>0</v>
      </c>
      <c r="N80" s="151">
        <v>0</v>
      </c>
      <c r="O80" s="152">
        <v>0</v>
      </c>
      <c r="P80" s="152">
        <v>0</v>
      </c>
      <c r="Q80" s="153">
        <v>0</v>
      </c>
      <c r="R80" s="154">
        <v>0</v>
      </c>
      <c r="S80" s="149">
        <v>0</v>
      </c>
      <c r="T80" s="149">
        <v>0</v>
      </c>
      <c r="U80" s="149">
        <v>0</v>
      </c>
      <c r="V80" s="149">
        <v>0</v>
      </c>
      <c r="W80" s="150">
        <v>0</v>
      </c>
      <c r="X80" s="151">
        <v>0</v>
      </c>
      <c r="Y80" s="155">
        <v>0</v>
      </c>
      <c r="Z80" s="156">
        <v>0</v>
      </c>
      <c r="AA80" s="179"/>
      <c r="AB80" s="178"/>
      <c r="AC80" s="60"/>
      <c r="AD80" s="61"/>
      <c r="AE80" s="61"/>
      <c r="AF80" s="61"/>
      <c r="AG80" s="62"/>
      <c r="AH80" s="63"/>
      <c r="AI80" s="64"/>
    </row>
    <row r="81" spans="1:35" s="45" customFormat="1" ht="15.75" hidden="1" x14ac:dyDescent="0.25">
      <c r="A81" s="147">
        <v>79</v>
      </c>
      <c r="B81" s="147" t="s">
        <v>116</v>
      </c>
      <c r="C81" s="147" t="s">
        <v>90</v>
      </c>
      <c r="D81" s="147" t="s">
        <v>61</v>
      </c>
      <c r="E81" s="147" t="s">
        <v>91</v>
      </c>
      <c r="F81" s="147">
        <v>2</v>
      </c>
      <c r="G81" s="147">
        <v>2.2000000000000002</v>
      </c>
      <c r="H81" s="147" t="s">
        <v>881</v>
      </c>
      <c r="I81" s="147">
        <v>570</v>
      </c>
      <c r="J81" s="148">
        <v>0</v>
      </c>
      <c r="K81" s="149">
        <v>0</v>
      </c>
      <c r="L81" s="149">
        <v>0</v>
      </c>
      <c r="M81" s="150">
        <v>0</v>
      </c>
      <c r="N81" s="151">
        <v>0</v>
      </c>
      <c r="O81" s="152">
        <v>0</v>
      </c>
      <c r="P81" s="152">
        <v>0</v>
      </c>
      <c r="Q81" s="153">
        <v>0</v>
      </c>
      <c r="R81" s="154">
        <v>0</v>
      </c>
      <c r="S81" s="149">
        <v>0</v>
      </c>
      <c r="T81" s="149">
        <v>0</v>
      </c>
      <c r="U81" s="149">
        <v>0</v>
      </c>
      <c r="V81" s="149">
        <v>0</v>
      </c>
      <c r="W81" s="150">
        <v>0</v>
      </c>
      <c r="X81" s="151">
        <v>0</v>
      </c>
      <c r="Y81" s="155">
        <v>0</v>
      </c>
      <c r="Z81" s="156">
        <v>0</v>
      </c>
      <c r="AA81" s="173"/>
      <c r="AB81" s="178"/>
      <c r="AC81" s="60"/>
      <c r="AD81" s="61"/>
      <c r="AE81" s="61"/>
      <c r="AF81" s="61"/>
      <c r="AG81" s="62"/>
      <c r="AH81" s="63"/>
      <c r="AI81" s="64"/>
    </row>
    <row r="82" spans="1:35" s="45" customFormat="1" ht="15.75" hidden="1" x14ac:dyDescent="0.25">
      <c r="A82" s="147">
        <v>80</v>
      </c>
      <c r="B82" s="147" t="s">
        <v>116</v>
      </c>
      <c r="C82" s="147" t="s">
        <v>90</v>
      </c>
      <c r="D82" s="147" t="s">
        <v>61</v>
      </c>
      <c r="E82" s="147" t="s">
        <v>91</v>
      </c>
      <c r="F82" s="147">
        <v>2</v>
      </c>
      <c r="G82" s="147">
        <v>2.2000000000000002</v>
      </c>
      <c r="H82" s="147" t="s">
        <v>881</v>
      </c>
      <c r="I82" s="147">
        <v>583</v>
      </c>
      <c r="J82" s="148">
        <v>0</v>
      </c>
      <c r="K82" s="149">
        <v>0</v>
      </c>
      <c r="L82" s="149">
        <v>0</v>
      </c>
      <c r="M82" s="150">
        <v>0</v>
      </c>
      <c r="N82" s="151">
        <v>0</v>
      </c>
      <c r="O82" s="152">
        <v>0</v>
      </c>
      <c r="P82" s="152">
        <v>0</v>
      </c>
      <c r="Q82" s="153">
        <v>0</v>
      </c>
      <c r="R82" s="154">
        <v>0</v>
      </c>
      <c r="S82" s="149">
        <v>0</v>
      </c>
      <c r="T82" s="149">
        <v>0</v>
      </c>
      <c r="U82" s="149">
        <v>0</v>
      </c>
      <c r="V82" s="149">
        <v>0</v>
      </c>
      <c r="W82" s="150">
        <v>0</v>
      </c>
      <c r="X82" s="151">
        <v>0</v>
      </c>
      <c r="Y82" s="155">
        <v>0</v>
      </c>
      <c r="Z82" s="156">
        <v>0</v>
      </c>
      <c r="AA82" s="173"/>
      <c r="AB82" s="178"/>
      <c r="AC82" s="60"/>
      <c r="AD82" s="61"/>
      <c r="AE82" s="61"/>
      <c r="AF82" s="61"/>
      <c r="AG82" s="62"/>
      <c r="AH82" s="63"/>
      <c r="AI82" s="64"/>
    </row>
    <row r="83" spans="1:35" s="45" customFormat="1" ht="15.75" hidden="1" x14ac:dyDescent="0.25">
      <c r="A83" s="147">
        <v>81</v>
      </c>
      <c r="B83" s="147" t="s">
        <v>116</v>
      </c>
      <c r="C83" s="147" t="s">
        <v>90</v>
      </c>
      <c r="D83" s="147" t="s">
        <v>61</v>
      </c>
      <c r="E83" s="147" t="s">
        <v>99</v>
      </c>
      <c r="F83" s="147">
        <v>2</v>
      </c>
      <c r="G83" s="147">
        <v>2.2000000000000002</v>
      </c>
      <c r="H83" s="147" t="s">
        <v>881</v>
      </c>
      <c r="I83" s="147">
        <v>586</v>
      </c>
      <c r="J83" s="148">
        <v>0</v>
      </c>
      <c r="K83" s="149">
        <v>0</v>
      </c>
      <c r="L83" s="149">
        <v>0</v>
      </c>
      <c r="M83" s="150">
        <v>0</v>
      </c>
      <c r="N83" s="151">
        <v>0</v>
      </c>
      <c r="O83" s="152">
        <v>0</v>
      </c>
      <c r="P83" s="152">
        <v>0</v>
      </c>
      <c r="Q83" s="153">
        <v>0</v>
      </c>
      <c r="R83" s="154">
        <v>0</v>
      </c>
      <c r="S83" s="149">
        <v>0</v>
      </c>
      <c r="T83" s="149">
        <v>0</v>
      </c>
      <c r="U83" s="149">
        <v>0</v>
      </c>
      <c r="V83" s="149">
        <v>0</v>
      </c>
      <c r="W83" s="150">
        <v>0</v>
      </c>
      <c r="X83" s="151">
        <v>0</v>
      </c>
      <c r="Y83" s="155">
        <v>0</v>
      </c>
      <c r="Z83" s="156">
        <v>0</v>
      </c>
      <c r="AA83" s="173"/>
      <c r="AB83" s="178"/>
      <c r="AC83" s="60"/>
      <c r="AD83" s="61"/>
      <c r="AE83" s="61"/>
      <c r="AF83" s="61"/>
      <c r="AG83" s="62"/>
      <c r="AH83" s="63"/>
      <c r="AI83" s="64"/>
    </row>
    <row r="84" spans="1:35" s="45" customFormat="1" ht="15.75" hidden="1" x14ac:dyDescent="0.25">
      <c r="A84" s="147">
        <v>82</v>
      </c>
      <c r="B84" s="147" t="s">
        <v>116</v>
      </c>
      <c r="C84" s="147" t="s">
        <v>90</v>
      </c>
      <c r="D84" s="147" t="s">
        <v>61</v>
      </c>
      <c r="E84" s="147" t="s">
        <v>99</v>
      </c>
      <c r="F84" s="147">
        <v>2</v>
      </c>
      <c r="G84" s="147">
        <v>2.2000000000000002</v>
      </c>
      <c r="H84" s="147" t="s">
        <v>882</v>
      </c>
      <c r="I84" s="147">
        <v>690</v>
      </c>
      <c r="J84" s="148">
        <v>0</v>
      </c>
      <c r="K84" s="149">
        <v>0</v>
      </c>
      <c r="L84" s="149">
        <v>0</v>
      </c>
      <c r="M84" s="150">
        <v>0</v>
      </c>
      <c r="N84" s="151">
        <v>0</v>
      </c>
      <c r="O84" s="152">
        <v>0</v>
      </c>
      <c r="P84" s="152">
        <v>0</v>
      </c>
      <c r="Q84" s="153">
        <v>0</v>
      </c>
      <c r="R84" s="154">
        <v>0</v>
      </c>
      <c r="S84" s="149">
        <v>0</v>
      </c>
      <c r="T84" s="149">
        <v>0</v>
      </c>
      <c r="U84" s="149">
        <v>0</v>
      </c>
      <c r="V84" s="149">
        <v>0</v>
      </c>
      <c r="W84" s="150">
        <v>0</v>
      </c>
      <c r="X84" s="151">
        <v>0</v>
      </c>
      <c r="Y84" s="155">
        <v>0</v>
      </c>
      <c r="Z84" s="156">
        <v>0</v>
      </c>
      <c r="AA84" s="173"/>
      <c r="AB84" s="178"/>
      <c r="AC84" s="60"/>
      <c r="AD84" s="61"/>
      <c r="AE84" s="61"/>
      <c r="AF84" s="61"/>
      <c r="AG84" s="62"/>
      <c r="AH84" s="63"/>
      <c r="AI84" s="64"/>
    </row>
    <row r="85" spans="1:35" s="45" customFormat="1" ht="56.25" hidden="1" customHeight="1" x14ac:dyDescent="0.25">
      <c r="A85" s="147">
        <v>83</v>
      </c>
      <c r="B85" s="147" t="s">
        <v>116</v>
      </c>
      <c r="C85" s="147" t="s">
        <v>90</v>
      </c>
      <c r="D85" s="147" t="s">
        <v>61</v>
      </c>
      <c r="E85" s="147" t="s">
        <v>99</v>
      </c>
      <c r="F85" s="147">
        <v>2</v>
      </c>
      <c r="G85" s="147">
        <v>2.2999999999999998</v>
      </c>
      <c r="H85" s="147" t="s">
        <v>883</v>
      </c>
      <c r="I85" s="147">
        <v>680</v>
      </c>
      <c r="J85" s="148">
        <v>0</v>
      </c>
      <c r="K85" s="149">
        <v>0</v>
      </c>
      <c r="L85" s="149">
        <v>0</v>
      </c>
      <c r="M85" s="150">
        <v>0</v>
      </c>
      <c r="N85" s="151">
        <v>0</v>
      </c>
      <c r="O85" s="152">
        <v>0</v>
      </c>
      <c r="P85" s="152">
        <v>0</v>
      </c>
      <c r="Q85" s="153">
        <v>0</v>
      </c>
      <c r="R85" s="154">
        <v>0</v>
      </c>
      <c r="S85" s="149">
        <v>0</v>
      </c>
      <c r="T85" s="149">
        <v>0</v>
      </c>
      <c r="U85" s="149">
        <v>0</v>
      </c>
      <c r="V85" s="149">
        <v>0</v>
      </c>
      <c r="W85" s="150">
        <v>0</v>
      </c>
      <c r="X85" s="151">
        <v>0</v>
      </c>
      <c r="Y85" s="155">
        <v>0</v>
      </c>
      <c r="Z85" s="156">
        <v>0</v>
      </c>
      <c r="AA85" s="173"/>
      <c r="AB85" s="178"/>
      <c r="AC85" s="60"/>
      <c r="AD85" s="61"/>
      <c r="AE85" s="61"/>
      <c r="AF85" s="61"/>
      <c r="AG85" s="62"/>
      <c r="AH85" s="63"/>
      <c r="AI85" s="64"/>
    </row>
    <row r="86" spans="1:35" s="45" customFormat="1" ht="15.75" hidden="1" x14ac:dyDescent="0.25">
      <c r="A86" s="147">
        <v>84</v>
      </c>
      <c r="B86" s="147" t="s">
        <v>116</v>
      </c>
      <c r="C86" s="147" t="s">
        <v>90</v>
      </c>
      <c r="D86" s="147" t="s">
        <v>61</v>
      </c>
      <c r="E86" s="147" t="s">
        <v>91</v>
      </c>
      <c r="F86" s="147">
        <v>2</v>
      </c>
      <c r="G86" s="147">
        <v>2.2999999999999998</v>
      </c>
      <c r="H86" s="147" t="s">
        <v>884</v>
      </c>
      <c r="I86" s="147">
        <v>521</v>
      </c>
      <c r="J86" s="148">
        <v>0</v>
      </c>
      <c r="K86" s="149">
        <v>0</v>
      </c>
      <c r="L86" s="149">
        <v>0</v>
      </c>
      <c r="M86" s="150">
        <v>0</v>
      </c>
      <c r="N86" s="151">
        <v>0</v>
      </c>
      <c r="O86" s="152">
        <v>0</v>
      </c>
      <c r="P86" s="152">
        <v>0</v>
      </c>
      <c r="Q86" s="153">
        <v>0</v>
      </c>
      <c r="R86" s="154">
        <v>0</v>
      </c>
      <c r="S86" s="149">
        <v>0</v>
      </c>
      <c r="T86" s="149">
        <v>0</v>
      </c>
      <c r="U86" s="149">
        <v>0</v>
      </c>
      <c r="V86" s="149">
        <v>0</v>
      </c>
      <c r="W86" s="150">
        <v>0</v>
      </c>
      <c r="X86" s="151">
        <v>0</v>
      </c>
      <c r="Y86" s="155">
        <v>0</v>
      </c>
      <c r="Z86" s="156">
        <v>0</v>
      </c>
      <c r="AA86" s="173"/>
      <c r="AB86" s="178"/>
      <c r="AC86" s="60"/>
      <c r="AD86" s="61"/>
      <c r="AE86" s="61"/>
      <c r="AF86" s="61"/>
      <c r="AG86" s="62"/>
      <c r="AH86" s="63"/>
      <c r="AI86" s="64"/>
    </row>
    <row r="87" spans="1:35" s="45" customFormat="1" ht="63" x14ac:dyDescent="0.25">
      <c r="A87" s="147">
        <v>85</v>
      </c>
      <c r="B87" s="147" t="s">
        <v>116</v>
      </c>
      <c r="C87" s="147" t="s">
        <v>90</v>
      </c>
      <c r="D87" s="147" t="s">
        <v>61</v>
      </c>
      <c r="E87" s="147" t="s">
        <v>91</v>
      </c>
      <c r="F87" s="147">
        <v>2</v>
      </c>
      <c r="G87" s="147">
        <v>2.2999999999999998</v>
      </c>
      <c r="H87" s="147" t="s">
        <v>884</v>
      </c>
      <c r="I87" s="147">
        <v>569</v>
      </c>
      <c r="J87" s="148">
        <v>1</v>
      </c>
      <c r="K87" s="149">
        <v>0</v>
      </c>
      <c r="L87" s="149">
        <v>0</v>
      </c>
      <c r="M87" s="150">
        <v>0</v>
      </c>
      <c r="N87" s="151">
        <v>0</v>
      </c>
      <c r="O87" s="152">
        <v>0</v>
      </c>
      <c r="P87" s="152">
        <v>0</v>
      </c>
      <c r="Q87" s="153">
        <v>0</v>
      </c>
      <c r="R87" s="154">
        <v>0</v>
      </c>
      <c r="S87" s="149">
        <v>0</v>
      </c>
      <c r="T87" s="149">
        <v>0</v>
      </c>
      <c r="U87" s="149">
        <v>0</v>
      </c>
      <c r="V87" s="149">
        <v>0</v>
      </c>
      <c r="W87" s="150">
        <v>0</v>
      </c>
      <c r="X87" s="151">
        <v>0</v>
      </c>
      <c r="Y87" s="155">
        <v>0</v>
      </c>
      <c r="Z87" s="156">
        <v>1</v>
      </c>
      <c r="AA87" s="173" t="s">
        <v>885</v>
      </c>
      <c r="AB87" s="178"/>
      <c r="AC87" s="60"/>
      <c r="AD87" s="61"/>
      <c r="AE87" s="61"/>
      <c r="AF87" s="61"/>
      <c r="AG87" s="62"/>
      <c r="AH87" s="63"/>
      <c r="AI87" s="64"/>
    </row>
    <row r="88" spans="1:35" s="45" customFormat="1" ht="15.75" hidden="1" x14ac:dyDescent="0.25">
      <c r="A88" s="147">
        <v>86</v>
      </c>
      <c r="B88" s="147" t="s">
        <v>116</v>
      </c>
      <c r="C88" s="147" t="s">
        <v>90</v>
      </c>
      <c r="D88" s="147" t="s">
        <v>61</v>
      </c>
      <c r="E88" s="147" t="s">
        <v>91</v>
      </c>
      <c r="F88" s="147">
        <v>2</v>
      </c>
      <c r="G88" s="147">
        <v>2.2999999999999998</v>
      </c>
      <c r="H88" s="147" t="s">
        <v>884</v>
      </c>
      <c r="I88" s="147">
        <v>572</v>
      </c>
      <c r="J88" s="148">
        <v>0</v>
      </c>
      <c r="K88" s="149">
        <v>0</v>
      </c>
      <c r="L88" s="149">
        <v>0</v>
      </c>
      <c r="M88" s="150">
        <v>0</v>
      </c>
      <c r="N88" s="151">
        <v>0</v>
      </c>
      <c r="O88" s="152">
        <v>0</v>
      </c>
      <c r="P88" s="152">
        <v>0</v>
      </c>
      <c r="Q88" s="153">
        <v>0</v>
      </c>
      <c r="R88" s="154">
        <v>0</v>
      </c>
      <c r="S88" s="149">
        <v>0</v>
      </c>
      <c r="T88" s="149">
        <v>0</v>
      </c>
      <c r="U88" s="149">
        <v>0</v>
      </c>
      <c r="V88" s="149">
        <v>0</v>
      </c>
      <c r="W88" s="150">
        <v>0</v>
      </c>
      <c r="X88" s="151">
        <v>0</v>
      </c>
      <c r="Y88" s="155">
        <v>0</v>
      </c>
      <c r="Z88" s="156">
        <v>0</v>
      </c>
      <c r="AA88" s="173"/>
      <c r="AB88" s="178"/>
      <c r="AC88" s="60"/>
      <c r="AD88" s="61"/>
      <c r="AE88" s="61"/>
      <c r="AF88" s="61"/>
      <c r="AG88" s="62"/>
      <c r="AH88" s="63"/>
      <c r="AI88" s="64"/>
    </row>
    <row r="89" spans="1:35" s="45" customFormat="1" ht="15.75" hidden="1" x14ac:dyDescent="0.25">
      <c r="A89" s="147">
        <v>87</v>
      </c>
      <c r="B89" s="147" t="s">
        <v>116</v>
      </c>
      <c r="C89" s="147" t="s">
        <v>90</v>
      </c>
      <c r="D89" s="147" t="s">
        <v>61</v>
      </c>
      <c r="E89" s="147" t="s">
        <v>99</v>
      </c>
      <c r="F89" s="147">
        <v>2</v>
      </c>
      <c r="G89" s="147">
        <v>2.2999999999999998</v>
      </c>
      <c r="H89" s="147" t="s">
        <v>884</v>
      </c>
      <c r="I89" s="147">
        <v>575</v>
      </c>
      <c r="J89" s="148">
        <v>0</v>
      </c>
      <c r="K89" s="149">
        <v>0</v>
      </c>
      <c r="L89" s="149">
        <v>0</v>
      </c>
      <c r="M89" s="150">
        <v>0</v>
      </c>
      <c r="N89" s="151">
        <v>0</v>
      </c>
      <c r="O89" s="152">
        <v>0</v>
      </c>
      <c r="P89" s="152">
        <v>0</v>
      </c>
      <c r="Q89" s="153">
        <v>0</v>
      </c>
      <c r="R89" s="154">
        <v>0</v>
      </c>
      <c r="S89" s="149">
        <v>0</v>
      </c>
      <c r="T89" s="149">
        <v>0</v>
      </c>
      <c r="U89" s="149">
        <v>0</v>
      </c>
      <c r="V89" s="149">
        <v>0</v>
      </c>
      <c r="W89" s="150">
        <v>0</v>
      </c>
      <c r="X89" s="151">
        <v>0</v>
      </c>
      <c r="Y89" s="155">
        <v>0</v>
      </c>
      <c r="Z89" s="156">
        <v>0</v>
      </c>
      <c r="AA89" s="173"/>
      <c r="AB89" s="178"/>
      <c r="AC89" s="60"/>
      <c r="AD89" s="61"/>
      <c r="AE89" s="61"/>
      <c r="AF89" s="61"/>
      <c r="AG89" s="62"/>
      <c r="AH89" s="63"/>
      <c r="AI89" s="64"/>
    </row>
    <row r="90" spans="1:35" s="45" customFormat="1" ht="15.75" hidden="1" x14ac:dyDescent="0.25">
      <c r="A90" s="147">
        <v>88</v>
      </c>
      <c r="B90" s="147" t="s">
        <v>116</v>
      </c>
      <c r="C90" s="147" t="s">
        <v>90</v>
      </c>
      <c r="D90" s="147" t="s">
        <v>61</v>
      </c>
      <c r="E90" s="147" t="s">
        <v>99</v>
      </c>
      <c r="F90" s="147">
        <v>2</v>
      </c>
      <c r="G90" s="147">
        <v>2.4</v>
      </c>
      <c r="H90" s="147" t="s">
        <v>886</v>
      </c>
      <c r="I90" s="147">
        <v>703</v>
      </c>
      <c r="J90" s="148">
        <v>0</v>
      </c>
      <c r="K90" s="149">
        <v>0</v>
      </c>
      <c r="L90" s="149">
        <v>0</v>
      </c>
      <c r="M90" s="150">
        <v>0</v>
      </c>
      <c r="N90" s="151">
        <v>0</v>
      </c>
      <c r="O90" s="152">
        <v>0</v>
      </c>
      <c r="P90" s="152">
        <v>0</v>
      </c>
      <c r="Q90" s="153">
        <v>0</v>
      </c>
      <c r="R90" s="154">
        <v>0</v>
      </c>
      <c r="S90" s="149">
        <v>0</v>
      </c>
      <c r="T90" s="149">
        <v>0</v>
      </c>
      <c r="U90" s="149">
        <v>0</v>
      </c>
      <c r="V90" s="149">
        <v>0</v>
      </c>
      <c r="W90" s="150">
        <v>0</v>
      </c>
      <c r="X90" s="151">
        <v>0</v>
      </c>
      <c r="Y90" s="155">
        <v>0</v>
      </c>
      <c r="Z90" s="156">
        <v>0</v>
      </c>
      <c r="AA90" s="173"/>
      <c r="AB90" s="178"/>
      <c r="AC90" s="60"/>
      <c r="AD90" s="61"/>
      <c r="AE90" s="61"/>
      <c r="AF90" s="61"/>
      <c r="AG90" s="62"/>
      <c r="AH90" s="63"/>
      <c r="AI90" s="64"/>
    </row>
    <row r="91" spans="1:35" s="45" customFormat="1" ht="15.75" hidden="1" x14ac:dyDescent="0.25">
      <c r="A91" s="147">
        <v>89</v>
      </c>
      <c r="B91" s="147" t="s">
        <v>116</v>
      </c>
      <c r="C91" s="147" t="s">
        <v>90</v>
      </c>
      <c r="D91" s="147" t="s">
        <v>61</v>
      </c>
      <c r="E91" s="147" t="s">
        <v>99</v>
      </c>
      <c r="F91" s="147">
        <v>2</v>
      </c>
      <c r="G91" s="147">
        <v>2.4</v>
      </c>
      <c r="H91" s="147" t="s">
        <v>880</v>
      </c>
      <c r="I91" s="147">
        <v>665</v>
      </c>
      <c r="J91" s="148">
        <v>0</v>
      </c>
      <c r="K91" s="149">
        <v>0</v>
      </c>
      <c r="L91" s="149">
        <v>0</v>
      </c>
      <c r="M91" s="150">
        <v>0</v>
      </c>
      <c r="N91" s="151">
        <v>0</v>
      </c>
      <c r="O91" s="152">
        <v>0</v>
      </c>
      <c r="P91" s="152">
        <v>0</v>
      </c>
      <c r="Q91" s="153">
        <v>0</v>
      </c>
      <c r="R91" s="154">
        <v>0</v>
      </c>
      <c r="S91" s="149">
        <v>0</v>
      </c>
      <c r="T91" s="149">
        <v>0</v>
      </c>
      <c r="U91" s="149">
        <v>0</v>
      </c>
      <c r="V91" s="149">
        <v>0</v>
      </c>
      <c r="W91" s="150">
        <v>0</v>
      </c>
      <c r="X91" s="151">
        <v>0</v>
      </c>
      <c r="Y91" s="155">
        <v>0</v>
      </c>
      <c r="Z91" s="156">
        <v>0</v>
      </c>
      <c r="AA91" s="173"/>
      <c r="AB91" s="178"/>
      <c r="AC91" s="60"/>
      <c r="AD91" s="61"/>
      <c r="AE91" s="61"/>
      <c r="AF91" s="61"/>
      <c r="AG91" s="62"/>
      <c r="AH91" s="63"/>
      <c r="AI91" s="64"/>
    </row>
    <row r="92" spans="1:35" s="45" customFormat="1" ht="16.5" hidden="1" thickBot="1" x14ac:dyDescent="0.3">
      <c r="A92" s="166"/>
      <c r="B92" s="166"/>
      <c r="C92" s="166"/>
      <c r="D92" s="166"/>
      <c r="E92" s="166"/>
      <c r="F92" s="166"/>
      <c r="G92" s="166"/>
      <c r="H92" s="166"/>
      <c r="I92" s="166">
        <f>COUNTA(I3:I91)</f>
        <v>89</v>
      </c>
      <c r="J92" s="167">
        <f t="shared" ref="J92:Z92" si="0">SUM(J3:J91)</f>
        <v>11</v>
      </c>
      <c r="K92" s="168">
        <f t="shared" si="0"/>
        <v>5</v>
      </c>
      <c r="L92" s="168">
        <f t="shared" si="0"/>
        <v>0</v>
      </c>
      <c r="M92" s="169">
        <f t="shared" si="0"/>
        <v>0</v>
      </c>
      <c r="N92" s="167">
        <f t="shared" si="0"/>
        <v>0</v>
      </c>
      <c r="O92" s="168">
        <f t="shared" si="0"/>
        <v>2</v>
      </c>
      <c r="P92" s="168">
        <f t="shared" si="0"/>
        <v>0</v>
      </c>
      <c r="Q92" s="169">
        <f t="shared" si="0"/>
        <v>0</v>
      </c>
      <c r="R92" s="167">
        <f t="shared" si="0"/>
        <v>9</v>
      </c>
      <c r="S92" s="168">
        <f t="shared" si="0"/>
        <v>0</v>
      </c>
      <c r="T92" s="168">
        <f t="shared" si="0"/>
        <v>0</v>
      </c>
      <c r="U92" s="168">
        <f t="shared" si="0"/>
        <v>1</v>
      </c>
      <c r="V92" s="168">
        <f t="shared" si="0"/>
        <v>1</v>
      </c>
      <c r="W92" s="169">
        <f t="shared" si="0"/>
        <v>0</v>
      </c>
      <c r="X92" s="167">
        <f t="shared" si="0"/>
        <v>0</v>
      </c>
      <c r="Y92" s="170">
        <f t="shared" si="0"/>
        <v>0</v>
      </c>
      <c r="Z92" s="171">
        <f t="shared" si="0"/>
        <v>21</v>
      </c>
      <c r="AA92" s="189">
        <f>COUNTA(AA3:AA91)</f>
        <v>21</v>
      </c>
      <c r="AB92" s="189">
        <f>COUNTA(AB3:AB91)</f>
        <v>1</v>
      </c>
      <c r="AC92" s="91">
        <f>COUNTA(AC3:AC91)</f>
        <v>0</v>
      </c>
      <c r="AD92" s="92">
        <f>SUM(AD3:AD91)</f>
        <v>0</v>
      </c>
      <c r="AE92" s="92">
        <f>SUM(AE3:AE91)</f>
        <v>0</v>
      </c>
      <c r="AF92" s="92">
        <f>SUM(AF3:AF91)</f>
        <v>0</v>
      </c>
      <c r="AG92" s="93">
        <f>COUNTA(AG3:AG91)</f>
        <v>0</v>
      </c>
      <c r="AH92" s="92">
        <f>SUM(AH3:AH91)</f>
        <v>0</v>
      </c>
      <c r="AI92" s="94">
        <f>COUNTA(AI3:AI91)</f>
        <v>0</v>
      </c>
    </row>
    <row r="93" spans="1:35" x14ac:dyDescent="0.2">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c r="AA93" s="190"/>
      <c r="AB93" s="190"/>
    </row>
    <row r="94" spans="1:35" x14ac:dyDescent="0.2">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c r="AA94" s="190"/>
      <c r="AB94" s="190"/>
    </row>
    <row r="95" spans="1:35" x14ac:dyDescent="0.2">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c r="AA95" s="190"/>
      <c r="AB95" s="190"/>
    </row>
    <row r="96" spans="1:35" x14ac:dyDescent="0.2">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c r="AA96" s="190"/>
      <c r="AB96" s="190"/>
    </row>
    <row r="97" spans="1:28" x14ac:dyDescent="0.2">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c r="AA97" s="190"/>
      <c r="AB97" s="190"/>
    </row>
    <row r="98" spans="1:28" x14ac:dyDescent="0.2">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c r="AA98" s="190"/>
      <c r="AB98" s="190"/>
    </row>
    <row r="99" spans="1:28" x14ac:dyDescent="0.2">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c r="AA99" s="190"/>
      <c r="AB99" s="190"/>
    </row>
    <row r="100" spans="1:28" x14ac:dyDescent="0.2">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c r="AA100" s="190"/>
      <c r="AB100" s="190"/>
    </row>
    <row r="101" spans="1:28" x14ac:dyDescent="0.2">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c r="AA101" s="190"/>
      <c r="AB101" s="190"/>
    </row>
    <row r="102" spans="1:28" x14ac:dyDescent="0.2">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c r="AA102" s="190"/>
      <c r="AB102" s="190"/>
    </row>
    <row r="103" spans="1:28" x14ac:dyDescent="0.2">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c r="AA103" s="190"/>
      <c r="AB103" s="190"/>
    </row>
    <row r="104" spans="1:28" x14ac:dyDescent="0.2">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c r="AA104" s="190"/>
      <c r="AB104" s="190"/>
    </row>
    <row r="105" spans="1:28" x14ac:dyDescent="0.2">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c r="AA105" s="190"/>
      <c r="AB105" s="190"/>
    </row>
    <row r="106" spans="1:28" x14ac:dyDescent="0.2">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c r="AA106" s="190"/>
      <c r="AB106" s="190"/>
    </row>
    <row r="107" spans="1:28" x14ac:dyDescent="0.2">
      <c r="A107" s="172"/>
      <c r="B107" s="17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c r="AA107" s="190"/>
      <c r="AB107" s="190"/>
    </row>
    <row r="108" spans="1:28" x14ac:dyDescent="0.2">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c r="AA108" s="190"/>
      <c r="AB108" s="190"/>
    </row>
    <row r="109" spans="1:28" x14ac:dyDescent="0.2">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c r="AA109" s="190"/>
      <c r="AB109" s="190"/>
    </row>
    <row r="110" spans="1:28" x14ac:dyDescent="0.2">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c r="AA110" s="190"/>
      <c r="AB110" s="190"/>
    </row>
    <row r="111" spans="1:28" x14ac:dyDescent="0.2">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c r="AA111" s="190"/>
      <c r="AB111" s="190"/>
    </row>
    <row r="112" spans="1:28" x14ac:dyDescent="0.2">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c r="AA112" s="190"/>
      <c r="AB112" s="190"/>
    </row>
    <row r="113" spans="1:28" x14ac:dyDescent="0.2">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90"/>
      <c r="AB113" s="190"/>
    </row>
    <row r="114" spans="1:28" x14ac:dyDescent="0.2">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c r="AA114" s="190"/>
      <c r="AB114" s="190"/>
    </row>
    <row r="115" spans="1:28" x14ac:dyDescent="0.2">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c r="AA115" s="190"/>
      <c r="AB115" s="190"/>
    </row>
    <row r="116" spans="1:28" x14ac:dyDescent="0.2">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c r="AA116" s="190"/>
      <c r="AB116" s="190"/>
    </row>
    <row r="117" spans="1:28" x14ac:dyDescent="0.2">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c r="AA117" s="190"/>
      <c r="AB117" s="190"/>
    </row>
    <row r="118" spans="1:28" x14ac:dyDescent="0.2">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c r="AA118" s="190"/>
      <c r="AB118" s="190"/>
    </row>
    <row r="119" spans="1:28" x14ac:dyDescent="0.2">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90"/>
      <c r="AB119" s="190"/>
    </row>
    <row r="120" spans="1:28" x14ac:dyDescent="0.2">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c r="AA120" s="190"/>
      <c r="AB120" s="190"/>
    </row>
    <row r="121" spans="1:28" x14ac:dyDescent="0.2">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c r="AA121" s="190"/>
      <c r="AB121" s="190"/>
    </row>
    <row r="122" spans="1:28" x14ac:dyDescent="0.2">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c r="AA122" s="190"/>
      <c r="AB122" s="190"/>
    </row>
    <row r="123" spans="1:28" x14ac:dyDescent="0.2">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c r="AA123" s="190"/>
      <c r="AB123" s="190"/>
    </row>
    <row r="124" spans="1:28" x14ac:dyDescent="0.2">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c r="AA124" s="190"/>
      <c r="AB124" s="190"/>
    </row>
    <row r="125" spans="1:28" x14ac:dyDescent="0.2">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c r="AA125" s="190"/>
      <c r="AB125" s="190"/>
    </row>
    <row r="126" spans="1:28" x14ac:dyDescent="0.2">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c r="AA126" s="190"/>
      <c r="AB126" s="190"/>
    </row>
    <row r="127" spans="1:28" x14ac:dyDescent="0.2">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c r="AA127" s="190"/>
      <c r="AB127" s="190"/>
    </row>
    <row r="128" spans="1:28" x14ac:dyDescent="0.2">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c r="AA128" s="190"/>
      <c r="AB128" s="190"/>
    </row>
    <row r="129" spans="1:28" x14ac:dyDescent="0.2">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c r="AA129" s="190"/>
      <c r="AB129" s="190"/>
    </row>
    <row r="130" spans="1:28" x14ac:dyDescent="0.2">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c r="AA130" s="190"/>
      <c r="AB130" s="190"/>
    </row>
    <row r="131" spans="1:28" x14ac:dyDescent="0.2">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c r="AA131" s="190"/>
      <c r="AB131" s="190"/>
    </row>
    <row r="132" spans="1:28" x14ac:dyDescent="0.2">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c r="AA132" s="190"/>
      <c r="AB132" s="190"/>
    </row>
    <row r="133" spans="1:28" x14ac:dyDescent="0.2">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90"/>
      <c r="AB133" s="190"/>
    </row>
    <row r="134" spans="1:28" x14ac:dyDescent="0.2">
      <c r="A134" s="172"/>
      <c r="B134" s="17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c r="AA134" s="190"/>
      <c r="AB134" s="190"/>
    </row>
    <row r="135" spans="1:28" x14ac:dyDescent="0.2">
      <c r="A135" s="172"/>
      <c r="B135" s="17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c r="AA135" s="190"/>
      <c r="AB135" s="190"/>
    </row>
    <row r="136" spans="1:28" x14ac:dyDescent="0.2">
      <c r="A136" s="172"/>
      <c r="B136" s="17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c r="AA136" s="190"/>
      <c r="AB136" s="190"/>
    </row>
    <row r="137" spans="1:28" x14ac:dyDescent="0.2">
      <c r="A137" s="172"/>
      <c r="B137" s="17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c r="AA137" s="190"/>
      <c r="AB137" s="190"/>
    </row>
    <row r="138" spans="1:28" x14ac:dyDescent="0.2">
      <c r="A138" s="172"/>
      <c r="B138" s="17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c r="AA138" s="190"/>
      <c r="AB138" s="190"/>
    </row>
    <row r="139" spans="1:28" x14ac:dyDescent="0.2">
      <c r="A139" s="172"/>
      <c r="B139" s="17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c r="AA139" s="190"/>
      <c r="AB139" s="190"/>
    </row>
    <row r="140" spans="1:28" x14ac:dyDescent="0.2">
      <c r="A140" s="172"/>
      <c r="B140" s="17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c r="AA140" s="190"/>
      <c r="AB140" s="190"/>
    </row>
    <row r="141" spans="1:28" x14ac:dyDescent="0.2">
      <c r="A141" s="172"/>
      <c r="B141" s="17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c r="AA141" s="190"/>
      <c r="AB141" s="190"/>
    </row>
    <row r="142" spans="1:28" x14ac:dyDescent="0.2">
      <c r="A142" s="172"/>
      <c r="B142" s="17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c r="AA142" s="190"/>
      <c r="AB142" s="190"/>
    </row>
    <row r="143" spans="1:28" x14ac:dyDescent="0.2">
      <c r="A143" s="172"/>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c r="AA143" s="190"/>
      <c r="AB143" s="190"/>
    </row>
    <row r="144" spans="1:28" x14ac:dyDescent="0.2">
      <c r="A144" s="172"/>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c r="AA144" s="190"/>
      <c r="AB144" s="190"/>
    </row>
    <row r="145" spans="1:28" x14ac:dyDescent="0.2">
      <c r="A145" s="172"/>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c r="AA145" s="190"/>
      <c r="AB145" s="190"/>
    </row>
    <row r="146" spans="1:28" x14ac:dyDescent="0.2">
      <c r="A146" s="172"/>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c r="AA146" s="190"/>
      <c r="AB146" s="190"/>
    </row>
    <row r="147" spans="1:28" x14ac:dyDescent="0.2">
      <c r="A147" s="172"/>
      <c r="B147" s="17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c r="AA147" s="190"/>
      <c r="AB147" s="190"/>
    </row>
    <row r="148" spans="1:28" x14ac:dyDescent="0.2">
      <c r="A148" s="172"/>
      <c r="B148" s="17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c r="AA148" s="190"/>
      <c r="AB148" s="190"/>
    </row>
    <row r="149" spans="1:28" x14ac:dyDescent="0.2">
      <c r="A149" s="172"/>
      <c r="B149" s="17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c r="AA149" s="190"/>
      <c r="AB149" s="190"/>
    </row>
    <row r="150" spans="1:28" x14ac:dyDescent="0.2">
      <c r="A150" s="172"/>
      <c r="B150" s="17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c r="AA150" s="190"/>
      <c r="AB150" s="190"/>
    </row>
    <row r="151" spans="1:28" x14ac:dyDescent="0.2">
      <c r="A151" s="172"/>
      <c r="B151" s="17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c r="AA151" s="190"/>
      <c r="AB151" s="190"/>
    </row>
    <row r="152" spans="1:28" x14ac:dyDescent="0.2">
      <c r="A152" s="172"/>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c r="AA152" s="190"/>
      <c r="AB152" s="190"/>
    </row>
    <row r="153" spans="1:28" x14ac:dyDescent="0.2">
      <c r="A153" s="172"/>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c r="AA153" s="190"/>
      <c r="AB153" s="190"/>
    </row>
    <row r="154" spans="1:28" x14ac:dyDescent="0.2">
      <c r="A154" s="172"/>
      <c r="B154" s="17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c r="AA154" s="190"/>
      <c r="AB154" s="190"/>
    </row>
    <row r="155" spans="1:28" x14ac:dyDescent="0.2">
      <c r="A155" s="172"/>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c r="AA155" s="190"/>
      <c r="AB155" s="190"/>
    </row>
    <row r="156" spans="1:28" x14ac:dyDescent="0.2">
      <c r="A156" s="172"/>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c r="AA156" s="190"/>
      <c r="AB156" s="190"/>
    </row>
    <row r="157" spans="1:28" x14ac:dyDescent="0.2">
      <c r="A157" s="172"/>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c r="AA157" s="190"/>
      <c r="AB157" s="190"/>
    </row>
    <row r="158" spans="1:28" x14ac:dyDescent="0.2">
      <c r="A158" s="172"/>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c r="AA158" s="190"/>
      <c r="AB158" s="190"/>
    </row>
    <row r="159" spans="1:28" x14ac:dyDescent="0.2">
      <c r="A159" s="172"/>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c r="AA159" s="190"/>
      <c r="AB159" s="190"/>
    </row>
    <row r="160" spans="1:28" x14ac:dyDescent="0.2">
      <c r="A160" s="172"/>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c r="AA160" s="190"/>
      <c r="AB160" s="190"/>
    </row>
    <row r="161" spans="1:28" x14ac:dyDescent="0.2">
      <c r="A161" s="172"/>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c r="AA161" s="190"/>
      <c r="AB161" s="190"/>
    </row>
    <row r="162" spans="1:28" x14ac:dyDescent="0.2">
      <c r="A162" s="172"/>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c r="AA162" s="190"/>
      <c r="AB162" s="190"/>
    </row>
    <row r="163" spans="1:28" x14ac:dyDescent="0.2">
      <c r="A163" s="172"/>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c r="AA163" s="190"/>
      <c r="AB163" s="190"/>
    </row>
    <row r="164" spans="1:28" x14ac:dyDescent="0.2">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c r="AA164" s="190"/>
      <c r="AB164" s="190"/>
    </row>
    <row r="165" spans="1:28" x14ac:dyDescent="0.2">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c r="AA165" s="190"/>
      <c r="AB165" s="190"/>
    </row>
    <row r="166" spans="1:28" x14ac:dyDescent="0.2">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c r="AA166" s="190"/>
      <c r="AB166" s="190"/>
    </row>
  </sheetData>
  <autoFilter ref="A2:AI92">
    <filterColumn colId="9">
      <filters>
        <filter val="1"/>
      </filters>
    </filterColumn>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32" fitToHeight="0" orientation="landscape" horizontalDpi="1200" verticalDpi="1200" r:id="rId1"/>
  <headerFooter>
    <oddHeader>&amp;L&amp;G&amp;C&amp;"Arial,Normal"&amp;14Revisión técnica de los instrumentos de opción múltiple del proceso de Ingreso Educación Básica.
Ciclo escolar 2018-2019.&amp;R&amp;G</oddHeader>
    <oddFooter xml:space="preserve">&amp;LSiglas y firma del revisor 1               &amp;C&amp;"Arial,Negrita"&amp;12&amp;A&amp;RSiglas y firma del revisor 2  </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filterMode="1">
    <pageSetUpPr fitToPage="1"/>
  </sheetPr>
  <dimension ref="A1:AI166"/>
  <sheetViews>
    <sheetView zoomScaleNormal="100" workbookViewId="0">
      <pane ySplit="2" topLeftCell="A21" activePane="bottomLeft" state="frozen"/>
      <selection activeCell="G3" sqref="G3"/>
      <selection pane="bottomLeft" activeCell="AA148" sqref="AA148"/>
    </sheetView>
  </sheetViews>
  <sheetFormatPr baseColWidth="10" defaultRowHeight="15" x14ac:dyDescent="0.2"/>
  <cols>
    <col min="1" max="1" width="7" style="95" customWidth="1"/>
    <col min="2" max="3" width="11.42578125" style="95" hidden="1" customWidth="1"/>
    <col min="4" max="4" width="28.140625" style="95" bestFit="1" customWidth="1"/>
    <col min="5" max="7" width="11.42578125" style="95" customWidth="1"/>
    <col min="8" max="8" width="29.28515625" style="95" customWidth="1"/>
    <col min="9" max="26" width="11.42578125" style="95" hidden="1" customWidth="1"/>
    <col min="27" max="27" width="63.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15.75" hidden="1" x14ac:dyDescent="0.25">
      <c r="A3" s="134">
        <v>1</v>
      </c>
      <c r="B3" s="134" t="s">
        <v>419</v>
      </c>
      <c r="C3" s="134" t="s">
        <v>165</v>
      </c>
      <c r="D3" s="134" t="s">
        <v>70</v>
      </c>
      <c r="E3" s="134" t="s">
        <v>91</v>
      </c>
      <c r="F3" s="134">
        <v>1</v>
      </c>
      <c r="G3" s="134">
        <v>1.1000000000000001</v>
      </c>
      <c r="H3" s="134" t="s">
        <v>513</v>
      </c>
      <c r="I3" s="134">
        <v>10061</v>
      </c>
      <c r="J3" s="135">
        <v>0</v>
      </c>
      <c r="K3" s="136">
        <v>0</v>
      </c>
      <c r="L3" s="136">
        <v>0</v>
      </c>
      <c r="M3" s="137">
        <v>0</v>
      </c>
      <c r="N3" s="138">
        <v>0</v>
      </c>
      <c r="O3" s="139">
        <v>0</v>
      </c>
      <c r="P3" s="139">
        <v>0</v>
      </c>
      <c r="Q3" s="140">
        <v>0</v>
      </c>
      <c r="R3" s="141">
        <v>0</v>
      </c>
      <c r="S3" s="136">
        <v>0</v>
      </c>
      <c r="T3" s="136">
        <v>0</v>
      </c>
      <c r="U3" s="136">
        <v>0</v>
      </c>
      <c r="V3" s="136">
        <v>0</v>
      </c>
      <c r="W3" s="137">
        <v>0</v>
      </c>
      <c r="X3" s="142">
        <v>0</v>
      </c>
      <c r="Y3" s="143">
        <v>0</v>
      </c>
      <c r="Z3" s="144">
        <v>0</v>
      </c>
      <c r="AA3" s="197"/>
      <c r="AB3" s="175"/>
      <c r="AC3" s="60"/>
      <c r="AD3" s="61"/>
      <c r="AE3" s="61"/>
      <c r="AF3" s="61"/>
      <c r="AG3" s="62"/>
      <c r="AH3" s="63"/>
      <c r="AI3" s="64"/>
    </row>
    <row r="4" spans="1:35" s="45" customFormat="1" ht="15.75" hidden="1" x14ac:dyDescent="0.25">
      <c r="A4" s="145">
        <v>2</v>
      </c>
      <c r="B4" s="145" t="s">
        <v>419</v>
      </c>
      <c r="C4" s="145" t="s">
        <v>165</v>
      </c>
      <c r="D4" s="145" t="s">
        <v>70</v>
      </c>
      <c r="E4" s="145" t="s">
        <v>91</v>
      </c>
      <c r="F4" s="145">
        <v>1</v>
      </c>
      <c r="G4" s="145">
        <v>1.1000000000000001</v>
      </c>
      <c r="H4" s="145" t="s">
        <v>513</v>
      </c>
      <c r="I4" s="145">
        <v>10085</v>
      </c>
      <c r="J4" s="135">
        <v>0</v>
      </c>
      <c r="K4" s="136">
        <v>0</v>
      </c>
      <c r="L4" s="136">
        <v>0</v>
      </c>
      <c r="M4" s="137">
        <v>0</v>
      </c>
      <c r="N4" s="138">
        <v>0</v>
      </c>
      <c r="O4" s="139">
        <v>0</v>
      </c>
      <c r="P4" s="139">
        <v>0</v>
      </c>
      <c r="Q4" s="140">
        <v>0</v>
      </c>
      <c r="R4" s="141">
        <v>0</v>
      </c>
      <c r="S4" s="136">
        <v>0</v>
      </c>
      <c r="T4" s="136">
        <v>0</v>
      </c>
      <c r="U4" s="136">
        <v>0</v>
      </c>
      <c r="V4" s="136">
        <v>0</v>
      </c>
      <c r="W4" s="137">
        <v>0</v>
      </c>
      <c r="X4" s="138">
        <v>0</v>
      </c>
      <c r="Y4" s="146">
        <v>0</v>
      </c>
      <c r="Z4" s="144">
        <v>0</v>
      </c>
      <c r="AA4" s="174"/>
      <c r="AB4" s="176"/>
      <c r="AC4" s="60"/>
      <c r="AD4" s="61"/>
      <c r="AE4" s="61"/>
      <c r="AF4" s="61"/>
      <c r="AG4" s="62"/>
      <c r="AH4" s="63"/>
      <c r="AI4" s="64"/>
    </row>
    <row r="5" spans="1:35" s="45" customFormat="1" ht="31.5" hidden="1" x14ac:dyDescent="0.25">
      <c r="A5" s="145">
        <v>3</v>
      </c>
      <c r="B5" s="145" t="s">
        <v>419</v>
      </c>
      <c r="C5" s="145" t="s">
        <v>165</v>
      </c>
      <c r="D5" s="145" t="s">
        <v>70</v>
      </c>
      <c r="E5" s="145" t="s">
        <v>91</v>
      </c>
      <c r="F5" s="145">
        <v>1</v>
      </c>
      <c r="G5" s="145">
        <v>1.1000000000000001</v>
      </c>
      <c r="H5" s="145" t="s">
        <v>513</v>
      </c>
      <c r="I5" s="145">
        <v>10092</v>
      </c>
      <c r="J5" s="135">
        <v>0</v>
      </c>
      <c r="K5" s="136">
        <v>0</v>
      </c>
      <c r="L5" s="136">
        <v>0</v>
      </c>
      <c r="M5" s="137">
        <v>0</v>
      </c>
      <c r="N5" s="138">
        <v>0</v>
      </c>
      <c r="O5" s="139">
        <v>0</v>
      </c>
      <c r="P5" s="139">
        <v>0</v>
      </c>
      <c r="Q5" s="140">
        <v>1</v>
      </c>
      <c r="R5" s="141">
        <v>0</v>
      </c>
      <c r="S5" s="136">
        <v>0</v>
      </c>
      <c r="T5" s="136">
        <v>0</v>
      </c>
      <c r="U5" s="136">
        <v>0</v>
      </c>
      <c r="V5" s="136">
        <v>0</v>
      </c>
      <c r="W5" s="137">
        <v>0</v>
      </c>
      <c r="X5" s="138">
        <v>0</v>
      </c>
      <c r="Y5" s="146">
        <v>0</v>
      </c>
      <c r="Z5" s="144">
        <v>1</v>
      </c>
      <c r="AA5" s="174" t="s">
        <v>514</v>
      </c>
      <c r="AB5" s="176"/>
      <c r="AC5" s="60"/>
      <c r="AD5" s="61"/>
      <c r="AE5" s="61"/>
      <c r="AF5" s="61"/>
      <c r="AG5" s="62"/>
      <c r="AH5" s="63"/>
      <c r="AI5" s="64"/>
    </row>
    <row r="6" spans="1:35" s="45" customFormat="1" ht="47.25" x14ac:dyDescent="0.25">
      <c r="A6" s="145">
        <v>57</v>
      </c>
      <c r="B6" s="145" t="s">
        <v>122</v>
      </c>
      <c r="C6" s="145" t="s">
        <v>495</v>
      </c>
      <c r="D6" s="145" t="s">
        <v>70</v>
      </c>
      <c r="E6" s="145" t="s">
        <v>91</v>
      </c>
      <c r="F6" s="145">
        <v>1</v>
      </c>
      <c r="G6" s="145">
        <v>1.3</v>
      </c>
      <c r="H6" s="261" t="s">
        <v>743</v>
      </c>
      <c r="I6" s="145">
        <v>10255</v>
      </c>
      <c r="J6" s="135">
        <v>1</v>
      </c>
      <c r="K6" s="136">
        <v>0</v>
      </c>
      <c r="L6" s="136">
        <v>0</v>
      </c>
      <c r="M6" s="137">
        <v>0</v>
      </c>
      <c r="N6" s="138">
        <v>0</v>
      </c>
      <c r="O6" s="139">
        <v>0</v>
      </c>
      <c r="P6" s="139">
        <v>0</v>
      </c>
      <c r="Q6" s="140">
        <v>0</v>
      </c>
      <c r="R6" s="141">
        <v>0</v>
      </c>
      <c r="S6" s="136">
        <v>0</v>
      </c>
      <c r="T6" s="136">
        <v>0</v>
      </c>
      <c r="U6" s="136">
        <v>0</v>
      </c>
      <c r="V6" s="136">
        <v>0</v>
      </c>
      <c r="W6" s="137">
        <v>0</v>
      </c>
      <c r="X6" s="138">
        <v>0</v>
      </c>
      <c r="Y6" s="146">
        <v>0</v>
      </c>
      <c r="Z6" s="144">
        <v>1</v>
      </c>
      <c r="AA6" s="174" t="s">
        <v>746</v>
      </c>
      <c r="AB6" s="176"/>
      <c r="AC6" s="60"/>
      <c r="AD6" s="61"/>
      <c r="AE6" s="61"/>
      <c r="AF6" s="61"/>
      <c r="AG6" s="62"/>
      <c r="AH6" s="63"/>
      <c r="AI6" s="64"/>
    </row>
    <row r="7" spans="1:35" s="45" customFormat="1" ht="31.5" hidden="1" x14ac:dyDescent="0.25">
      <c r="A7" s="145">
        <v>5</v>
      </c>
      <c r="B7" s="145" t="s">
        <v>419</v>
      </c>
      <c r="C7" s="145" t="s">
        <v>165</v>
      </c>
      <c r="D7" s="145" t="s">
        <v>70</v>
      </c>
      <c r="E7" s="145" t="s">
        <v>91</v>
      </c>
      <c r="F7" s="145">
        <v>1</v>
      </c>
      <c r="G7" s="145">
        <v>1.1000000000000001</v>
      </c>
      <c r="H7" s="145" t="s">
        <v>515</v>
      </c>
      <c r="I7" s="145">
        <v>10072</v>
      </c>
      <c r="J7" s="135">
        <v>0</v>
      </c>
      <c r="K7" s="136">
        <v>0</v>
      </c>
      <c r="L7" s="136">
        <v>0</v>
      </c>
      <c r="M7" s="137">
        <v>1</v>
      </c>
      <c r="N7" s="138">
        <v>0</v>
      </c>
      <c r="O7" s="139">
        <v>0</v>
      </c>
      <c r="P7" s="139">
        <v>0</v>
      </c>
      <c r="Q7" s="140">
        <v>0</v>
      </c>
      <c r="R7" s="141">
        <v>0</v>
      </c>
      <c r="S7" s="136">
        <v>0</v>
      </c>
      <c r="T7" s="136">
        <v>0</v>
      </c>
      <c r="U7" s="136">
        <v>0</v>
      </c>
      <c r="V7" s="136">
        <v>0</v>
      </c>
      <c r="W7" s="137">
        <v>0</v>
      </c>
      <c r="X7" s="138">
        <v>0</v>
      </c>
      <c r="Y7" s="146">
        <v>0</v>
      </c>
      <c r="Z7" s="144">
        <v>1</v>
      </c>
      <c r="AA7" s="187" t="s">
        <v>612</v>
      </c>
      <c r="AB7" s="176"/>
      <c r="AC7" s="60"/>
      <c r="AD7" s="61"/>
      <c r="AE7" s="61"/>
      <c r="AF7" s="61"/>
      <c r="AG7" s="62"/>
      <c r="AH7" s="63"/>
      <c r="AI7" s="64"/>
    </row>
    <row r="8" spans="1:35" s="45" customFormat="1" ht="15.75" hidden="1" x14ac:dyDescent="0.25">
      <c r="A8" s="145">
        <v>6</v>
      </c>
      <c r="B8" s="145" t="s">
        <v>419</v>
      </c>
      <c r="C8" s="145" t="s">
        <v>165</v>
      </c>
      <c r="D8" s="145" t="s">
        <v>70</v>
      </c>
      <c r="E8" s="145" t="s">
        <v>91</v>
      </c>
      <c r="F8" s="145">
        <v>1</v>
      </c>
      <c r="G8" s="145">
        <v>1.1000000000000001</v>
      </c>
      <c r="H8" s="145" t="s">
        <v>515</v>
      </c>
      <c r="I8" s="145">
        <v>10095</v>
      </c>
      <c r="J8" s="135">
        <v>0</v>
      </c>
      <c r="K8" s="136">
        <v>0</v>
      </c>
      <c r="L8" s="136">
        <v>0</v>
      </c>
      <c r="M8" s="137">
        <v>0</v>
      </c>
      <c r="N8" s="138">
        <v>0</v>
      </c>
      <c r="O8" s="139">
        <v>0</v>
      </c>
      <c r="P8" s="139">
        <v>0</v>
      </c>
      <c r="Q8" s="140">
        <v>0</v>
      </c>
      <c r="R8" s="141">
        <v>0</v>
      </c>
      <c r="S8" s="136">
        <v>0</v>
      </c>
      <c r="T8" s="136">
        <v>0</v>
      </c>
      <c r="U8" s="136">
        <v>0</v>
      </c>
      <c r="V8" s="136">
        <v>0</v>
      </c>
      <c r="W8" s="137">
        <v>0</v>
      </c>
      <c r="X8" s="138">
        <v>0</v>
      </c>
      <c r="Y8" s="146">
        <v>0</v>
      </c>
      <c r="Z8" s="144">
        <v>0</v>
      </c>
      <c r="AA8" s="174"/>
      <c r="AB8" s="176"/>
      <c r="AC8" s="60"/>
      <c r="AD8" s="61"/>
      <c r="AE8" s="61"/>
      <c r="AF8" s="61"/>
      <c r="AG8" s="62"/>
      <c r="AH8" s="63"/>
      <c r="AI8" s="64"/>
    </row>
    <row r="9" spans="1:35" s="45" customFormat="1" ht="15.75" hidden="1" x14ac:dyDescent="0.25">
      <c r="A9" s="145">
        <v>7</v>
      </c>
      <c r="B9" s="145" t="s">
        <v>419</v>
      </c>
      <c r="C9" s="145" t="s">
        <v>165</v>
      </c>
      <c r="D9" s="145" t="s">
        <v>70</v>
      </c>
      <c r="E9" s="145" t="s">
        <v>91</v>
      </c>
      <c r="F9" s="145">
        <v>1</v>
      </c>
      <c r="G9" s="145">
        <v>1.1000000000000001</v>
      </c>
      <c r="H9" s="145" t="s">
        <v>515</v>
      </c>
      <c r="I9" s="145">
        <v>10174</v>
      </c>
      <c r="J9" s="135">
        <v>0</v>
      </c>
      <c r="K9" s="136">
        <v>0</v>
      </c>
      <c r="L9" s="136">
        <v>0</v>
      </c>
      <c r="M9" s="137">
        <v>0</v>
      </c>
      <c r="N9" s="138">
        <v>0</v>
      </c>
      <c r="O9" s="139">
        <v>0</v>
      </c>
      <c r="P9" s="139">
        <v>0</v>
      </c>
      <c r="Q9" s="140">
        <v>0</v>
      </c>
      <c r="R9" s="141">
        <v>0</v>
      </c>
      <c r="S9" s="136">
        <v>0</v>
      </c>
      <c r="T9" s="136">
        <v>0</v>
      </c>
      <c r="U9" s="136">
        <v>0</v>
      </c>
      <c r="V9" s="136">
        <v>0</v>
      </c>
      <c r="W9" s="137">
        <v>0</v>
      </c>
      <c r="X9" s="138">
        <v>0</v>
      </c>
      <c r="Y9" s="146">
        <v>0</v>
      </c>
      <c r="Z9" s="144">
        <v>0</v>
      </c>
      <c r="AA9" s="174"/>
      <c r="AB9" s="176"/>
      <c r="AC9" s="60"/>
      <c r="AD9" s="61"/>
      <c r="AE9" s="61"/>
      <c r="AF9" s="61"/>
      <c r="AG9" s="62"/>
      <c r="AH9" s="63"/>
      <c r="AI9" s="64"/>
    </row>
    <row r="10" spans="1:35" s="45" customFormat="1" ht="47.25" hidden="1" x14ac:dyDescent="0.25">
      <c r="A10" s="145">
        <v>8</v>
      </c>
      <c r="B10" s="145" t="s">
        <v>419</v>
      </c>
      <c r="C10" s="145" t="s">
        <v>165</v>
      </c>
      <c r="D10" s="145" t="s">
        <v>70</v>
      </c>
      <c r="E10" s="145" t="s">
        <v>91</v>
      </c>
      <c r="F10" s="145">
        <v>1</v>
      </c>
      <c r="G10" s="145">
        <v>1.1000000000000001</v>
      </c>
      <c r="H10" s="145" t="s">
        <v>515</v>
      </c>
      <c r="I10" s="145">
        <v>10180</v>
      </c>
      <c r="J10" s="135">
        <v>0</v>
      </c>
      <c r="K10" s="136">
        <v>0</v>
      </c>
      <c r="L10" s="136">
        <v>0</v>
      </c>
      <c r="M10" s="137">
        <v>0</v>
      </c>
      <c r="N10" s="138">
        <v>0</v>
      </c>
      <c r="O10" s="139">
        <v>0</v>
      </c>
      <c r="P10" s="139">
        <v>0</v>
      </c>
      <c r="Q10" s="140">
        <v>0</v>
      </c>
      <c r="R10" s="141">
        <v>0</v>
      </c>
      <c r="S10" s="136">
        <v>0</v>
      </c>
      <c r="T10" s="136">
        <v>0</v>
      </c>
      <c r="U10" s="136">
        <v>1</v>
      </c>
      <c r="V10" s="136">
        <v>0</v>
      </c>
      <c r="W10" s="137">
        <v>0</v>
      </c>
      <c r="X10" s="138">
        <v>0</v>
      </c>
      <c r="Y10" s="146">
        <v>0</v>
      </c>
      <c r="Z10" s="144">
        <v>1</v>
      </c>
      <c r="AA10" s="194" t="s">
        <v>614</v>
      </c>
      <c r="AB10" s="176"/>
      <c r="AC10" s="60"/>
      <c r="AD10" s="61"/>
      <c r="AE10" s="61"/>
      <c r="AF10" s="61"/>
      <c r="AG10" s="62"/>
      <c r="AH10" s="63"/>
      <c r="AI10" s="64"/>
    </row>
    <row r="11" spans="1:35" s="45" customFormat="1" ht="78.75" hidden="1" x14ac:dyDescent="0.25">
      <c r="A11" s="145">
        <v>9</v>
      </c>
      <c r="B11" s="145" t="s">
        <v>419</v>
      </c>
      <c r="C11" s="145" t="s">
        <v>165</v>
      </c>
      <c r="D11" s="145" t="s">
        <v>70</v>
      </c>
      <c r="E11" s="145" t="s">
        <v>91</v>
      </c>
      <c r="F11" s="145">
        <v>1</v>
      </c>
      <c r="G11" s="145">
        <v>1.1000000000000001</v>
      </c>
      <c r="H11" s="145" t="s">
        <v>515</v>
      </c>
      <c r="I11" s="145">
        <v>10265</v>
      </c>
      <c r="J11" s="135">
        <v>0</v>
      </c>
      <c r="K11" s="136">
        <v>0</v>
      </c>
      <c r="L11" s="136">
        <v>0</v>
      </c>
      <c r="M11" s="137">
        <v>0</v>
      </c>
      <c r="N11" s="138">
        <v>0</v>
      </c>
      <c r="O11" s="139">
        <v>1</v>
      </c>
      <c r="P11" s="139">
        <v>0</v>
      </c>
      <c r="Q11" s="140">
        <v>0</v>
      </c>
      <c r="R11" s="141">
        <v>0</v>
      </c>
      <c r="S11" s="136">
        <v>0</v>
      </c>
      <c r="T11" s="136">
        <v>0</v>
      </c>
      <c r="U11" s="136">
        <v>1</v>
      </c>
      <c r="V11" s="136">
        <v>0</v>
      </c>
      <c r="W11" s="137">
        <v>0</v>
      </c>
      <c r="X11" s="138">
        <v>0</v>
      </c>
      <c r="Y11" s="146">
        <v>0</v>
      </c>
      <c r="Z11" s="144">
        <v>1</v>
      </c>
      <c r="AA11" s="198" t="s">
        <v>615</v>
      </c>
      <c r="AB11" s="176"/>
      <c r="AC11" s="60"/>
      <c r="AD11" s="61"/>
      <c r="AE11" s="61"/>
      <c r="AF11" s="61"/>
      <c r="AG11" s="62"/>
      <c r="AH11" s="63"/>
      <c r="AI11" s="64"/>
    </row>
    <row r="12" spans="1:35" s="45" customFormat="1" ht="47.25" hidden="1" x14ac:dyDescent="0.25">
      <c r="A12" s="145">
        <v>10</v>
      </c>
      <c r="B12" s="145" t="s">
        <v>419</v>
      </c>
      <c r="C12" s="145" t="s">
        <v>165</v>
      </c>
      <c r="D12" s="145" t="s">
        <v>70</v>
      </c>
      <c r="E12" s="145" t="s">
        <v>91</v>
      </c>
      <c r="F12" s="145">
        <v>1</v>
      </c>
      <c r="G12" s="145">
        <v>1.1000000000000001</v>
      </c>
      <c r="H12" s="145" t="s">
        <v>515</v>
      </c>
      <c r="I12" s="145">
        <v>10287</v>
      </c>
      <c r="J12" s="135">
        <v>0</v>
      </c>
      <c r="K12" s="136">
        <v>0</v>
      </c>
      <c r="L12" s="136">
        <v>0</v>
      </c>
      <c r="M12" s="137">
        <v>0</v>
      </c>
      <c r="N12" s="138">
        <v>0</v>
      </c>
      <c r="O12" s="139">
        <v>1</v>
      </c>
      <c r="P12" s="139">
        <v>0</v>
      </c>
      <c r="Q12" s="140">
        <v>0</v>
      </c>
      <c r="R12" s="141">
        <v>0</v>
      </c>
      <c r="S12" s="136">
        <v>0</v>
      </c>
      <c r="T12" s="136">
        <v>0</v>
      </c>
      <c r="U12" s="136">
        <v>0</v>
      </c>
      <c r="V12" s="136">
        <v>0</v>
      </c>
      <c r="W12" s="137">
        <v>0</v>
      </c>
      <c r="X12" s="138">
        <v>0</v>
      </c>
      <c r="Y12" s="146">
        <v>0</v>
      </c>
      <c r="Z12" s="144">
        <v>1</v>
      </c>
      <c r="AA12" s="174" t="s">
        <v>518</v>
      </c>
      <c r="AB12" s="176"/>
      <c r="AC12" s="60"/>
      <c r="AD12" s="61"/>
      <c r="AE12" s="61"/>
      <c r="AF12" s="61"/>
      <c r="AG12" s="62"/>
      <c r="AH12" s="63"/>
      <c r="AI12" s="64"/>
    </row>
    <row r="13" spans="1:35" s="45" customFormat="1" ht="31.5" hidden="1" x14ac:dyDescent="0.25">
      <c r="A13" s="145">
        <v>11</v>
      </c>
      <c r="B13" s="145" t="s">
        <v>419</v>
      </c>
      <c r="C13" s="145" t="s">
        <v>165</v>
      </c>
      <c r="D13" s="145" t="s">
        <v>70</v>
      </c>
      <c r="E13" s="145" t="s">
        <v>91</v>
      </c>
      <c r="F13" s="145">
        <v>1</v>
      </c>
      <c r="G13" s="145">
        <v>1.1000000000000001</v>
      </c>
      <c r="H13" s="145" t="s">
        <v>515</v>
      </c>
      <c r="I13" s="145">
        <v>10298</v>
      </c>
      <c r="J13" s="135">
        <v>0</v>
      </c>
      <c r="K13" s="136">
        <v>0</v>
      </c>
      <c r="L13" s="136">
        <v>0</v>
      </c>
      <c r="M13" s="137">
        <v>0</v>
      </c>
      <c r="N13" s="138">
        <v>0</v>
      </c>
      <c r="O13" s="139">
        <v>0</v>
      </c>
      <c r="P13" s="139">
        <v>0</v>
      </c>
      <c r="Q13" s="140">
        <v>0</v>
      </c>
      <c r="R13" s="141">
        <v>0</v>
      </c>
      <c r="S13" s="136">
        <v>0</v>
      </c>
      <c r="T13" s="136">
        <v>0</v>
      </c>
      <c r="U13" s="136">
        <v>0</v>
      </c>
      <c r="V13" s="136">
        <v>1</v>
      </c>
      <c r="W13" s="137">
        <v>0</v>
      </c>
      <c r="X13" s="138">
        <v>0</v>
      </c>
      <c r="Y13" s="146">
        <v>0</v>
      </c>
      <c r="Z13" s="144">
        <v>1</v>
      </c>
      <c r="AA13" s="194" t="s">
        <v>616</v>
      </c>
      <c r="AB13" s="176"/>
      <c r="AC13" s="60"/>
      <c r="AD13" s="61"/>
      <c r="AE13" s="61"/>
      <c r="AF13" s="61"/>
      <c r="AG13" s="62"/>
      <c r="AH13" s="63"/>
      <c r="AI13" s="64"/>
    </row>
    <row r="14" spans="1:35" s="45" customFormat="1" ht="31.5" hidden="1" x14ac:dyDescent="0.25">
      <c r="A14" s="145">
        <v>12</v>
      </c>
      <c r="B14" s="145" t="s">
        <v>419</v>
      </c>
      <c r="C14" s="145" t="s">
        <v>165</v>
      </c>
      <c r="D14" s="145" t="s">
        <v>70</v>
      </c>
      <c r="E14" s="145" t="s">
        <v>91</v>
      </c>
      <c r="F14" s="145">
        <v>1</v>
      </c>
      <c r="G14" s="145">
        <v>1.1000000000000001</v>
      </c>
      <c r="H14" s="145" t="s">
        <v>516</v>
      </c>
      <c r="I14" s="145">
        <v>10073</v>
      </c>
      <c r="J14" s="135">
        <v>0</v>
      </c>
      <c r="K14" s="136">
        <v>0</v>
      </c>
      <c r="L14" s="136">
        <v>0</v>
      </c>
      <c r="M14" s="137">
        <v>0</v>
      </c>
      <c r="N14" s="138">
        <v>0</v>
      </c>
      <c r="O14" s="139">
        <v>0</v>
      </c>
      <c r="P14" s="139">
        <v>0</v>
      </c>
      <c r="Q14" s="140">
        <v>1</v>
      </c>
      <c r="R14" s="141">
        <v>0</v>
      </c>
      <c r="S14" s="136">
        <v>0</v>
      </c>
      <c r="T14" s="136">
        <v>0</v>
      </c>
      <c r="U14" s="136">
        <v>0</v>
      </c>
      <c r="V14" s="136">
        <v>0</v>
      </c>
      <c r="W14" s="137">
        <v>0</v>
      </c>
      <c r="X14" s="138">
        <v>0</v>
      </c>
      <c r="Y14" s="146">
        <v>0</v>
      </c>
      <c r="Z14" s="144">
        <v>1</v>
      </c>
      <c r="AA14" s="174" t="s">
        <v>688</v>
      </c>
      <c r="AB14" s="176"/>
      <c r="AC14" s="60"/>
      <c r="AD14" s="61"/>
      <c r="AE14" s="61"/>
      <c r="AF14" s="61"/>
      <c r="AG14" s="62"/>
      <c r="AH14" s="63"/>
      <c r="AI14" s="64"/>
    </row>
    <row r="15" spans="1:35" s="45" customFormat="1" ht="15.75" hidden="1" x14ac:dyDescent="0.25">
      <c r="A15" s="145">
        <v>13</v>
      </c>
      <c r="B15" s="145" t="s">
        <v>419</v>
      </c>
      <c r="C15" s="145" t="s">
        <v>165</v>
      </c>
      <c r="D15" s="145" t="s">
        <v>70</v>
      </c>
      <c r="E15" s="145" t="s">
        <v>91</v>
      </c>
      <c r="F15" s="145">
        <v>1</v>
      </c>
      <c r="G15" s="145">
        <v>1.1000000000000001</v>
      </c>
      <c r="H15" s="145" t="s">
        <v>516</v>
      </c>
      <c r="I15" s="145">
        <v>10093</v>
      </c>
      <c r="J15" s="135">
        <v>0</v>
      </c>
      <c r="K15" s="136">
        <v>0</v>
      </c>
      <c r="L15" s="136">
        <v>0</v>
      </c>
      <c r="M15" s="137">
        <v>0</v>
      </c>
      <c r="N15" s="138">
        <v>0</v>
      </c>
      <c r="O15" s="139">
        <v>0</v>
      </c>
      <c r="P15" s="139">
        <v>0</v>
      </c>
      <c r="Q15" s="140">
        <v>0</v>
      </c>
      <c r="R15" s="141">
        <v>0</v>
      </c>
      <c r="S15" s="136">
        <v>0</v>
      </c>
      <c r="T15" s="136">
        <v>0</v>
      </c>
      <c r="U15" s="136">
        <v>0</v>
      </c>
      <c r="V15" s="136">
        <v>0</v>
      </c>
      <c r="W15" s="137">
        <v>0</v>
      </c>
      <c r="X15" s="138">
        <v>0</v>
      </c>
      <c r="Y15" s="146">
        <v>0</v>
      </c>
      <c r="Z15" s="144">
        <v>0</v>
      </c>
      <c r="AA15" s="174"/>
      <c r="AB15" s="176"/>
      <c r="AC15" s="60"/>
      <c r="AD15" s="61"/>
      <c r="AE15" s="61"/>
      <c r="AF15" s="61"/>
      <c r="AG15" s="62"/>
      <c r="AH15" s="63"/>
      <c r="AI15" s="64"/>
    </row>
    <row r="16" spans="1:35" s="45" customFormat="1" ht="94.5" hidden="1" x14ac:dyDescent="0.25">
      <c r="A16" s="145">
        <v>14</v>
      </c>
      <c r="B16" s="145" t="s">
        <v>419</v>
      </c>
      <c r="C16" s="145" t="s">
        <v>165</v>
      </c>
      <c r="D16" s="145" t="s">
        <v>70</v>
      </c>
      <c r="E16" s="145" t="s">
        <v>91</v>
      </c>
      <c r="F16" s="145">
        <v>1</v>
      </c>
      <c r="G16" s="145">
        <v>1.1000000000000001</v>
      </c>
      <c r="H16" s="145" t="s">
        <v>516</v>
      </c>
      <c r="I16" s="145">
        <v>10099</v>
      </c>
      <c r="J16" s="135">
        <v>0</v>
      </c>
      <c r="K16" s="136">
        <v>0</v>
      </c>
      <c r="L16" s="136">
        <v>1</v>
      </c>
      <c r="M16" s="137">
        <v>0</v>
      </c>
      <c r="N16" s="138">
        <v>1</v>
      </c>
      <c r="O16" s="139">
        <v>0</v>
      </c>
      <c r="P16" s="139">
        <v>0</v>
      </c>
      <c r="Q16" s="140">
        <v>0</v>
      </c>
      <c r="R16" s="141">
        <v>0</v>
      </c>
      <c r="S16" s="136">
        <v>0</v>
      </c>
      <c r="T16" s="136">
        <v>0</v>
      </c>
      <c r="U16" s="136">
        <v>0</v>
      </c>
      <c r="V16" s="136">
        <v>0</v>
      </c>
      <c r="W16" s="137">
        <v>0</v>
      </c>
      <c r="X16" s="138">
        <v>0</v>
      </c>
      <c r="Y16" s="146">
        <v>0</v>
      </c>
      <c r="Z16" s="144">
        <v>1</v>
      </c>
      <c r="AA16" s="194" t="s">
        <v>617</v>
      </c>
      <c r="AB16" s="176"/>
      <c r="AC16" s="60"/>
      <c r="AD16" s="61"/>
      <c r="AE16" s="61"/>
      <c r="AF16" s="61"/>
      <c r="AG16" s="62"/>
      <c r="AH16" s="63"/>
      <c r="AI16" s="64"/>
    </row>
    <row r="17" spans="1:35" s="45" customFormat="1" ht="47.25" hidden="1" x14ac:dyDescent="0.25">
      <c r="A17" s="147">
        <v>15</v>
      </c>
      <c r="B17" s="147" t="s">
        <v>419</v>
      </c>
      <c r="C17" s="147" t="s">
        <v>165</v>
      </c>
      <c r="D17" s="147" t="s">
        <v>70</v>
      </c>
      <c r="E17" s="147" t="s">
        <v>91</v>
      </c>
      <c r="F17" s="147">
        <v>1</v>
      </c>
      <c r="G17" s="147">
        <v>1.1000000000000001</v>
      </c>
      <c r="H17" s="147" t="s">
        <v>517</v>
      </c>
      <c r="I17" s="147">
        <v>10069</v>
      </c>
      <c r="J17" s="148">
        <v>0</v>
      </c>
      <c r="K17" s="149">
        <v>0</v>
      </c>
      <c r="L17" s="149">
        <v>0</v>
      </c>
      <c r="M17" s="150">
        <v>0</v>
      </c>
      <c r="N17" s="151">
        <v>0</v>
      </c>
      <c r="O17" s="152">
        <v>1</v>
      </c>
      <c r="P17" s="152">
        <v>0</v>
      </c>
      <c r="Q17" s="153">
        <v>0</v>
      </c>
      <c r="R17" s="154">
        <v>0</v>
      </c>
      <c r="S17" s="149">
        <v>0</v>
      </c>
      <c r="T17" s="149">
        <v>0</v>
      </c>
      <c r="U17" s="149">
        <v>0</v>
      </c>
      <c r="V17" s="149">
        <v>0</v>
      </c>
      <c r="W17" s="150">
        <v>0</v>
      </c>
      <c r="X17" s="151">
        <v>0</v>
      </c>
      <c r="Y17" s="155">
        <v>0</v>
      </c>
      <c r="Z17" s="156">
        <v>1</v>
      </c>
      <c r="AA17" s="180" t="s">
        <v>618</v>
      </c>
      <c r="AB17" s="178"/>
      <c r="AC17" s="60"/>
      <c r="AD17" s="61"/>
      <c r="AE17" s="61"/>
      <c r="AF17" s="61"/>
      <c r="AG17" s="62"/>
      <c r="AH17" s="63"/>
      <c r="AI17" s="64"/>
    </row>
    <row r="18" spans="1:35" s="45" customFormat="1" ht="15.75" hidden="1" x14ac:dyDescent="0.25">
      <c r="A18" s="147">
        <v>16</v>
      </c>
      <c r="B18" s="147" t="s">
        <v>419</v>
      </c>
      <c r="C18" s="147" t="s">
        <v>165</v>
      </c>
      <c r="D18" s="147" t="s">
        <v>70</v>
      </c>
      <c r="E18" s="147" t="s">
        <v>91</v>
      </c>
      <c r="F18" s="147">
        <v>1</v>
      </c>
      <c r="G18" s="147">
        <v>1.1000000000000001</v>
      </c>
      <c r="H18" s="147" t="s">
        <v>517</v>
      </c>
      <c r="I18" s="147">
        <v>10074</v>
      </c>
      <c r="J18" s="148">
        <v>0</v>
      </c>
      <c r="K18" s="149">
        <v>0</v>
      </c>
      <c r="L18" s="149">
        <v>0</v>
      </c>
      <c r="M18" s="150">
        <v>0</v>
      </c>
      <c r="N18" s="151">
        <v>0</v>
      </c>
      <c r="O18" s="152">
        <v>0</v>
      </c>
      <c r="P18" s="152">
        <v>0</v>
      </c>
      <c r="Q18" s="153">
        <v>0</v>
      </c>
      <c r="R18" s="154">
        <v>0</v>
      </c>
      <c r="S18" s="149">
        <v>0</v>
      </c>
      <c r="T18" s="149">
        <v>0</v>
      </c>
      <c r="U18" s="149">
        <v>0</v>
      </c>
      <c r="V18" s="149">
        <v>0</v>
      </c>
      <c r="W18" s="150">
        <v>0</v>
      </c>
      <c r="X18" s="151">
        <v>0</v>
      </c>
      <c r="Y18" s="155">
        <v>0</v>
      </c>
      <c r="Z18" s="156">
        <v>0</v>
      </c>
      <c r="AA18" s="179"/>
      <c r="AB18" s="178"/>
      <c r="AC18" s="60"/>
      <c r="AD18" s="61"/>
      <c r="AE18" s="61"/>
      <c r="AF18" s="61"/>
      <c r="AG18" s="62"/>
      <c r="AH18" s="63"/>
      <c r="AI18" s="64"/>
    </row>
    <row r="19" spans="1:35" s="45" customFormat="1" ht="15.75" hidden="1" x14ac:dyDescent="0.25">
      <c r="A19" s="147">
        <v>17</v>
      </c>
      <c r="B19" s="147" t="s">
        <v>419</v>
      </c>
      <c r="C19" s="147" t="s">
        <v>165</v>
      </c>
      <c r="D19" s="147" t="s">
        <v>70</v>
      </c>
      <c r="E19" s="147" t="s">
        <v>91</v>
      </c>
      <c r="F19" s="147">
        <v>1</v>
      </c>
      <c r="G19" s="147">
        <v>1.1000000000000001</v>
      </c>
      <c r="H19" s="147" t="s">
        <v>517</v>
      </c>
      <c r="I19" s="147">
        <v>10077</v>
      </c>
      <c r="J19" s="148">
        <v>0</v>
      </c>
      <c r="K19" s="149">
        <v>0</v>
      </c>
      <c r="L19" s="149">
        <v>0</v>
      </c>
      <c r="M19" s="150">
        <v>0</v>
      </c>
      <c r="N19" s="151">
        <v>0</v>
      </c>
      <c r="O19" s="152">
        <v>0</v>
      </c>
      <c r="P19" s="152">
        <v>0</v>
      </c>
      <c r="Q19" s="153">
        <v>1</v>
      </c>
      <c r="R19" s="154">
        <v>0</v>
      </c>
      <c r="S19" s="149">
        <v>0</v>
      </c>
      <c r="T19" s="149">
        <v>0</v>
      </c>
      <c r="U19" s="149">
        <v>0</v>
      </c>
      <c r="V19" s="157">
        <v>0</v>
      </c>
      <c r="W19" s="150">
        <v>0</v>
      </c>
      <c r="X19" s="151">
        <v>0</v>
      </c>
      <c r="Y19" s="155">
        <v>0</v>
      </c>
      <c r="Z19" s="156">
        <v>1</v>
      </c>
      <c r="AA19" s="173" t="s">
        <v>570</v>
      </c>
      <c r="AB19" s="178"/>
      <c r="AC19" s="60"/>
      <c r="AD19" s="61"/>
      <c r="AE19" s="61"/>
      <c r="AF19" s="61"/>
      <c r="AG19" s="62"/>
      <c r="AH19" s="63"/>
      <c r="AI19" s="64"/>
    </row>
    <row r="20" spans="1:35" s="45" customFormat="1" ht="15.75" hidden="1" x14ac:dyDescent="0.25">
      <c r="A20" s="147">
        <v>18</v>
      </c>
      <c r="B20" s="147" t="s">
        <v>419</v>
      </c>
      <c r="C20" s="147" t="s">
        <v>165</v>
      </c>
      <c r="D20" s="147" t="s">
        <v>70</v>
      </c>
      <c r="E20" s="147" t="s">
        <v>91</v>
      </c>
      <c r="F20" s="147">
        <v>1</v>
      </c>
      <c r="G20" s="147">
        <v>1.1000000000000001</v>
      </c>
      <c r="H20" s="147" t="s">
        <v>517</v>
      </c>
      <c r="I20" s="147">
        <v>10107</v>
      </c>
      <c r="J20" s="148">
        <v>0</v>
      </c>
      <c r="K20" s="149">
        <v>0</v>
      </c>
      <c r="L20" s="149">
        <v>0</v>
      </c>
      <c r="M20" s="150">
        <v>0</v>
      </c>
      <c r="N20" s="151">
        <v>0</v>
      </c>
      <c r="O20" s="152">
        <v>0</v>
      </c>
      <c r="P20" s="152">
        <v>0</v>
      </c>
      <c r="Q20" s="153">
        <v>0</v>
      </c>
      <c r="R20" s="154">
        <v>0</v>
      </c>
      <c r="S20" s="149">
        <v>0</v>
      </c>
      <c r="T20" s="149">
        <v>0</v>
      </c>
      <c r="U20" s="149">
        <v>0</v>
      </c>
      <c r="V20" s="149">
        <v>0</v>
      </c>
      <c r="W20" s="150">
        <v>0</v>
      </c>
      <c r="X20" s="151">
        <v>0</v>
      </c>
      <c r="Y20" s="155">
        <v>0</v>
      </c>
      <c r="Z20" s="156">
        <v>0</v>
      </c>
      <c r="AA20" s="173"/>
      <c r="AB20" s="178"/>
      <c r="AC20" s="60"/>
      <c r="AD20" s="61"/>
      <c r="AE20" s="61"/>
      <c r="AF20" s="61"/>
      <c r="AG20" s="62"/>
      <c r="AH20" s="63"/>
      <c r="AI20" s="64"/>
    </row>
    <row r="21" spans="1:35" s="45" customFormat="1" ht="57.75" customHeight="1" x14ac:dyDescent="0.25">
      <c r="A21" s="147">
        <v>85</v>
      </c>
      <c r="B21" s="147" t="s">
        <v>122</v>
      </c>
      <c r="C21" s="147" t="s">
        <v>495</v>
      </c>
      <c r="D21" s="147" t="s">
        <v>70</v>
      </c>
      <c r="E21" s="147" t="s">
        <v>91</v>
      </c>
      <c r="F21" s="147">
        <v>2</v>
      </c>
      <c r="G21" s="147">
        <v>2.1</v>
      </c>
      <c r="H21" s="248" t="s">
        <v>998</v>
      </c>
      <c r="I21" s="147">
        <v>10102</v>
      </c>
      <c r="J21" s="148">
        <v>1</v>
      </c>
      <c r="K21" s="149">
        <v>0</v>
      </c>
      <c r="L21" s="149">
        <v>0</v>
      </c>
      <c r="M21" s="150">
        <v>0</v>
      </c>
      <c r="N21" s="151">
        <v>0</v>
      </c>
      <c r="O21" s="152">
        <v>0</v>
      </c>
      <c r="P21" s="152">
        <v>0</v>
      </c>
      <c r="Q21" s="153">
        <v>0</v>
      </c>
      <c r="R21" s="154">
        <v>0</v>
      </c>
      <c r="S21" s="149">
        <v>0</v>
      </c>
      <c r="T21" s="149">
        <v>0</v>
      </c>
      <c r="U21" s="149">
        <v>0</v>
      </c>
      <c r="V21" s="149">
        <v>0</v>
      </c>
      <c r="W21" s="150">
        <v>0</v>
      </c>
      <c r="X21" s="151">
        <v>0</v>
      </c>
      <c r="Y21" s="155">
        <v>0</v>
      </c>
      <c r="Z21" s="156">
        <v>1</v>
      </c>
      <c r="AA21" s="173" t="s">
        <v>999</v>
      </c>
      <c r="AB21" s="178"/>
      <c r="AC21" s="60"/>
      <c r="AD21" s="61"/>
      <c r="AE21" s="61"/>
      <c r="AF21" s="61"/>
      <c r="AG21" s="62"/>
      <c r="AH21" s="63"/>
      <c r="AI21" s="64"/>
    </row>
    <row r="22" spans="1:35" s="45" customFormat="1" ht="63" hidden="1" x14ac:dyDescent="0.25">
      <c r="A22" s="147">
        <v>4</v>
      </c>
      <c r="B22" s="147" t="s">
        <v>419</v>
      </c>
      <c r="C22" s="147" t="s">
        <v>165</v>
      </c>
      <c r="D22" s="147" t="s">
        <v>70</v>
      </c>
      <c r="E22" s="147" t="s">
        <v>91</v>
      </c>
      <c r="F22" s="147">
        <v>1</v>
      </c>
      <c r="G22" s="147">
        <v>1.1000000000000001</v>
      </c>
      <c r="H22" s="147" t="s">
        <v>513</v>
      </c>
      <c r="I22" s="147">
        <v>10101</v>
      </c>
      <c r="J22" s="148">
        <v>1</v>
      </c>
      <c r="K22" s="149">
        <v>0</v>
      </c>
      <c r="L22" s="149">
        <v>0</v>
      </c>
      <c r="M22" s="150">
        <v>0</v>
      </c>
      <c r="N22" s="151">
        <v>0</v>
      </c>
      <c r="O22" s="152">
        <v>0</v>
      </c>
      <c r="P22" s="152">
        <v>0</v>
      </c>
      <c r="Q22" s="153">
        <v>0</v>
      </c>
      <c r="R22" s="154">
        <v>0</v>
      </c>
      <c r="S22" s="149">
        <v>0</v>
      </c>
      <c r="T22" s="149">
        <v>0</v>
      </c>
      <c r="U22" s="149">
        <v>0</v>
      </c>
      <c r="V22" s="149">
        <v>0</v>
      </c>
      <c r="W22" s="150">
        <v>0</v>
      </c>
      <c r="X22" s="151">
        <v>0</v>
      </c>
      <c r="Y22" s="155">
        <v>0</v>
      </c>
      <c r="Z22" s="156">
        <v>1</v>
      </c>
      <c r="AA22" s="173" t="s">
        <v>687</v>
      </c>
      <c r="AB22" s="178"/>
      <c r="AC22" s="60"/>
      <c r="AD22" s="61"/>
      <c r="AE22" s="61"/>
      <c r="AF22" s="61"/>
      <c r="AG22" s="62"/>
      <c r="AH22" s="63"/>
      <c r="AI22" s="64"/>
    </row>
    <row r="23" spans="1:35" s="45" customFormat="1" ht="126" hidden="1" x14ac:dyDescent="0.25">
      <c r="A23" s="147">
        <v>20</v>
      </c>
      <c r="B23" s="147" t="s">
        <v>419</v>
      </c>
      <c r="C23" s="147" t="s">
        <v>165</v>
      </c>
      <c r="D23" s="147" t="s">
        <v>70</v>
      </c>
      <c r="E23" s="147" t="s">
        <v>91</v>
      </c>
      <c r="F23" s="147">
        <v>1</v>
      </c>
      <c r="G23" s="147">
        <v>1.1000000000000001</v>
      </c>
      <c r="H23" s="147" t="s">
        <v>513</v>
      </c>
      <c r="I23" s="147">
        <v>10075</v>
      </c>
      <c r="J23" s="148">
        <v>1</v>
      </c>
      <c r="K23" s="149">
        <v>0</v>
      </c>
      <c r="L23" s="149">
        <v>0</v>
      </c>
      <c r="M23" s="150">
        <v>0</v>
      </c>
      <c r="N23" s="151">
        <v>0</v>
      </c>
      <c r="O23" s="152">
        <v>0</v>
      </c>
      <c r="P23" s="152">
        <v>0</v>
      </c>
      <c r="Q23" s="153">
        <v>1</v>
      </c>
      <c r="R23" s="154">
        <v>0</v>
      </c>
      <c r="S23" s="149">
        <v>0</v>
      </c>
      <c r="T23" s="149">
        <v>1</v>
      </c>
      <c r="U23" s="149">
        <v>0</v>
      </c>
      <c r="V23" s="149">
        <v>0</v>
      </c>
      <c r="W23" s="150">
        <v>0</v>
      </c>
      <c r="X23" s="151">
        <v>0</v>
      </c>
      <c r="Y23" s="155">
        <v>0</v>
      </c>
      <c r="Z23" s="156">
        <v>1</v>
      </c>
      <c r="AA23" s="254" t="s">
        <v>689</v>
      </c>
      <c r="AB23" s="178"/>
      <c r="AC23" s="60"/>
      <c r="AD23" s="61"/>
      <c r="AE23" s="61"/>
      <c r="AF23" s="61"/>
      <c r="AG23" s="62"/>
      <c r="AH23" s="63"/>
      <c r="AI23" s="64"/>
    </row>
    <row r="24" spans="1:35" s="45" customFormat="1" ht="189" x14ac:dyDescent="0.25">
      <c r="A24" s="147">
        <v>25</v>
      </c>
      <c r="B24" s="147" t="s">
        <v>419</v>
      </c>
      <c r="C24" s="147" t="s">
        <v>165</v>
      </c>
      <c r="D24" s="147" t="s">
        <v>70</v>
      </c>
      <c r="E24" s="147" t="s">
        <v>91</v>
      </c>
      <c r="F24" s="147">
        <v>1</v>
      </c>
      <c r="G24" s="147">
        <v>1.1000000000000001</v>
      </c>
      <c r="H24" s="248" t="s">
        <v>513</v>
      </c>
      <c r="I24" s="147">
        <v>10267</v>
      </c>
      <c r="J24" s="148">
        <v>1</v>
      </c>
      <c r="K24" s="149">
        <v>0</v>
      </c>
      <c r="L24" s="149">
        <v>0</v>
      </c>
      <c r="M24" s="150">
        <v>0</v>
      </c>
      <c r="N24" s="151">
        <v>1</v>
      </c>
      <c r="O24" s="152">
        <v>0</v>
      </c>
      <c r="P24" s="152">
        <v>0</v>
      </c>
      <c r="Q24" s="153">
        <v>0</v>
      </c>
      <c r="R24" s="154">
        <v>1</v>
      </c>
      <c r="S24" s="149">
        <v>0</v>
      </c>
      <c r="T24" s="149">
        <v>0</v>
      </c>
      <c r="U24" s="149">
        <v>0</v>
      </c>
      <c r="V24" s="149">
        <v>0</v>
      </c>
      <c r="W24" s="150">
        <v>0</v>
      </c>
      <c r="X24" s="151">
        <v>0</v>
      </c>
      <c r="Y24" s="155">
        <v>0</v>
      </c>
      <c r="Z24" s="156">
        <v>1</v>
      </c>
      <c r="AA24" s="254" t="s">
        <v>691</v>
      </c>
      <c r="AB24" s="178"/>
      <c r="AC24" s="60"/>
      <c r="AD24" s="61"/>
      <c r="AE24" s="61"/>
      <c r="AF24" s="61"/>
      <c r="AG24" s="62"/>
      <c r="AH24" s="63"/>
      <c r="AI24" s="64"/>
    </row>
    <row r="25" spans="1:35" s="45" customFormat="1" ht="47.25" x14ac:dyDescent="0.25">
      <c r="A25" s="147">
        <v>146</v>
      </c>
      <c r="B25" s="147" t="s">
        <v>122</v>
      </c>
      <c r="C25" s="147" t="s">
        <v>495</v>
      </c>
      <c r="D25" s="147" t="s">
        <v>70</v>
      </c>
      <c r="E25" s="147" t="s">
        <v>91</v>
      </c>
      <c r="F25" s="147">
        <v>2</v>
      </c>
      <c r="G25" s="147">
        <v>2.4</v>
      </c>
      <c r="H25" s="248" t="s">
        <v>1016</v>
      </c>
      <c r="I25" s="147">
        <v>10120</v>
      </c>
      <c r="J25" s="148">
        <v>1</v>
      </c>
      <c r="K25" s="149">
        <v>0</v>
      </c>
      <c r="L25" s="149">
        <v>0</v>
      </c>
      <c r="M25" s="150">
        <v>0</v>
      </c>
      <c r="N25" s="151">
        <v>0</v>
      </c>
      <c r="O25" s="152">
        <v>0</v>
      </c>
      <c r="P25" s="152">
        <v>0</v>
      </c>
      <c r="Q25" s="153">
        <v>0</v>
      </c>
      <c r="R25" s="154">
        <v>0</v>
      </c>
      <c r="S25" s="149">
        <v>0</v>
      </c>
      <c r="T25" s="149">
        <v>0</v>
      </c>
      <c r="U25" s="149">
        <v>0</v>
      </c>
      <c r="V25" s="149">
        <v>0</v>
      </c>
      <c r="W25" s="150">
        <v>0</v>
      </c>
      <c r="X25" s="151">
        <v>0</v>
      </c>
      <c r="Y25" s="155">
        <v>0</v>
      </c>
      <c r="Z25" s="156">
        <v>1</v>
      </c>
      <c r="AA25" s="254" t="s">
        <v>1017</v>
      </c>
      <c r="AB25" s="178"/>
      <c r="AC25" s="60"/>
      <c r="AD25" s="61"/>
      <c r="AE25" s="61"/>
      <c r="AF25" s="61"/>
      <c r="AG25" s="62"/>
      <c r="AH25" s="63"/>
      <c r="AI25" s="64"/>
    </row>
    <row r="26" spans="1:35" s="45" customFormat="1" ht="47.25" hidden="1" x14ac:dyDescent="0.25">
      <c r="A26" s="147">
        <v>147</v>
      </c>
      <c r="B26" s="147" t="s">
        <v>122</v>
      </c>
      <c r="C26" s="147" t="s">
        <v>495</v>
      </c>
      <c r="D26" s="147" t="s">
        <v>70</v>
      </c>
      <c r="E26" s="147" t="s">
        <v>91</v>
      </c>
      <c r="F26" s="147">
        <v>2</v>
      </c>
      <c r="G26" s="147">
        <v>2.4</v>
      </c>
      <c r="H26" s="147" t="s">
        <v>1016</v>
      </c>
      <c r="I26" s="147">
        <v>10139</v>
      </c>
      <c r="J26" s="148">
        <v>1</v>
      </c>
      <c r="K26" s="149">
        <v>0</v>
      </c>
      <c r="L26" s="149">
        <v>0</v>
      </c>
      <c r="M26" s="150">
        <v>0</v>
      </c>
      <c r="N26" s="151">
        <v>0</v>
      </c>
      <c r="O26" s="152">
        <v>0</v>
      </c>
      <c r="P26" s="152">
        <v>0</v>
      </c>
      <c r="Q26" s="153">
        <v>0</v>
      </c>
      <c r="R26" s="154">
        <v>0</v>
      </c>
      <c r="S26" s="149">
        <v>0</v>
      </c>
      <c r="T26" s="149">
        <v>0</v>
      </c>
      <c r="U26" s="149">
        <v>0</v>
      </c>
      <c r="V26" s="149">
        <v>0</v>
      </c>
      <c r="W26" s="150">
        <v>0</v>
      </c>
      <c r="X26" s="151">
        <v>0</v>
      </c>
      <c r="Y26" s="155">
        <v>0</v>
      </c>
      <c r="Z26" s="156">
        <v>1</v>
      </c>
      <c r="AA26" s="254" t="s">
        <v>1017</v>
      </c>
      <c r="AB26" s="178"/>
      <c r="AC26" s="60"/>
      <c r="AD26" s="61"/>
      <c r="AE26" s="61"/>
      <c r="AF26" s="61"/>
      <c r="AG26" s="62"/>
      <c r="AH26" s="63"/>
      <c r="AI26" s="64"/>
    </row>
    <row r="27" spans="1:35" s="45" customFormat="1" ht="47.25" hidden="1" x14ac:dyDescent="0.25">
      <c r="A27" s="147">
        <v>148</v>
      </c>
      <c r="B27" s="147" t="s">
        <v>122</v>
      </c>
      <c r="C27" s="147" t="s">
        <v>495</v>
      </c>
      <c r="D27" s="147" t="s">
        <v>70</v>
      </c>
      <c r="E27" s="147" t="s">
        <v>91</v>
      </c>
      <c r="F27" s="147">
        <v>2</v>
      </c>
      <c r="G27" s="147">
        <v>2.4</v>
      </c>
      <c r="H27" s="147" t="s">
        <v>1016</v>
      </c>
      <c r="I27" s="147">
        <v>10169</v>
      </c>
      <c r="J27" s="148">
        <v>1</v>
      </c>
      <c r="K27" s="149">
        <v>0</v>
      </c>
      <c r="L27" s="149">
        <v>0</v>
      </c>
      <c r="M27" s="150">
        <v>0</v>
      </c>
      <c r="N27" s="151">
        <v>0</v>
      </c>
      <c r="O27" s="152">
        <v>0</v>
      </c>
      <c r="P27" s="152">
        <v>0</v>
      </c>
      <c r="Q27" s="153">
        <v>0</v>
      </c>
      <c r="R27" s="154">
        <v>0</v>
      </c>
      <c r="S27" s="149">
        <v>0</v>
      </c>
      <c r="T27" s="149">
        <v>0</v>
      </c>
      <c r="U27" s="149">
        <v>0</v>
      </c>
      <c r="V27" s="149">
        <v>0</v>
      </c>
      <c r="W27" s="150">
        <v>0</v>
      </c>
      <c r="X27" s="151">
        <v>0</v>
      </c>
      <c r="Y27" s="155">
        <v>0</v>
      </c>
      <c r="Z27" s="156">
        <v>1</v>
      </c>
      <c r="AA27" s="254" t="s">
        <v>1017</v>
      </c>
      <c r="AB27" s="178"/>
      <c r="AC27" s="60"/>
      <c r="AD27" s="61"/>
      <c r="AE27" s="61"/>
      <c r="AF27" s="61"/>
      <c r="AG27" s="62"/>
      <c r="AH27" s="63"/>
      <c r="AI27" s="64"/>
    </row>
    <row r="28" spans="1:35" s="45" customFormat="1" ht="15.75" hidden="1" x14ac:dyDescent="0.25">
      <c r="A28" s="147">
        <v>26</v>
      </c>
      <c r="B28" s="147" t="s">
        <v>419</v>
      </c>
      <c r="C28" s="147" t="s">
        <v>165</v>
      </c>
      <c r="D28" s="147" t="s">
        <v>70</v>
      </c>
      <c r="E28" s="147" t="s">
        <v>91</v>
      </c>
      <c r="F28" s="147">
        <v>1</v>
      </c>
      <c r="G28" s="147">
        <v>1.1000000000000001</v>
      </c>
      <c r="H28" s="147" t="s">
        <v>573</v>
      </c>
      <c r="I28" s="147">
        <v>10066</v>
      </c>
      <c r="J28" s="148">
        <v>0</v>
      </c>
      <c r="K28" s="149">
        <v>0</v>
      </c>
      <c r="L28" s="149">
        <v>0</v>
      </c>
      <c r="M28" s="150">
        <v>0</v>
      </c>
      <c r="N28" s="151">
        <v>0</v>
      </c>
      <c r="O28" s="152">
        <v>0</v>
      </c>
      <c r="P28" s="152">
        <v>0</v>
      </c>
      <c r="Q28" s="153">
        <v>0</v>
      </c>
      <c r="R28" s="154">
        <v>0</v>
      </c>
      <c r="S28" s="149">
        <v>0</v>
      </c>
      <c r="T28" s="149">
        <v>0</v>
      </c>
      <c r="U28" s="149">
        <v>0</v>
      </c>
      <c r="V28" s="149">
        <v>0</v>
      </c>
      <c r="W28" s="150">
        <v>0</v>
      </c>
      <c r="X28" s="151">
        <v>0</v>
      </c>
      <c r="Y28" s="155">
        <v>0</v>
      </c>
      <c r="Z28" s="156">
        <v>0</v>
      </c>
      <c r="AA28" s="173"/>
      <c r="AB28" s="178"/>
      <c r="AC28" s="60"/>
      <c r="AD28" s="61"/>
      <c r="AE28" s="61"/>
      <c r="AF28" s="61"/>
      <c r="AG28" s="62"/>
      <c r="AH28" s="63"/>
      <c r="AI28" s="64"/>
    </row>
    <row r="29" spans="1:35" s="45" customFormat="1" ht="15.75" hidden="1" x14ac:dyDescent="0.25">
      <c r="A29" s="147">
        <v>27</v>
      </c>
      <c r="B29" s="147" t="s">
        <v>419</v>
      </c>
      <c r="C29" s="147" t="s">
        <v>165</v>
      </c>
      <c r="D29" s="147" t="s">
        <v>70</v>
      </c>
      <c r="E29" s="147" t="s">
        <v>91</v>
      </c>
      <c r="F29" s="147">
        <v>1</v>
      </c>
      <c r="G29" s="147">
        <v>1.2</v>
      </c>
      <c r="H29" s="147" t="s">
        <v>573</v>
      </c>
      <c r="I29" s="147">
        <v>10081</v>
      </c>
      <c r="J29" s="148">
        <v>0</v>
      </c>
      <c r="K29" s="149">
        <v>0</v>
      </c>
      <c r="L29" s="149">
        <v>0</v>
      </c>
      <c r="M29" s="150">
        <v>0</v>
      </c>
      <c r="N29" s="151">
        <v>0</v>
      </c>
      <c r="O29" s="152">
        <v>0</v>
      </c>
      <c r="P29" s="152">
        <v>0</v>
      </c>
      <c r="Q29" s="153">
        <v>0</v>
      </c>
      <c r="R29" s="154">
        <v>0</v>
      </c>
      <c r="S29" s="149">
        <v>0</v>
      </c>
      <c r="T29" s="149">
        <v>0</v>
      </c>
      <c r="U29" s="149">
        <v>0</v>
      </c>
      <c r="V29" s="149">
        <v>0</v>
      </c>
      <c r="W29" s="150">
        <v>0</v>
      </c>
      <c r="X29" s="151">
        <v>0</v>
      </c>
      <c r="Y29" s="155">
        <v>0</v>
      </c>
      <c r="Z29" s="156">
        <v>0</v>
      </c>
      <c r="AA29" s="173"/>
      <c r="AB29" s="178"/>
      <c r="AC29" s="60"/>
      <c r="AD29" s="61"/>
      <c r="AE29" s="61"/>
      <c r="AF29" s="61"/>
      <c r="AG29" s="62"/>
      <c r="AH29" s="63"/>
      <c r="AI29" s="64"/>
    </row>
    <row r="30" spans="1:35" s="45" customFormat="1" ht="31.5" hidden="1" x14ac:dyDescent="0.25">
      <c r="A30" s="147">
        <v>28</v>
      </c>
      <c r="B30" s="147" t="s">
        <v>419</v>
      </c>
      <c r="C30" s="147" t="s">
        <v>165</v>
      </c>
      <c r="D30" s="147" t="s">
        <v>70</v>
      </c>
      <c r="E30" s="147" t="s">
        <v>91</v>
      </c>
      <c r="F30" s="147">
        <v>1</v>
      </c>
      <c r="G30" s="147">
        <v>1.2</v>
      </c>
      <c r="H30" s="147" t="s">
        <v>573</v>
      </c>
      <c r="I30" s="147">
        <v>10084</v>
      </c>
      <c r="J30" s="148">
        <v>0</v>
      </c>
      <c r="K30" s="149">
        <v>0</v>
      </c>
      <c r="L30" s="149">
        <v>0</v>
      </c>
      <c r="M30" s="150">
        <v>0</v>
      </c>
      <c r="N30" s="151">
        <v>0</v>
      </c>
      <c r="O30" s="152">
        <v>0</v>
      </c>
      <c r="P30" s="152">
        <v>1</v>
      </c>
      <c r="Q30" s="153">
        <v>0</v>
      </c>
      <c r="R30" s="154">
        <v>0</v>
      </c>
      <c r="S30" s="149">
        <v>0</v>
      </c>
      <c r="T30" s="149">
        <v>0</v>
      </c>
      <c r="U30" s="149">
        <v>0</v>
      </c>
      <c r="V30" s="149">
        <v>0</v>
      </c>
      <c r="W30" s="150">
        <v>0</v>
      </c>
      <c r="X30" s="151">
        <v>0</v>
      </c>
      <c r="Y30" s="155">
        <v>0</v>
      </c>
      <c r="Z30" s="156">
        <v>1</v>
      </c>
      <c r="AA30" s="180" t="s">
        <v>574</v>
      </c>
      <c r="AB30" s="178"/>
      <c r="AC30" s="60"/>
      <c r="AD30" s="61"/>
      <c r="AE30" s="61"/>
      <c r="AF30" s="61"/>
      <c r="AG30" s="62"/>
      <c r="AH30" s="63"/>
      <c r="AI30" s="64"/>
    </row>
    <row r="31" spans="1:35" s="45" customFormat="1" ht="15.75" hidden="1" x14ac:dyDescent="0.25">
      <c r="A31" s="147">
        <v>29</v>
      </c>
      <c r="B31" s="147" t="s">
        <v>419</v>
      </c>
      <c r="C31" s="147" t="s">
        <v>165</v>
      </c>
      <c r="D31" s="147" t="s">
        <v>70</v>
      </c>
      <c r="E31" s="147" t="s">
        <v>91</v>
      </c>
      <c r="F31" s="147">
        <v>1</v>
      </c>
      <c r="G31" s="147">
        <v>1.2</v>
      </c>
      <c r="H31" s="147" t="s">
        <v>573</v>
      </c>
      <c r="I31" s="147">
        <v>10122</v>
      </c>
      <c r="J31" s="148">
        <v>0</v>
      </c>
      <c r="K31" s="149">
        <v>0</v>
      </c>
      <c r="L31" s="149">
        <v>0</v>
      </c>
      <c r="M31" s="150">
        <v>0</v>
      </c>
      <c r="N31" s="151">
        <v>0</v>
      </c>
      <c r="O31" s="152">
        <v>0</v>
      </c>
      <c r="P31" s="152">
        <v>0</v>
      </c>
      <c r="Q31" s="153">
        <v>0</v>
      </c>
      <c r="R31" s="154">
        <v>0</v>
      </c>
      <c r="S31" s="149">
        <v>0</v>
      </c>
      <c r="T31" s="149">
        <v>0</v>
      </c>
      <c r="U31" s="149">
        <v>0</v>
      </c>
      <c r="V31" s="149">
        <v>0</v>
      </c>
      <c r="W31" s="150">
        <v>0</v>
      </c>
      <c r="X31" s="151">
        <v>0</v>
      </c>
      <c r="Y31" s="155">
        <v>0</v>
      </c>
      <c r="Z31" s="156">
        <v>0</v>
      </c>
      <c r="AA31" s="173"/>
      <c r="AB31" s="178"/>
      <c r="AC31" s="60"/>
      <c r="AD31" s="61"/>
      <c r="AE31" s="61"/>
      <c r="AF31" s="61"/>
      <c r="AG31" s="62"/>
      <c r="AH31" s="63"/>
      <c r="AI31" s="64"/>
    </row>
    <row r="32" spans="1:35" s="45" customFormat="1" ht="15.75" hidden="1" x14ac:dyDescent="0.25">
      <c r="A32" s="147">
        <v>30</v>
      </c>
      <c r="B32" s="147" t="s">
        <v>419</v>
      </c>
      <c r="C32" s="147" t="s">
        <v>165</v>
      </c>
      <c r="D32" s="147" t="s">
        <v>70</v>
      </c>
      <c r="E32" s="147" t="s">
        <v>91</v>
      </c>
      <c r="F32" s="147">
        <v>1</v>
      </c>
      <c r="G32" s="147">
        <v>1.2</v>
      </c>
      <c r="H32" s="147" t="s">
        <v>573</v>
      </c>
      <c r="I32" s="147">
        <v>10126</v>
      </c>
      <c r="J32" s="148">
        <v>0</v>
      </c>
      <c r="K32" s="149">
        <v>0</v>
      </c>
      <c r="L32" s="149">
        <v>0</v>
      </c>
      <c r="M32" s="150">
        <v>0</v>
      </c>
      <c r="N32" s="151">
        <v>0</v>
      </c>
      <c r="O32" s="152">
        <v>0</v>
      </c>
      <c r="P32" s="152">
        <v>0</v>
      </c>
      <c r="Q32" s="153">
        <v>0</v>
      </c>
      <c r="R32" s="154">
        <v>0</v>
      </c>
      <c r="S32" s="149">
        <v>0</v>
      </c>
      <c r="T32" s="149">
        <v>0</v>
      </c>
      <c r="U32" s="149">
        <v>0</v>
      </c>
      <c r="V32" s="149">
        <v>0</v>
      </c>
      <c r="W32" s="150">
        <v>0</v>
      </c>
      <c r="X32" s="151">
        <v>0</v>
      </c>
      <c r="Y32" s="155">
        <v>0</v>
      </c>
      <c r="Z32" s="156">
        <v>0</v>
      </c>
      <c r="AA32" s="173"/>
      <c r="AB32" s="178"/>
      <c r="AC32" s="60"/>
      <c r="AD32" s="61"/>
      <c r="AE32" s="61"/>
      <c r="AF32" s="61"/>
      <c r="AG32" s="62"/>
      <c r="AH32" s="63"/>
      <c r="AI32" s="64"/>
    </row>
    <row r="33" spans="1:35" s="45" customFormat="1" ht="15.75" hidden="1" x14ac:dyDescent="0.25">
      <c r="A33" s="147">
        <v>31</v>
      </c>
      <c r="B33" s="147" t="s">
        <v>419</v>
      </c>
      <c r="C33" s="147" t="s">
        <v>675</v>
      </c>
      <c r="D33" s="147" t="s">
        <v>70</v>
      </c>
      <c r="E33" s="147" t="s">
        <v>91</v>
      </c>
      <c r="F33" s="147">
        <v>1</v>
      </c>
      <c r="G33" s="147">
        <v>1.2</v>
      </c>
      <c r="H33" s="147" t="s">
        <v>676</v>
      </c>
      <c r="I33" s="147">
        <v>10135</v>
      </c>
      <c r="J33" s="148">
        <v>0</v>
      </c>
      <c r="K33" s="149">
        <v>0</v>
      </c>
      <c r="L33" s="149">
        <v>0</v>
      </c>
      <c r="M33" s="150">
        <v>0</v>
      </c>
      <c r="N33" s="151">
        <v>0</v>
      </c>
      <c r="O33" s="152">
        <v>0</v>
      </c>
      <c r="P33" s="152">
        <v>0</v>
      </c>
      <c r="Q33" s="153">
        <v>0</v>
      </c>
      <c r="R33" s="154">
        <v>0</v>
      </c>
      <c r="S33" s="149">
        <v>0</v>
      </c>
      <c r="T33" s="149">
        <v>0</v>
      </c>
      <c r="U33" s="149">
        <v>0</v>
      </c>
      <c r="V33" s="149">
        <v>0</v>
      </c>
      <c r="W33" s="150">
        <v>0</v>
      </c>
      <c r="X33" s="151">
        <v>0</v>
      </c>
      <c r="Y33" s="155">
        <v>0</v>
      </c>
      <c r="Z33" s="156">
        <v>0</v>
      </c>
      <c r="AA33" s="173"/>
      <c r="AB33" s="178"/>
      <c r="AC33" s="60"/>
      <c r="AD33" s="61"/>
      <c r="AE33" s="61"/>
      <c r="AF33" s="61"/>
      <c r="AG33" s="62"/>
      <c r="AH33" s="63"/>
      <c r="AI33" s="64"/>
    </row>
    <row r="34" spans="1:35" s="45" customFormat="1" ht="15.75" hidden="1" x14ac:dyDescent="0.25">
      <c r="A34" s="147">
        <v>32</v>
      </c>
      <c r="B34" s="147" t="s">
        <v>419</v>
      </c>
      <c r="C34" s="147" t="s">
        <v>675</v>
      </c>
      <c r="D34" s="147" t="s">
        <v>70</v>
      </c>
      <c r="E34" s="147" t="s">
        <v>99</v>
      </c>
      <c r="F34" s="147">
        <v>1</v>
      </c>
      <c r="G34" s="147">
        <v>1.2</v>
      </c>
      <c r="H34" s="147" t="s">
        <v>676</v>
      </c>
      <c r="I34" s="147">
        <v>10215</v>
      </c>
      <c r="J34" s="148">
        <v>0</v>
      </c>
      <c r="K34" s="149">
        <v>0</v>
      </c>
      <c r="L34" s="149">
        <v>0</v>
      </c>
      <c r="M34" s="150">
        <v>0</v>
      </c>
      <c r="N34" s="151">
        <v>0</v>
      </c>
      <c r="O34" s="152">
        <v>0</v>
      </c>
      <c r="P34" s="152">
        <v>0</v>
      </c>
      <c r="Q34" s="153">
        <v>0</v>
      </c>
      <c r="R34" s="154">
        <v>0</v>
      </c>
      <c r="S34" s="149">
        <v>0</v>
      </c>
      <c r="T34" s="149">
        <v>0</v>
      </c>
      <c r="U34" s="149">
        <v>0</v>
      </c>
      <c r="V34" s="149">
        <v>0</v>
      </c>
      <c r="W34" s="150">
        <v>0</v>
      </c>
      <c r="X34" s="151">
        <v>0</v>
      </c>
      <c r="Y34" s="155">
        <v>0</v>
      </c>
      <c r="Z34" s="156">
        <v>1</v>
      </c>
      <c r="AA34" s="173" t="s">
        <v>93</v>
      </c>
      <c r="AB34" s="192"/>
      <c r="AC34" s="60"/>
      <c r="AD34" s="61"/>
      <c r="AE34" s="61"/>
      <c r="AF34" s="61"/>
      <c r="AG34" s="62"/>
      <c r="AH34" s="63"/>
      <c r="AI34" s="64"/>
    </row>
    <row r="35" spans="1:35" s="45" customFormat="1" ht="15.75" hidden="1" x14ac:dyDescent="0.25">
      <c r="A35" s="147">
        <v>33</v>
      </c>
      <c r="B35" s="147" t="s">
        <v>419</v>
      </c>
      <c r="C35" s="147" t="s">
        <v>675</v>
      </c>
      <c r="D35" s="147" t="s">
        <v>70</v>
      </c>
      <c r="E35" s="147" t="s">
        <v>91</v>
      </c>
      <c r="F35" s="147">
        <v>1</v>
      </c>
      <c r="G35" s="147">
        <v>1.2</v>
      </c>
      <c r="H35" s="147" t="s">
        <v>677</v>
      </c>
      <c r="I35" s="147">
        <v>10086</v>
      </c>
      <c r="J35" s="148">
        <v>0</v>
      </c>
      <c r="K35" s="149">
        <v>0</v>
      </c>
      <c r="L35" s="149">
        <v>0</v>
      </c>
      <c r="M35" s="150">
        <v>0</v>
      </c>
      <c r="N35" s="151">
        <v>0</v>
      </c>
      <c r="O35" s="152">
        <v>0</v>
      </c>
      <c r="P35" s="152">
        <v>0</v>
      </c>
      <c r="Q35" s="153">
        <v>1</v>
      </c>
      <c r="R35" s="154">
        <v>0</v>
      </c>
      <c r="S35" s="149">
        <v>0</v>
      </c>
      <c r="T35" s="149">
        <v>0</v>
      </c>
      <c r="U35" s="149">
        <v>0</v>
      </c>
      <c r="V35" s="149">
        <v>0</v>
      </c>
      <c r="W35" s="150">
        <v>0</v>
      </c>
      <c r="X35" s="151">
        <v>0</v>
      </c>
      <c r="Y35" s="155">
        <v>0</v>
      </c>
      <c r="Z35" s="156">
        <v>1</v>
      </c>
      <c r="AA35" s="173" t="s">
        <v>678</v>
      </c>
      <c r="AB35" s="178"/>
      <c r="AC35" s="60"/>
      <c r="AD35" s="61"/>
      <c r="AE35" s="61"/>
      <c r="AF35" s="61"/>
      <c r="AG35" s="62"/>
      <c r="AH35" s="63"/>
      <c r="AI35" s="64"/>
    </row>
    <row r="36" spans="1:35" s="45" customFormat="1" ht="63" hidden="1" x14ac:dyDescent="0.25">
      <c r="A36" s="147">
        <v>34</v>
      </c>
      <c r="B36" s="147" t="s">
        <v>419</v>
      </c>
      <c r="C36" s="147" t="s">
        <v>675</v>
      </c>
      <c r="D36" s="147" t="s">
        <v>70</v>
      </c>
      <c r="E36" s="147" t="s">
        <v>91</v>
      </c>
      <c r="F36" s="147">
        <v>1</v>
      </c>
      <c r="G36" s="147">
        <v>1.2</v>
      </c>
      <c r="H36" s="147" t="s">
        <v>677</v>
      </c>
      <c r="I36" s="147">
        <v>10113</v>
      </c>
      <c r="J36" s="148">
        <v>0</v>
      </c>
      <c r="K36" s="149">
        <v>0</v>
      </c>
      <c r="L36" s="149">
        <v>1</v>
      </c>
      <c r="M36" s="150">
        <v>0</v>
      </c>
      <c r="N36" s="151">
        <v>0</v>
      </c>
      <c r="O36" s="152">
        <v>1</v>
      </c>
      <c r="P36" s="152">
        <v>0</v>
      </c>
      <c r="Q36" s="153">
        <v>0</v>
      </c>
      <c r="R36" s="154">
        <v>0</v>
      </c>
      <c r="S36" s="149">
        <v>0</v>
      </c>
      <c r="T36" s="149">
        <v>0</v>
      </c>
      <c r="U36" s="149">
        <v>0</v>
      </c>
      <c r="V36" s="149">
        <v>0</v>
      </c>
      <c r="W36" s="150">
        <v>0</v>
      </c>
      <c r="X36" s="151">
        <v>0</v>
      </c>
      <c r="Y36" s="155">
        <v>0</v>
      </c>
      <c r="Z36" s="156">
        <v>1</v>
      </c>
      <c r="AA36" s="180" t="s">
        <v>681</v>
      </c>
      <c r="AB36" s="178"/>
      <c r="AC36" s="60"/>
      <c r="AD36" s="61"/>
      <c r="AE36" s="61"/>
      <c r="AF36" s="61"/>
      <c r="AG36" s="62"/>
      <c r="AH36" s="63"/>
      <c r="AI36" s="64"/>
    </row>
    <row r="37" spans="1:35" s="45" customFormat="1" ht="15.75" hidden="1" x14ac:dyDescent="0.25">
      <c r="A37" s="147">
        <v>35</v>
      </c>
      <c r="B37" s="147" t="s">
        <v>419</v>
      </c>
      <c r="C37" s="147" t="s">
        <v>675</v>
      </c>
      <c r="D37" s="147" t="s">
        <v>70</v>
      </c>
      <c r="E37" s="147" t="s">
        <v>91</v>
      </c>
      <c r="F37" s="147">
        <v>1</v>
      </c>
      <c r="G37" s="147">
        <v>1.2</v>
      </c>
      <c r="H37" s="147" t="s">
        <v>677</v>
      </c>
      <c r="I37" s="147">
        <v>10261</v>
      </c>
      <c r="J37" s="148">
        <v>0</v>
      </c>
      <c r="K37" s="149">
        <v>0</v>
      </c>
      <c r="L37" s="149">
        <v>0</v>
      </c>
      <c r="M37" s="150">
        <v>0</v>
      </c>
      <c r="N37" s="151">
        <v>0</v>
      </c>
      <c r="O37" s="152">
        <v>0</v>
      </c>
      <c r="P37" s="152">
        <v>0</v>
      </c>
      <c r="Q37" s="153">
        <v>0</v>
      </c>
      <c r="R37" s="154">
        <v>0</v>
      </c>
      <c r="S37" s="149">
        <v>0</v>
      </c>
      <c r="T37" s="149">
        <v>0</v>
      </c>
      <c r="U37" s="149">
        <v>0</v>
      </c>
      <c r="V37" s="149">
        <v>1</v>
      </c>
      <c r="W37" s="150">
        <v>0</v>
      </c>
      <c r="X37" s="151">
        <v>0</v>
      </c>
      <c r="Y37" s="155">
        <v>0</v>
      </c>
      <c r="Z37" s="156">
        <v>1</v>
      </c>
      <c r="AA37" s="173" t="s">
        <v>679</v>
      </c>
      <c r="AB37" s="178"/>
      <c r="AC37" s="60"/>
      <c r="AD37" s="61"/>
      <c r="AE37" s="61"/>
      <c r="AF37" s="61"/>
      <c r="AG37" s="62"/>
      <c r="AH37" s="63"/>
      <c r="AI37" s="64"/>
    </row>
    <row r="38" spans="1:35" s="45" customFormat="1" ht="47.25" hidden="1" x14ac:dyDescent="0.25">
      <c r="A38" s="147">
        <v>36</v>
      </c>
      <c r="B38" s="147" t="s">
        <v>419</v>
      </c>
      <c r="C38" s="147" t="s">
        <v>675</v>
      </c>
      <c r="D38" s="147" t="s">
        <v>70</v>
      </c>
      <c r="E38" s="147" t="s">
        <v>91</v>
      </c>
      <c r="F38" s="147">
        <v>1</v>
      </c>
      <c r="G38" s="147">
        <v>1.2</v>
      </c>
      <c r="H38" s="147" t="s">
        <v>677</v>
      </c>
      <c r="I38" s="147">
        <v>10268</v>
      </c>
      <c r="J38" s="148">
        <v>0</v>
      </c>
      <c r="K38" s="149">
        <v>0</v>
      </c>
      <c r="L38" s="149">
        <v>0</v>
      </c>
      <c r="M38" s="150">
        <v>0</v>
      </c>
      <c r="N38" s="151">
        <v>0</v>
      </c>
      <c r="O38" s="152">
        <v>0</v>
      </c>
      <c r="P38" s="152">
        <v>0</v>
      </c>
      <c r="Q38" s="153">
        <v>0</v>
      </c>
      <c r="R38" s="154">
        <v>1</v>
      </c>
      <c r="S38" s="149">
        <v>0</v>
      </c>
      <c r="T38" s="149">
        <v>0</v>
      </c>
      <c r="U38" s="149">
        <v>0</v>
      </c>
      <c r="V38" s="149">
        <v>0</v>
      </c>
      <c r="W38" s="150">
        <v>0</v>
      </c>
      <c r="X38" s="151">
        <v>0</v>
      </c>
      <c r="Y38" s="155">
        <v>0</v>
      </c>
      <c r="Z38" s="156">
        <v>1</v>
      </c>
      <c r="AA38" s="173" t="s">
        <v>682</v>
      </c>
      <c r="AB38" s="178"/>
      <c r="AC38" s="60"/>
      <c r="AD38" s="61"/>
      <c r="AE38" s="61"/>
      <c r="AF38" s="61"/>
      <c r="AG38" s="62"/>
      <c r="AH38" s="63"/>
      <c r="AI38" s="64"/>
    </row>
    <row r="39" spans="1:35" s="45" customFormat="1" ht="63" hidden="1" x14ac:dyDescent="0.25">
      <c r="A39" s="147">
        <v>37</v>
      </c>
      <c r="B39" s="147" t="s">
        <v>419</v>
      </c>
      <c r="C39" s="147" t="s">
        <v>675</v>
      </c>
      <c r="D39" s="147" t="s">
        <v>70</v>
      </c>
      <c r="E39" s="147" t="s">
        <v>91</v>
      </c>
      <c r="F39" s="147">
        <v>1</v>
      </c>
      <c r="G39" s="147">
        <v>1.2</v>
      </c>
      <c r="H39" s="147" t="s">
        <v>677</v>
      </c>
      <c r="I39" s="147">
        <v>10282</v>
      </c>
      <c r="J39" s="148">
        <v>0</v>
      </c>
      <c r="K39" s="149">
        <v>0</v>
      </c>
      <c r="L39" s="149">
        <v>0</v>
      </c>
      <c r="M39" s="150">
        <v>0</v>
      </c>
      <c r="N39" s="151">
        <v>0</v>
      </c>
      <c r="O39" s="152">
        <v>0</v>
      </c>
      <c r="P39" s="152">
        <v>0</v>
      </c>
      <c r="Q39" s="153">
        <v>1</v>
      </c>
      <c r="R39" s="154">
        <v>0</v>
      </c>
      <c r="S39" s="149">
        <v>0</v>
      </c>
      <c r="T39" s="149">
        <v>0</v>
      </c>
      <c r="U39" s="149">
        <v>0</v>
      </c>
      <c r="V39" s="149">
        <v>0</v>
      </c>
      <c r="W39" s="150">
        <v>0</v>
      </c>
      <c r="X39" s="151">
        <v>0</v>
      </c>
      <c r="Y39" s="155">
        <v>0</v>
      </c>
      <c r="Z39" s="156">
        <v>1</v>
      </c>
      <c r="AA39" s="173" t="s">
        <v>683</v>
      </c>
      <c r="AB39" s="178" t="s">
        <v>692</v>
      </c>
      <c r="AC39" s="60"/>
      <c r="AD39" s="61"/>
      <c r="AE39" s="61"/>
      <c r="AF39" s="61"/>
      <c r="AG39" s="62"/>
      <c r="AH39" s="63"/>
      <c r="AI39" s="64"/>
    </row>
    <row r="40" spans="1:35" s="45" customFormat="1" ht="78.75" hidden="1" x14ac:dyDescent="0.25">
      <c r="A40" s="147">
        <v>38</v>
      </c>
      <c r="B40" s="147" t="s">
        <v>419</v>
      </c>
      <c r="C40" s="147" t="s">
        <v>675</v>
      </c>
      <c r="D40" s="147" t="s">
        <v>70</v>
      </c>
      <c r="E40" s="147" t="s">
        <v>91</v>
      </c>
      <c r="F40" s="147">
        <v>1</v>
      </c>
      <c r="G40" s="147">
        <v>1.2</v>
      </c>
      <c r="H40" s="147" t="s">
        <v>677</v>
      </c>
      <c r="I40" s="147">
        <v>10306</v>
      </c>
      <c r="J40" s="148">
        <v>0</v>
      </c>
      <c r="K40" s="149">
        <v>0</v>
      </c>
      <c r="L40" s="149">
        <v>0</v>
      </c>
      <c r="M40" s="150">
        <v>0</v>
      </c>
      <c r="N40" s="151">
        <v>0</v>
      </c>
      <c r="O40" s="152">
        <v>1</v>
      </c>
      <c r="P40" s="152">
        <v>0</v>
      </c>
      <c r="Q40" s="153">
        <v>0</v>
      </c>
      <c r="R40" s="154">
        <v>1</v>
      </c>
      <c r="S40" s="149">
        <v>0</v>
      </c>
      <c r="T40" s="149">
        <v>0</v>
      </c>
      <c r="U40" s="149">
        <v>0</v>
      </c>
      <c r="V40" s="149">
        <v>0</v>
      </c>
      <c r="W40" s="150">
        <v>0</v>
      </c>
      <c r="X40" s="151">
        <v>0</v>
      </c>
      <c r="Y40" s="155">
        <v>0</v>
      </c>
      <c r="Z40" s="156">
        <v>1</v>
      </c>
      <c r="AA40" s="173" t="s">
        <v>684</v>
      </c>
      <c r="AB40" s="178"/>
      <c r="AC40" s="60"/>
      <c r="AD40" s="61"/>
      <c r="AE40" s="61"/>
      <c r="AF40" s="61"/>
      <c r="AG40" s="62"/>
      <c r="AH40" s="63"/>
      <c r="AI40" s="64"/>
    </row>
    <row r="41" spans="1:35" s="45" customFormat="1" ht="78.75" hidden="1" x14ac:dyDescent="0.25">
      <c r="A41" s="147">
        <v>39</v>
      </c>
      <c r="B41" s="147" t="s">
        <v>419</v>
      </c>
      <c r="C41" s="147" t="s">
        <v>675</v>
      </c>
      <c r="D41" s="147" t="s">
        <v>70</v>
      </c>
      <c r="E41" s="147" t="s">
        <v>99</v>
      </c>
      <c r="F41" s="147">
        <v>1</v>
      </c>
      <c r="G41" s="147">
        <v>1.2</v>
      </c>
      <c r="H41" s="147" t="s">
        <v>677</v>
      </c>
      <c r="I41" s="147">
        <v>10312</v>
      </c>
      <c r="J41" s="148">
        <v>0</v>
      </c>
      <c r="K41" s="149">
        <v>0</v>
      </c>
      <c r="L41" s="149">
        <v>0</v>
      </c>
      <c r="M41" s="150">
        <v>0</v>
      </c>
      <c r="N41" s="151">
        <v>0</v>
      </c>
      <c r="O41" s="152">
        <v>0</v>
      </c>
      <c r="P41" s="152">
        <v>0</v>
      </c>
      <c r="Q41" s="153">
        <v>0</v>
      </c>
      <c r="R41" s="154">
        <v>1</v>
      </c>
      <c r="S41" s="149">
        <v>0</v>
      </c>
      <c r="T41" s="149">
        <v>1</v>
      </c>
      <c r="U41" s="149">
        <v>0</v>
      </c>
      <c r="V41" s="149">
        <v>0</v>
      </c>
      <c r="W41" s="150">
        <v>0</v>
      </c>
      <c r="X41" s="151">
        <v>0</v>
      </c>
      <c r="Y41" s="155">
        <v>0</v>
      </c>
      <c r="Z41" s="156">
        <v>1</v>
      </c>
      <c r="AA41" s="179" t="s">
        <v>693</v>
      </c>
      <c r="AB41" s="178"/>
      <c r="AC41" s="60"/>
      <c r="AD41" s="61"/>
      <c r="AE41" s="61"/>
      <c r="AF41" s="61"/>
      <c r="AG41" s="62"/>
      <c r="AH41" s="63"/>
      <c r="AI41" s="64"/>
    </row>
    <row r="42" spans="1:35" s="45" customFormat="1" ht="94.5" hidden="1" x14ac:dyDescent="0.25">
      <c r="A42" s="147">
        <v>40</v>
      </c>
      <c r="B42" s="147" t="s">
        <v>419</v>
      </c>
      <c r="C42" s="147" t="s">
        <v>675</v>
      </c>
      <c r="D42" s="147" t="s">
        <v>70</v>
      </c>
      <c r="E42" s="147" t="s">
        <v>91</v>
      </c>
      <c r="F42" s="147">
        <v>1</v>
      </c>
      <c r="G42" s="147">
        <v>1.2</v>
      </c>
      <c r="H42" s="147" t="s">
        <v>680</v>
      </c>
      <c r="I42" s="147">
        <v>10087</v>
      </c>
      <c r="J42" s="148">
        <v>0</v>
      </c>
      <c r="K42" s="149">
        <v>0</v>
      </c>
      <c r="L42" s="149">
        <v>0</v>
      </c>
      <c r="M42" s="150">
        <v>0</v>
      </c>
      <c r="N42" s="151">
        <v>1</v>
      </c>
      <c r="O42" s="152">
        <v>1</v>
      </c>
      <c r="P42" s="152">
        <v>0</v>
      </c>
      <c r="Q42" s="153">
        <v>0</v>
      </c>
      <c r="R42" s="154">
        <v>0</v>
      </c>
      <c r="S42" s="149">
        <v>0</v>
      </c>
      <c r="T42" s="149">
        <v>0</v>
      </c>
      <c r="U42" s="149">
        <v>0</v>
      </c>
      <c r="V42" s="149">
        <v>0</v>
      </c>
      <c r="W42" s="150">
        <v>0</v>
      </c>
      <c r="X42" s="151">
        <v>0</v>
      </c>
      <c r="Y42" s="155">
        <v>0</v>
      </c>
      <c r="Z42" s="156">
        <v>1</v>
      </c>
      <c r="AA42" s="179" t="s">
        <v>685</v>
      </c>
      <c r="AB42" s="178"/>
      <c r="AC42" s="60"/>
      <c r="AD42" s="61"/>
      <c r="AE42" s="61"/>
      <c r="AF42" s="61"/>
      <c r="AG42" s="62"/>
      <c r="AH42" s="63"/>
      <c r="AI42" s="64"/>
    </row>
    <row r="43" spans="1:35" s="45" customFormat="1" ht="63" hidden="1" x14ac:dyDescent="0.25">
      <c r="A43" s="147">
        <v>41</v>
      </c>
      <c r="B43" s="147" t="s">
        <v>419</v>
      </c>
      <c r="C43" s="147" t="s">
        <v>675</v>
      </c>
      <c r="D43" s="147" t="s">
        <v>70</v>
      </c>
      <c r="E43" s="147" t="s">
        <v>91</v>
      </c>
      <c r="F43" s="147">
        <v>1</v>
      </c>
      <c r="G43" s="147">
        <v>1.2</v>
      </c>
      <c r="H43" s="147" t="s">
        <v>680</v>
      </c>
      <c r="I43" s="147">
        <v>10090</v>
      </c>
      <c r="J43" s="148">
        <v>0</v>
      </c>
      <c r="K43" s="149">
        <v>0</v>
      </c>
      <c r="L43" s="149">
        <v>0</v>
      </c>
      <c r="M43" s="150">
        <v>0</v>
      </c>
      <c r="N43" s="151">
        <v>1</v>
      </c>
      <c r="O43" s="152">
        <v>0</v>
      </c>
      <c r="P43" s="152">
        <v>0</v>
      </c>
      <c r="Q43" s="153">
        <v>0</v>
      </c>
      <c r="R43" s="154">
        <v>1</v>
      </c>
      <c r="S43" s="149">
        <v>0</v>
      </c>
      <c r="T43" s="149">
        <v>0</v>
      </c>
      <c r="U43" s="149">
        <v>0</v>
      </c>
      <c r="V43" s="149">
        <v>0</v>
      </c>
      <c r="W43" s="150">
        <v>0</v>
      </c>
      <c r="X43" s="151">
        <v>0</v>
      </c>
      <c r="Y43" s="155">
        <v>0</v>
      </c>
      <c r="Z43" s="156">
        <v>1</v>
      </c>
      <c r="AA43" s="173" t="s">
        <v>694</v>
      </c>
      <c r="AB43" s="178"/>
      <c r="AC43" s="60"/>
      <c r="AD43" s="61"/>
      <c r="AE43" s="61"/>
      <c r="AF43" s="61"/>
      <c r="AG43" s="62"/>
      <c r="AH43" s="63"/>
      <c r="AI43" s="64"/>
    </row>
    <row r="44" spans="1:35" s="45" customFormat="1" ht="78.75" hidden="1" x14ac:dyDescent="0.25">
      <c r="A44" s="147">
        <v>42</v>
      </c>
      <c r="B44" s="147" t="s">
        <v>419</v>
      </c>
      <c r="C44" s="147" t="s">
        <v>675</v>
      </c>
      <c r="D44" s="147" t="s">
        <v>70</v>
      </c>
      <c r="E44" s="147" t="s">
        <v>91</v>
      </c>
      <c r="F44" s="147">
        <v>1</v>
      </c>
      <c r="G44" s="147">
        <v>1.2</v>
      </c>
      <c r="H44" s="147" t="s">
        <v>680</v>
      </c>
      <c r="I44" s="147">
        <v>10175</v>
      </c>
      <c r="J44" s="148">
        <v>0</v>
      </c>
      <c r="K44" s="149">
        <v>0</v>
      </c>
      <c r="L44" s="149">
        <v>0</v>
      </c>
      <c r="M44" s="150">
        <v>0</v>
      </c>
      <c r="N44" s="151">
        <v>1</v>
      </c>
      <c r="O44" s="152">
        <v>0</v>
      </c>
      <c r="P44" s="152">
        <v>0</v>
      </c>
      <c r="Q44" s="153">
        <v>0</v>
      </c>
      <c r="R44" s="154">
        <v>1</v>
      </c>
      <c r="S44" s="149">
        <v>0</v>
      </c>
      <c r="T44" s="149">
        <v>0</v>
      </c>
      <c r="U44" s="149">
        <v>0</v>
      </c>
      <c r="V44" s="149">
        <v>0</v>
      </c>
      <c r="W44" s="150">
        <v>0</v>
      </c>
      <c r="X44" s="151">
        <v>0</v>
      </c>
      <c r="Y44" s="155">
        <v>0</v>
      </c>
      <c r="Z44" s="156">
        <v>1</v>
      </c>
      <c r="AA44" s="173" t="s">
        <v>686</v>
      </c>
      <c r="AB44" s="178"/>
      <c r="AC44" s="60"/>
      <c r="AD44" s="61"/>
      <c r="AE44" s="61"/>
      <c r="AF44" s="61"/>
      <c r="AG44" s="62"/>
      <c r="AH44" s="63"/>
      <c r="AI44" s="64"/>
    </row>
    <row r="45" spans="1:35" s="45" customFormat="1" ht="15.75" hidden="1" x14ac:dyDescent="0.25">
      <c r="A45" s="147">
        <v>43</v>
      </c>
      <c r="B45" s="147" t="s">
        <v>122</v>
      </c>
      <c r="C45" s="147" t="s">
        <v>495</v>
      </c>
      <c r="D45" s="147" t="s">
        <v>70</v>
      </c>
      <c r="E45" s="147" t="s">
        <v>99</v>
      </c>
      <c r="F45" s="147">
        <v>1</v>
      </c>
      <c r="G45" s="147">
        <v>1.2</v>
      </c>
      <c r="H45" s="147" t="s">
        <v>680</v>
      </c>
      <c r="I45" s="147">
        <v>10176</v>
      </c>
      <c r="J45" s="148">
        <v>0</v>
      </c>
      <c r="K45" s="149">
        <v>0</v>
      </c>
      <c r="L45" s="149">
        <v>0</v>
      </c>
      <c r="M45" s="150">
        <v>0</v>
      </c>
      <c r="N45" s="151">
        <v>0</v>
      </c>
      <c r="O45" s="152">
        <v>0</v>
      </c>
      <c r="P45" s="152">
        <v>0</v>
      </c>
      <c r="Q45" s="153">
        <v>0</v>
      </c>
      <c r="R45" s="154">
        <v>0</v>
      </c>
      <c r="S45" s="149">
        <v>0</v>
      </c>
      <c r="T45" s="149">
        <v>0</v>
      </c>
      <c r="U45" s="149">
        <v>0</v>
      </c>
      <c r="V45" s="149">
        <v>0</v>
      </c>
      <c r="W45" s="150">
        <v>0</v>
      </c>
      <c r="X45" s="151">
        <v>0</v>
      </c>
      <c r="Y45" s="155">
        <v>0</v>
      </c>
      <c r="Z45" s="156">
        <v>0</v>
      </c>
      <c r="AA45" s="173"/>
      <c r="AB45" s="178"/>
      <c r="AC45" s="60"/>
      <c r="AD45" s="61"/>
      <c r="AE45" s="61"/>
      <c r="AF45" s="61"/>
      <c r="AG45" s="62"/>
      <c r="AH45" s="63"/>
      <c r="AI45" s="64"/>
    </row>
    <row r="46" spans="1:35" s="45" customFormat="1" ht="15.75" hidden="1" x14ac:dyDescent="0.25">
      <c r="A46" s="147">
        <v>44</v>
      </c>
      <c r="B46" s="147" t="s">
        <v>122</v>
      </c>
      <c r="C46" s="147" t="s">
        <v>495</v>
      </c>
      <c r="D46" s="147" t="s">
        <v>70</v>
      </c>
      <c r="E46" s="147" t="s">
        <v>91</v>
      </c>
      <c r="F46" s="147">
        <v>1</v>
      </c>
      <c r="G46" s="147">
        <v>1.2</v>
      </c>
      <c r="H46" s="147" t="s">
        <v>740</v>
      </c>
      <c r="I46" s="147">
        <v>10094</v>
      </c>
      <c r="J46" s="148">
        <v>0</v>
      </c>
      <c r="K46" s="149">
        <v>0</v>
      </c>
      <c r="L46" s="149">
        <v>0</v>
      </c>
      <c r="M46" s="150">
        <v>0</v>
      </c>
      <c r="N46" s="151">
        <v>0</v>
      </c>
      <c r="O46" s="152">
        <v>0</v>
      </c>
      <c r="P46" s="152">
        <v>0</v>
      </c>
      <c r="Q46" s="153">
        <v>0</v>
      </c>
      <c r="R46" s="154">
        <v>0</v>
      </c>
      <c r="S46" s="149">
        <v>0</v>
      </c>
      <c r="T46" s="149">
        <v>0</v>
      </c>
      <c r="U46" s="149">
        <v>0</v>
      </c>
      <c r="V46" s="149">
        <v>0</v>
      </c>
      <c r="W46" s="150">
        <v>0</v>
      </c>
      <c r="X46" s="151">
        <v>0</v>
      </c>
      <c r="Y46" s="155">
        <v>0</v>
      </c>
      <c r="Z46" s="156">
        <v>0</v>
      </c>
      <c r="AA46" s="173"/>
      <c r="AB46" s="178"/>
      <c r="AC46" s="60"/>
      <c r="AD46" s="61"/>
      <c r="AE46" s="61"/>
      <c r="AF46" s="61"/>
      <c r="AG46" s="62"/>
      <c r="AH46" s="63"/>
      <c r="AI46" s="64"/>
    </row>
    <row r="47" spans="1:35" s="45" customFormat="1" ht="15.75" hidden="1" x14ac:dyDescent="0.25">
      <c r="A47" s="147">
        <v>45</v>
      </c>
      <c r="B47" s="147" t="s">
        <v>122</v>
      </c>
      <c r="C47" s="147" t="s">
        <v>495</v>
      </c>
      <c r="D47" s="147" t="s">
        <v>70</v>
      </c>
      <c r="E47" s="147" t="s">
        <v>91</v>
      </c>
      <c r="F47" s="147">
        <v>1</v>
      </c>
      <c r="G47" s="147">
        <v>1.2</v>
      </c>
      <c r="H47" s="147" t="s">
        <v>740</v>
      </c>
      <c r="I47" s="147">
        <v>10202</v>
      </c>
      <c r="J47" s="148">
        <v>0</v>
      </c>
      <c r="K47" s="149">
        <v>0</v>
      </c>
      <c r="L47" s="149">
        <v>0</v>
      </c>
      <c r="M47" s="150">
        <v>0</v>
      </c>
      <c r="N47" s="151">
        <v>0</v>
      </c>
      <c r="O47" s="152">
        <v>0</v>
      </c>
      <c r="P47" s="152">
        <v>0</v>
      </c>
      <c r="Q47" s="153">
        <v>0</v>
      </c>
      <c r="R47" s="154">
        <v>0</v>
      </c>
      <c r="S47" s="149">
        <v>0</v>
      </c>
      <c r="T47" s="149">
        <v>0</v>
      </c>
      <c r="U47" s="149">
        <v>0</v>
      </c>
      <c r="V47" s="149">
        <v>0</v>
      </c>
      <c r="W47" s="150">
        <v>0</v>
      </c>
      <c r="X47" s="151">
        <v>0</v>
      </c>
      <c r="Y47" s="155">
        <v>0</v>
      </c>
      <c r="Z47" s="156">
        <v>0</v>
      </c>
      <c r="AA47" s="173"/>
      <c r="AB47" s="178"/>
      <c r="AC47" s="60"/>
      <c r="AD47" s="61"/>
      <c r="AE47" s="61"/>
      <c r="AF47" s="61"/>
      <c r="AG47" s="62"/>
      <c r="AH47" s="63"/>
      <c r="AI47" s="64"/>
    </row>
    <row r="48" spans="1:35" s="45" customFormat="1" ht="15.75" hidden="1" x14ac:dyDescent="0.25">
      <c r="A48" s="147">
        <v>46</v>
      </c>
      <c r="B48" s="147" t="s">
        <v>122</v>
      </c>
      <c r="C48" s="147" t="s">
        <v>495</v>
      </c>
      <c r="D48" s="147" t="s">
        <v>70</v>
      </c>
      <c r="E48" s="147" t="s">
        <v>91</v>
      </c>
      <c r="F48" s="147">
        <v>1</v>
      </c>
      <c r="G48" s="147">
        <v>1.2</v>
      </c>
      <c r="H48" s="147" t="s">
        <v>740</v>
      </c>
      <c r="I48" s="147">
        <v>10269</v>
      </c>
      <c r="J48" s="148">
        <v>0</v>
      </c>
      <c r="K48" s="149">
        <v>0</v>
      </c>
      <c r="L48" s="149">
        <v>0</v>
      </c>
      <c r="M48" s="150">
        <v>0</v>
      </c>
      <c r="N48" s="151">
        <v>0</v>
      </c>
      <c r="O48" s="152">
        <v>0</v>
      </c>
      <c r="P48" s="152">
        <v>0</v>
      </c>
      <c r="Q48" s="153">
        <v>0</v>
      </c>
      <c r="R48" s="154">
        <v>0</v>
      </c>
      <c r="S48" s="149">
        <v>0</v>
      </c>
      <c r="T48" s="149">
        <v>0</v>
      </c>
      <c r="U48" s="149">
        <v>0</v>
      </c>
      <c r="V48" s="149">
        <v>0</v>
      </c>
      <c r="W48" s="150">
        <v>0</v>
      </c>
      <c r="X48" s="151">
        <v>0</v>
      </c>
      <c r="Y48" s="155">
        <v>0</v>
      </c>
      <c r="Z48" s="156">
        <v>0</v>
      </c>
      <c r="AA48" s="173"/>
      <c r="AB48" s="178"/>
      <c r="AC48" s="60"/>
      <c r="AD48" s="61"/>
      <c r="AE48" s="61"/>
      <c r="AF48" s="61"/>
      <c r="AG48" s="62"/>
      <c r="AH48" s="63"/>
      <c r="AI48" s="64"/>
    </row>
    <row r="49" spans="1:35" s="45" customFormat="1" ht="15.75" hidden="1" x14ac:dyDescent="0.25">
      <c r="A49" s="147">
        <v>47</v>
      </c>
      <c r="B49" s="147" t="s">
        <v>122</v>
      </c>
      <c r="C49" s="147" t="s">
        <v>495</v>
      </c>
      <c r="D49" s="147" t="s">
        <v>70</v>
      </c>
      <c r="E49" s="147" t="s">
        <v>99</v>
      </c>
      <c r="F49" s="147">
        <v>1</v>
      </c>
      <c r="G49" s="147">
        <v>1.2</v>
      </c>
      <c r="H49" s="147" t="s">
        <v>740</v>
      </c>
      <c r="I49" s="147">
        <v>10308</v>
      </c>
      <c r="J49" s="148">
        <v>0</v>
      </c>
      <c r="K49" s="149">
        <v>0</v>
      </c>
      <c r="L49" s="149">
        <v>0</v>
      </c>
      <c r="M49" s="150">
        <v>0</v>
      </c>
      <c r="N49" s="151">
        <v>0</v>
      </c>
      <c r="O49" s="152">
        <v>0</v>
      </c>
      <c r="P49" s="152">
        <v>0</v>
      </c>
      <c r="Q49" s="153">
        <v>0</v>
      </c>
      <c r="R49" s="154">
        <v>0</v>
      </c>
      <c r="S49" s="149">
        <v>0</v>
      </c>
      <c r="T49" s="149">
        <v>0</v>
      </c>
      <c r="U49" s="149">
        <v>0</v>
      </c>
      <c r="V49" s="149">
        <v>0</v>
      </c>
      <c r="W49" s="150">
        <v>0</v>
      </c>
      <c r="X49" s="151">
        <v>0</v>
      </c>
      <c r="Y49" s="155">
        <v>0</v>
      </c>
      <c r="Z49" s="156">
        <v>0</v>
      </c>
      <c r="AA49" s="173"/>
      <c r="AB49" s="178"/>
      <c r="AC49" s="60"/>
      <c r="AD49" s="61"/>
      <c r="AE49" s="61"/>
      <c r="AF49" s="61"/>
      <c r="AG49" s="62"/>
      <c r="AH49" s="63"/>
      <c r="AI49" s="64"/>
    </row>
    <row r="50" spans="1:35" s="45" customFormat="1" ht="15.75" hidden="1" x14ac:dyDescent="0.25">
      <c r="A50" s="147">
        <v>48</v>
      </c>
      <c r="B50" s="147" t="s">
        <v>122</v>
      </c>
      <c r="C50" s="147" t="s">
        <v>495</v>
      </c>
      <c r="D50" s="147" t="s">
        <v>70</v>
      </c>
      <c r="E50" s="147" t="s">
        <v>91</v>
      </c>
      <c r="F50" s="147">
        <v>1</v>
      </c>
      <c r="G50" s="147">
        <v>1.2</v>
      </c>
      <c r="H50" s="147" t="s">
        <v>741</v>
      </c>
      <c r="I50" s="147">
        <v>10118</v>
      </c>
      <c r="J50" s="148">
        <v>0</v>
      </c>
      <c r="K50" s="149">
        <v>0</v>
      </c>
      <c r="L50" s="149">
        <v>0</v>
      </c>
      <c r="M50" s="150">
        <v>0</v>
      </c>
      <c r="N50" s="151">
        <v>0</v>
      </c>
      <c r="O50" s="152">
        <v>0</v>
      </c>
      <c r="P50" s="152">
        <v>0</v>
      </c>
      <c r="Q50" s="153">
        <v>0</v>
      </c>
      <c r="R50" s="154">
        <v>0</v>
      </c>
      <c r="S50" s="149">
        <v>0</v>
      </c>
      <c r="T50" s="149">
        <v>0</v>
      </c>
      <c r="U50" s="149">
        <v>0</v>
      </c>
      <c r="V50" s="149">
        <v>0</v>
      </c>
      <c r="W50" s="150">
        <v>0</v>
      </c>
      <c r="X50" s="151">
        <v>0</v>
      </c>
      <c r="Y50" s="155">
        <v>0</v>
      </c>
      <c r="Z50" s="156">
        <v>0</v>
      </c>
      <c r="AA50" s="173"/>
      <c r="AB50" s="178"/>
      <c r="AC50" s="60"/>
      <c r="AD50" s="61"/>
      <c r="AE50" s="61"/>
      <c r="AF50" s="61"/>
      <c r="AG50" s="62"/>
      <c r="AH50" s="63"/>
      <c r="AI50" s="64"/>
    </row>
    <row r="51" spans="1:35" s="45" customFormat="1" ht="15.75" hidden="1" x14ac:dyDescent="0.25">
      <c r="A51" s="147">
        <v>49</v>
      </c>
      <c r="B51" s="147" t="s">
        <v>122</v>
      </c>
      <c r="C51" s="147" t="s">
        <v>495</v>
      </c>
      <c r="D51" s="147" t="s">
        <v>70</v>
      </c>
      <c r="E51" s="147" t="s">
        <v>91</v>
      </c>
      <c r="F51" s="147">
        <v>1</v>
      </c>
      <c r="G51" s="147">
        <v>1.2</v>
      </c>
      <c r="H51" s="147" t="s">
        <v>741</v>
      </c>
      <c r="I51" s="147">
        <v>10270</v>
      </c>
      <c r="J51" s="148">
        <v>0</v>
      </c>
      <c r="K51" s="149">
        <v>0</v>
      </c>
      <c r="L51" s="149">
        <v>0</v>
      </c>
      <c r="M51" s="150">
        <v>0</v>
      </c>
      <c r="N51" s="151">
        <v>0</v>
      </c>
      <c r="O51" s="152">
        <v>0</v>
      </c>
      <c r="P51" s="152">
        <v>0</v>
      </c>
      <c r="Q51" s="153">
        <v>0</v>
      </c>
      <c r="R51" s="154">
        <v>0</v>
      </c>
      <c r="S51" s="149">
        <v>0</v>
      </c>
      <c r="T51" s="149">
        <v>0</v>
      </c>
      <c r="U51" s="149">
        <v>0</v>
      </c>
      <c r="V51" s="149">
        <v>0</v>
      </c>
      <c r="W51" s="150">
        <v>0</v>
      </c>
      <c r="X51" s="151">
        <v>0</v>
      </c>
      <c r="Y51" s="155">
        <v>0</v>
      </c>
      <c r="Z51" s="156">
        <v>0</v>
      </c>
      <c r="AA51" s="173"/>
      <c r="AB51" s="178"/>
      <c r="AC51" s="60"/>
      <c r="AD51" s="61"/>
      <c r="AE51" s="61"/>
      <c r="AF51" s="61"/>
      <c r="AG51" s="62"/>
      <c r="AH51" s="63"/>
      <c r="AI51" s="64"/>
    </row>
    <row r="52" spans="1:35" s="45" customFormat="1" ht="15.75" hidden="1" x14ac:dyDescent="0.25">
      <c r="A52" s="147">
        <v>50</v>
      </c>
      <c r="B52" s="147" t="s">
        <v>122</v>
      </c>
      <c r="C52" s="147" t="s">
        <v>495</v>
      </c>
      <c r="D52" s="147" t="s">
        <v>70</v>
      </c>
      <c r="E52" s="147" t="s">
        <v>91</v>
      </c>
      <c r="F52" s="147">
        <v>1</v>
      </c>
      <c r="G52" s="147">
        <v>1.2</v>
      </c>
      <c r="H52" s="147" t="s">
        <v>741</v>
      </c>
      <c r="I52" s="147">
        <v>10304</v>
      </c>
      <c r="J52" s="148">
        <v>0</v>
      </c>
      <c r="K52" s="149">
        <v>0</v>
      </c>
      <c r="L52" s="149">
        <v>0</v>
      </c>
      <c r="M52" s="150">
        <v>0</v>
      </c>
      <c r="N52" s="151">
        <v>0</v>
      </c>
      <c r="O52" s="152">
        <v>0</v>
      </c>
      <c r="P52" s="152">
        <v>0</v>
      </c>
      <c r="Q52" s="153">
        <v>0</v>
      </c>
      <c r="R52" s="154">
        <v>0</v>
      </c>
      <c r="S52" s="149">
        <v>0</v>
      </c>
      <c r="T52" s="149">
        <v>0</v>
      </c>
      <c r="U52" s="149">
        <v>0</v>
      </c>
      <c r="V52" s="149">
        <v>0</v>
      </c>
      <c r="W52" s="150">
        <v>0</v>
      </c>
      <c r="X52" s="151">
        <v>0</v>
      </c>
      <c r="Y52" s="155">
        <v>0</v>
      </c>
      <c r="Z52" s="156">
        <v>0</v>
      </c>
      <c r="AA52" s="180"/>
      <c r="AB52" s="178"/>
      <c r="AC52" s="60"/>
      <c r="AD52" s="61"/>
      <c r="AE52" s="61"/>
      <c r="AF52" s="61"/>
      <c r="AG52" s="62"/>
      <c r="AH52" s="63"/>
      <c r="AI52" s="64"/>
    </row>
    <row r="53" spans="1:35" s="45" customFormat="1" ht="15.75" hidden="1" x14ac:dyDescent="0.25">
      <c r="A53" s="147">
        <v>51</v>
      </c>
      <c r="B53" s="147" t="s">
        <v>122</v>
      </c>
      <c r="C53" s="147" t="s">
        <v>495</v>
      </c>
      <c r="D53" s="147" t="s">
        <v>70</v>
      </c>
      <c r="E53" s="147" t="s">
        <v>91</v>
      </c>
      <c r="F53" s="147">
        <v>1</v>
      </c>
      <c r="G53" s="147">
        <v>1.3</v>
      </c>
      <c r="H53" s="147" t="s">
        <v>742</v>
      </c>
      <c r="I53" s="147">
        <v>10164</v>
      </c>
      <c r="J53" s="148">
        <v>0</v>
      </c>
      <c r="K53" s="149">
        <v>0</v>
      </c>
      <c r="L53" s="149">
        <v>0</v>
      </c>
      <c r="M53" s="150">
        <v>0</v>
      </c>
      <c r="N53" s="151">
        <v>0</v>
      </c>
      <c r="O53" s="152">
        <v>0</v>
      </c>
      <c r="P53" s="152">
        <v>0</v>
      </c>
      <c r="Q53" s="153">
        <v>0</v>
      </c>
      <c r="R53" s="154">
        <v>0</v>
      </c>
      <c r="S53" s="149">
        <v>0</v>
      </c>
      <c r="T53" s="149">
        <v>0</v>
      </c>
      <c r="U53" s="149">
        <v>0</v>
      </c>
      <c r="V53" s="149">
        <v>0</v>
      </c>
      <c r="W53" s="150">
        <v>0</v>
      </c>
      <c r="X53" s="151">
        <v>0</v>
      </c>
      <c r="Y53" s="155">
        <v>0</v>
      </c>
      <c r="Z53" s="156">
        <v>0</v>
      </c>
      <c r="AA53" s="173"/>
      <c r="AB53" s="178"/>
      <c r="AC53" s="60"/>
      <c r="AD53" s="61"/>
      <c r="AE53" s="61"/>
      <c r="AF53" s="61"/>
      <c r="AG53" s="62"/>
      <c r="AH53" s="63"/>
      <c r="AI53" s="64"/>
    </row>
    <row r="54" spans="1:35" s="45" customFormat="1" ht="15.75" hidden="1" x14ac:dyDescent="0.25">
      <c r="A54" s="147">
        <v>52</v>
      </c>
      <c r="B54" s="147" t="s">
        <v>122</v>
      </c>
      <c r="C54" s="147" t="s">
        <v>495</v>
      </c>
      <c r="D54" s="147" t="s">
        <v>70</v>
      </c>
      <c r="E54" s="147" t="s">
        <v>91</v>
      </c>
      <c r="F54" s="147">
        <v>1</v>
      </c>
      <c r="G54" s="147">
        <v>1.3</v>
      </c>
      <c r="H54" s="147" t="s">
        <v>742</v>
      </c>
      <c r="I54" s="147">
        <v>10100</v>
      </c>
      <c r="J54" s="148">
        <v>0</v>
      </c>
      <c r="K54" s="149">
        <v>0</v>
      </c>
      <c r="L54" s="149">
        <v>0</v>
      </c>
      <c r="M54" s="150">
        <v>0</v>
      </c>
      <c r="N54" s="151">
        <v>0</v>
      </c>
      <c r="O54" s="152">
        <v>0</v>
      </c>
      <c r="P54" s="152">
        <v>0</v>
      </c>
      <c r="Q54" s="153">
        <v>0</v>
      </c>
      <c r="R54" s="154">
        <v>0</v>
      </c>
      <c r="S54" s="149">
        <v>0</v>
      </c>
      <c r="T54" s="149">
        <v>0</v>
      </c>
      <c r="U54" s="149">
        <v>0</v>
      </c>
      <c r="V54" s="149">
        <v>0</v>
      </c>
      <c r="W54" s="150">
        <v>0</v>
      </c>
      <c r="X54" s="151">
        <v>0</v>
      </c>
      <c r="Y54" s="155">
        <v>0</v>
      </c>
      <c r="Z54" s="156">
        <v>0</v>
      </c>
      <c r="AA54" s="173"/>
      <c r="AB54" s="178"/>
      <c r="AC54" s="60"/>
      <c r="AD54" s="61"/>
      <c r="AE54" s="61"/>
      <c r="AF54" s="61"/>
      <c r="AG54" s="62"/>
      <c r="AH54" s="63"/>
      <c r="AI54" s="64"/>
    </row>
    <row r="55" spans="1:35" s="45" customFormat="1" ht="15.75" hidden="1" x14ac:dyDescent="0.25">
      <c r="A55" s="147">
        <v>53</v>
      </c>
      <c r="B55" s="147" t="s">
        <v>122</v>
      </c>
      <c r="C55" s="147" t="s">
        <v>495</v>
      </c>
      <c r="D55" s="147" t="s">
        <v>70</v>
      </c>
      <c r="E55" s="147" t="s">
        <v>91</v>
      </c>
      <c r="F55" s="147">
        <v>1</v>
      </c>
      <c r="G55" s="147">
        <v>1.3</v>
      </c>
      <c r="H55" s="147" t="s">
        <v>742</v>
      </c>
      <c r="I55" s="147">
        <v>10272</v>
      </c>
      <c r="J55" s="148">
        <v>0</v>
      </c>
      <c r="K55" s="149">
        <v>0</v>
      </c>
      <c r="L55" s="149">
        <v>0</v>
      </c>
      <c r="M55" s="150">
        <v>0</v>
      </c>
      <c r="N55" s="151">
        <v>0</v>
      </c>
      <c r="O55" s="152">
        <v>0</v>
      </c>
      <c r="P55" s="152">
        <v>0</v>
      </c>
      <c r="Q55" s="153">
        <v>0</v>
      </c>
      <c r="R55" s="154">
        <v>0</v>
      </c>
      <c r="S55" s="149">
        <v>0</v>
      </c>
      <c r="T55" s="149">
        <v>0</v>
      </c>
      <c r="U55" s="149">
        <v>0</v>
      </c>
      <c r="V55" s="149">
        <v>0</v>
      </c>
      <c r="W55" s="150">
        <v>0</v>
      </c>
      <c r="X55" s="151">
        <v>0</v>
      </c>
      <c r="Y55" s="155">
        <v>0</v>
      </c>
      <c r="Z55" s="156">
        <v>0</v>
      </c>
      <c r="AA55" s="173"/>
      <c r="AB55" s="178"/>
      <c r="AC55" s="60"/>
      <c r="AD55" s="61"/>
      <c r="AE55" s="61"/>
      <c r="AF55" s="61"/>
      <c r="AG55" s="62"/>
      <c r="AH55" s="63"/>
      <c r="AI55" s="64"/>
    </row>
    <row r="56" spans="1:35" s="45" customFormat="1" ht="15.75" hidden="1" x14ac:dyDescent="0.25">
      <c r="A56" s="147">
        <v>54</v>
      </c>
      <c r="B56" s="147" t="s">
        <v>122</v>
      </c>
      <c r="C56" s="147" t="s">
        <v>495</v>
      </c>
      <c r="D56" s="147" t="s">
        <v>70</v>
      </c>
      <c r="E56" s="147" t="s">
        <v>91</v>
      </c>
      <c r="F56" s="147">
        <v>1</v>
      </c>
      <c r="G56" s="147">
        <v>1.3</v>
      </c>
      <c r="H56" s="147" t="s">
        <v>742</v>
      </c>
      <c r="I56" s="147">
        <v>10310</v>
      </c>
      <c r="J56" s="148">
        <v>0</v>
      </c>
      <c r="K56" s="149">
        <v>0</v>
      </c>
      <c r="L56" s="149">
        <v>0</v>
      </c>
      <c r="M56" s="150">
        <v>0</v>
      </c>
      <c r="N56" s="151">
        <v>0</v>
      </c>
      <c r="O56" s="152">
        <v>0</v>
      </c>
      <c r="P56" s="152">
        <v>0</v>
      </c>
      <c r="Q56" s="153">
        <v>0</v>
      </c>
      <c r="R56" s="154">
        <v>0</v>
      </c>
      <c r="S56" s="149">
        <v>0</v>
      </c>
      <c r="T56" s="149">
        <v>0</v>
      </c>
      <c r="U56" s="149">
        <v>0</v>
      </c>
      <c r="V56" s="149">
        <v>0</v>
      </c>
      <c r="W56" s="150">
        <v>0</v>
      </c>
      <c r="X56" s="151">
        <v>0</v>
      </c>
      <c r="Y56" s="155">
        <v>0</v>
      </c>
      <c r="Z56" s="156">
        <v>0</v>
      </c>
      <c r="AA56" s="173"/>
      <c r="AB56" s="178"/>
      <c r="AC56" s="60"/>
      <c r="AD56" s="61"/>
      <c r="AE56" s="61"/>
      <c r="AF56" s="61"/>
      <c r="AG56" s="62"/>
      <c r="AH56" s="63"/>
      <c r="AI56" s="64"/>
    </row>
    <row r="57" spans="1:35" s="45" customFormat="1" ht="31.5" hidden="1" x14ac:dyDescent="0.25">
      <c r="A57" s="147">
        <v>55</v>
      </c>
      <c r="B57" s="147" t="s">
        <v>122</v>
      </c>
      <c r="C57" s="147" t="s">
        <v>495</v>
      </c>
      <c r="D57" s="147" t="s">
        <v>70</v>
      </c>
      <c r="E57" s="147" t="s">
        <v>91</v>
      </c>
      <c r="F57" s="147">
        <v>1</v>
      </c>
      <c r="G57" s="147">
        <v>1.3</v>
      </c>
      <c r="H57" s="147" t="s">
        <v>743</v>
      </c>
      <c r="I57" s="147">
        <v>10289</v>
      </c>
      <c r="J57" s="148">
        <v>0</v>
      </c>
      <c r="K57" s="149">
        <v>0</v>
      </c>
      <c r="L57" s="149">
        <v>0</v>
      </c>
      <c r="M57" s="150">
        <v>0</v>
      </c>
      <c r="N57" s="151">
        <v>0</v>
      </c>
      <c r="O57" s="152">
        <v>0</v>
      </c>
      <c r="P57" s="152">
        <v>0</v>
      </c>
      <c r="Q57" s="153">
        <v>0</v>
      </c>
      <c r="R57" s="154">
        <v>0</v>
      </c>
      <c r="S57" s="149">
        <v>1</v>
      </c>
      <c r="T57" s="149">
        <v>0</v>
      </c>
      <c r="U57" s="149">
        <v>0</v>
      </c>
      <c r="V57" s="149">
        <v>0</v>
      </c>
      <c r="W57" s="150">
        <v>0</v>
      </c>
      <c r="X57" s="151">
        <v>0</v>
      </c>
      <c r="Y57" s="155">
        <v>0</v>
      </c>
      <c r="Z57" s="156">
        <v>1</v>
      </c>
      <c r="AA57" s="173" t="s">
        <v>744</v>
      </c>
      <c r="AB57" s="178"/>
      <c r="AC57" s="60"/>
      <c r="AD57" s="61"/>
      <c r="AE57" s="61"/>
      <c r="AF57" s="61"/>
      <c r="AG57" s="62"/>
      <c r="AH57" s="63"/>
      <c r="AI57" s="64"/>
    </row>
    <row r="58" spans="1:35" s="45" customFormat="1" ht="15.75" hidden="1" x14ac:dyDescent="0.25">
      <c r="A58" s="147">
        <v>56</v>
      </c>
      <c r="B58" s="147" t="s">
        <v>122</v>
      </c>
      <c r="C58" s="147" t="s">
        <v>495</v>
      </c>
      <c r="D58" s="147" t="s">
        <v>70</v>
      </c>
      <c r="E58" s="147" t="s">
        <v>91</v>
      </c>
      <c r="F58" s="147">
        <v>1</v>
      </c>
      <c r="G58" s="147">
        <v>1.3</v>
      </c>
      <c r="H58" s="147" t="s">
        <v>743</v>
      </c>
      <c r="I58" s="147">
        <v>10322</v>
      </c>
      <c r="J58" s="148">
        <v>0</v>
      </c>
      <c r="K58" s="149">
        <v>0</v>
      </c>
      <c r="L58" s="149">
        <v>0</v>
      </c>
      <c r="M58" s="150">
        <v>0</v>
      </c>
      <c r="N58" s="151">
        <v>0</v>
      </c>
      <c r="O58" s="152">
        <v>0</v>
      </c>
      <c r="P58" s="152">
        <v>0</v>
      </c>
      <c r="Q58" s="153">
        <v>0</v>
      </c>
      <c r="R58" s="154">
        <v>0</v>
      </c>
      <c r="S58" s="149">
        <v>1</v>
      </c>
      <c r="T58" s="149">
        <v>0</v>
      </c>
      <c r="U58" s="149">
        <v>0</v>
      </c>
      <c r="V58" s="149">
        <v>0</v>
      </c>
      <c r="W58" s="150">
        <v>0</v>
      </c>
      <c r="X58" s="151">
        <v>0</v>
      </c>
      <c r="Y58" s="155">
        <v>0</v>
      </c>
      <c r="Z58" s="156">
        <v>1</v>
      </c>
      <c r="AA58" s="185" t="s">
        <v>745</v>
      </c>
      <c r="AB58" s="178"/>
      <c r="AC58" s="60"/>
      <c r="AD58" s="61"/>
      <c r="AE58" s="61"/>
      <c r="AF58" s="61"/>
      <c r="AG58" s="62"/>
      <c r="AH58" s="63"/>
      <c r="AI58" s="64"/>
    </row>
    <row r="59" spans="1:35" s="45" customFormat="1" ht="47.25" hidden="1" x14ac:dyDescent="0.25">
      <c r="A59" s="147">
        <v>149</v>
      </c>
      <c r="B59" s="147" t="s">
        <v>122</v>
      </c>
      <c r="C59" s="147" t="s">
        <v>495</v>
      </c>
      <c r="D59" s="147" t="s">
        <v>70</v>
      </c>
      <c r="E59" s="147" t="s">
        <v>91</v>
      </c>
      <c r="F59" s="147">
        <v>2</v>
      </c>
      <c r="G59" s="147">
        <v>2.4</v>
      </c>
      <c r="H59" s="147" t="s">
        <v>1016</v>
      </c>
      <c r="I59" s="147">
        <v>10212</v>
      </c>
      <c r="J59" s="148">
        <v>1</v>
      </c>
      <c r="K59" s="149">
        <v>0</v>
      </c>
      <c r="L59" s="149">
        <v>0</v>
      </c>
      <c r="M59" s="150">
        <v>0</v>
      </c>
      <c r="N59" s="151">
        <v>0</v>
      </c>
      <c r="O59" s="152">
        <v>0</v>
      </c>
      <c r="P59" s="152">
        <v>0</v>
      </c>
      <c r="Q59" s="153">
        <v>0</v>
      </c>
      <c r="R59" s="154">
        <v>0</v>
      </c>
      <c r="S59" s="149">
        <v>0</v>
      </c>
      <c r="T59" s="149">
        <v>0</v>
      </c>
      <c r="U59" s="149">
        <v>0</v>
      </c>
      <c r="V59" s="149">
        <v>0</v>
      </c>
      <c r="W59" s="150">
        <v>0</v>
      </c>
      <c r="X59" s="151">
        <v>0</v>
      </c>
      <c r="Y59" s="155">
        <v>0</v>
      </c>
      <c r="Z59" s="156">
        <v>1</v>
      </c>
      <c r="AA59" s="254" t="s">
        <v>1017</v>
      </c>
      <c r="AB59" s="178"/>
      <c r="AC59" s="60"/>
      <c r="AD59" s="61"/>
      <c r="AE59" s="61"/>
      <c r="AF59" s="61"/>
      <c r="AG59" s="62"/>
      <c r="AH59" s="63"/>
      <c r="AI59" s="64"/>
    </row>
    <row r="60" spans="1:35" s="45" customFormat="1" ht="15.75" hidden="1" x14ac:dyDescent="0.25">
      <c r="A60" s="147">
        <v>58</v>
      </c>
      <c r="B60" s="147" t="s">
        <v>122</v>
      </c>
      <c r="C60" s="147" t="s">
        <v>495</v>
      </c>
      <c r="D60" s="147" t="s">
        <v>70</v>
      </c>
      <c r="E60" s="147" t="s">
        <v>91</v>
      </c>
      <c r="F60" s="147">
        <v>1</v>
      </c>
      <c r="G60" s="147">
        <v>1.3</v>
      </c>
      <c r="H60" s="147" t="s">
        <v>991</v>
      </c>
      <c r="I60" s="147">
        <v>10065</v>
      </c>
      <c r="J60" s="148">
        <v>0</v>
      </c>
      <c r="K60" s="149">
        <v>0</v>
      </c>
      <c r="L60" s="149">
        <v>0</v>
      </c>
      <c r="M60" s="150">
        <v>0</v>
      </c>
      <c r="N60" s="151">
        <v>0</v>
      </c>
      <c r="O60" s="152">
        <v>0</v>
      </c>
      <c r="P60" s="152">
        <v>0</v>
      </c>
      <c r="Q60" s="153">
        <v>0</v>
      </c>
      <c r="R60" s="154">
        <v>0</v>
      </c>
      <c r="S60" s="149">
        <v>0</v>
      </c>
      <c r="T60" s="149">
        <v>0</v>
      </c>
      <c r="U60" s="149">
        <v>0</v>
      </c>
      <c r="V60" s="149">
        <v>0</v>
      </c>
      <c r="W60" s="150">
        <v>0</v>
      </c>
      <c r="X60" s="151">
        <v>0</v>
      </c>
      <c r="Y60" s="155">
        <v>0</v>
      </c>
      <c r="Z60" s="156">
        <v>0</v>
      </c>
      <c r="AA60" s="173"/>
      <c r="AB60" s="178"/>
      <c r="AC60" s="60"/>
      <c r="AD60" s="61"/>
      <c r="AE60" s="61"/>
      <c r="AF60" s="61"/>
      <c r="AG60" s="62"/>
      <c r="AH60" s="63"/>
      <c r="AI60" s="64"/>
    </row>
    <row r="61" spans="1:35" s="45" customFormat="1" ht="15.75" hidden="1" x14ac:dyDescent="0.25">
      <c r="A61" s="147">
        <v>59</v>
      </c>
      <c r="B61" s="147" t="s">
        <v>122</v>
      </c>
      <c r="C61" s="147" t="s">
        <v>495</v>
      </c>
      <c r="D61" s="147" t="s">
        <v>70</v>
      </c>
      <c r="E61" s="147" t="s">
        <v>91</v>
      </c>
      <c r="F61" s="147">
        <v>1</v>
      </c>
      <c r="G61" s="147">
        <v>1.3</v>
      </c>
      <c r="H61" s="147" t="s">
        <v>991</v>
      </c>
      <c r="I61" s="147">
        <v>10089</v>
      </c>
      <c r="J61" s="148">
        <v>0</v>
      </c>
      <c r="K61" s="149">
        <v>0</v>
      </c>
      <c r="L61" s="149">
        <v>0</v>
      </c>
      <c r="M61" s="150">
        <v>0</v>
      </c>
      <c r="N61" s="151">
        <v>0</v>
      </c>
      <c r="O61" s="152">
        <v>0</v>
      </c>
      <c r="P61" s="152">
        <v>0</v>
      </c>
      <c r="Q61" s="153">
        <v>0</v>
      </c>
      <c r="R61" s="154">
        <v>0</v>
      </c>
      <c r="S61" s="149">
        <v>0</v>
      </c>
      <c r="T61" s="149">
        <v>0</v>
      </c>
      <c r="U61" s="149">
        <v>0</v>
      </c>
      <c r="V61" s="149">
        <v>0</v>
      </c>
      <c r="W61" s="150">
        <v>0</v>
      </c>
      <c r="X61" s="151">
        <v>0</v>
      </c>
      <c r="Y61" s="155">
        <v>0</v>
      </c>
      <c r="Z61" s="156">
        <v>0</v>
      </c>
      <c r="AA61" s="173"/>
      <c r="AB61" s="178"/>
      <c r="AC61" s="60"/>
      <c r="AD61" s="61"/>
      <c r="AE61" s="61"/>
      <c r="AF61" s="61"/>
      <c r="AG61" s="62"/>
      <c r="AH61" s="63"/>
      <c r="AI61" s="64"/>
    </row>
    <row r="62" spans="1:35" s="45" customFormat="1" ht="15.75" hidden="1" x14ac:dyDescent="0.25">
      <c r="A62" s="147">
        <v>60</v>
      </c>
      <c r="B62" s="147" t="s">
        <v>122</v>
      </c>
      <c r="C62" s="147" t="s">
        <v>495</v>
      </c>
      <c r="D62" s="147" t="s">
        <v>70</v>
      </c>
      <c r="E62" s="147" t="s">
        <v>91</v>
      </c>
      <c r="F62" s="147">
        <v>1</v>
      </c>
      <c r="G62" s="147">
        <v>1.3</v>
      </c>
      <c r="H62" s="147" t="s">
        <v>991</v>
      </c>
      <c r="I62" s="147">
        <v>10146</v>
      </c>
      <c r="J62" s="148">
        <v>0</v>
      </c>
      <c r="K62" s="149">
        <v>0</v>
      </c>
      <c r="L62" s="149">
        <v>0</v>
      </c>
      <c r="M62" s="150">
        <v>0</v>
      </c>
      <c r="N62" s="151">
        <v>0</v>
      </c>
      <c r="O62" s="152">
        <v>0</v>
      </c>
      <c r="P62" s="152">
        <v>0</v>
      </c>
      <c r="Q62" s="153">
        <v>0</v>
      </c>
      <c r="R62" s="154">
        <v>0</v>
      </c>
      <c r="S62" s="149">
        <v>0</v>
      </c>
      <c r="T62" s="149">
        <v>0</v>
      </c>
      <c r="U62" s="149">
        <v>0</v>
      </c>
      <c r="V62" s="149">
        <v>0</v>
      </c>
      <c r="W62" s="150">
        <v>0</v>
      </c>
      <c r="X62" s="151">
        <v>0</v>
      </c>
      <c r="Y62" s="155">
        <v>0</v>
      </c>
      <c r="Z62" s="156">
        <v>0</v>
      </c>
      <c r="AA62" s="173"/>
      <c r="AB62" s="178"/>
      <c r="AC62" s="60"/>
      <c r="AD62" s="61"/>
      <c r="AE62" s="61"/>
      <c r="AF62" s="61"/>
      <c r="AG62" s="62"/>
      <c r="AH62" s="63"/>
      <c r="AI62" s="64"/>
    </row>
    <row r="63" spans="1:35" s="45" customFormat="1" ht="15.75" hidden="1" x14ac:dyDescent="0.25">
      <c r="A63" s="147">
        <v>61</v>
      </c>
      <c r="B63" s="147" t="s">
        <v>122</v>
      </c>
      <c r="C63" s="147" t="s">
        <v>495</v>
      </c>
      <c r="D63" s="147" t="s">
        <v>70</v>
      </c>
      <c r="E63" s="147" t="s">
        <v>91</v>
      </c>
      <c r="F63" s="147">
        <v>1</v>
      </c>
      <c r="G63" s="147">
        <v>1.3</v>
      </c>
      <c r="H63" s="147" t="s">
        <v>991</v>
      </c>
      <c r="I63" s="147">
        <v>10153</v>
      </c>
      <c r="J63" s="148">
        <v>0</v>
      </c>
      <c r="K63" s="149">
        <v>0</v>
      </c>
      <c r="L63" s="149">
        <v>0</v>
      </c>
      <c r="M63" s="150">
        <v>0</v>
      </c>
      <c r="N63" s="151">
        <v>0</v>
      </c>
      <c r="O63" s="152">
        <v>0</v>
      </c>
      <c r="P63" s="152">
        <v>0</v>
      </c>
      <c r="Q63" s="153">
        <v>0</v>
      </c>
      <c r="R63" s="154">
        <v>0</v>
      </c>
      <c r="S63" s="149">
        <v>0</v>
      </c>
      <c r="T63" s="149">
        <v>0</v>
      </c>
      <c r="U63" s="149">
        <v>0</v>
      </c>
      <c r="V63" s="149">
        <v>0</v>
      </c>
      <c r="W63" s="150">
        <v>0</v>
      </c>
      <c r="X63" s="151">
        <v>0</v>
      </c>
      <c r="Y63" s="155">
        <v>0</v>
      </c>
      <c r="Z63" s="156">
        <v>0</v>
      </c>
      <c r="AA63" s="173"/>
      <c r="AB63" s="178"/>
      <c r="AC63" s="60"/>
      <c r="AD63" s="61"/>
      <c r="AE63" s="61"/>
      <c r="AF63" s="61"/>
      <c r="AG63" s="62"/>
      <c r="AH63" s="63"/>
      <c r="AI63" s="64"/>
    </row>
    <row r="64" spans="1:35" s="45" customFormat="1" ht="47.25" hidden="1" x14ac:dyDescent="0.25">
      <c r="A64" s="147">
        <v>62</v>
      </c>
      <c r="B64" s="147" t="s">
        <v>122</v>
      </c>
      <c r="C64" s="147" t="s">
        <v>495</v>
      </c>
      <c r="D64" s="147" t="s">
        <v>70</v>
      </c>
      <c r="E64" s="147" t="s">
        <v>91</v>
      </c>
      <c r="F64" s="147">
        <v>1</v>
      </c>
      <c r="G64" s="147">
        <v>1.3</v>
      </c>
      <c r="H64" s="147" t="s">
        <v>992</v>
      </c>
      <c r="I64" s="147">
        <v>10068</v>
      </c>
      <c r="J64" s="148">
        <v>0</v>
      </c>
      <c r="K64" s="149">
        <v>0</v>
      </c>
      <c r="L64" s="149">
        <v>0</v>
      </c>
      <c r="M64" s="150">
        <v>0</v>
      </c>
      <c r="N64" s="151">
        <v>0</v>
      </c>
      <c r="O64" s="152">
        <v>0</v>
      </c>
      <c r="P64" s="152">
        <v>0</v>
      </c>
      <c r="Q64" s="153">
        <v>0</v>
      </c>
      <c r="R64" s="154">
        <v>0</v>
      </c>
      <c r="S64" s="149">
        <v>0</v>
      </c>
      <c r="T64" s="149">
        <v>0</v>
      </c>
      <c r="U64" s="149">
        <v>0</v>
      </c>
      <c r="V64" s="149">
        <v>0</v>
      </c>
      <c r="W64" s="150">
        <v>0</v>
      </c>
      <c r="X64" s="151">
        <v>0</v>
      </c>
      <c r="Y64" s="155">
        <v>0</v>
      </c>
      <c r="Z64" s="156">
        <v>0</v>
      </c>
      <c r="AA64" s="173"/>
      <c r="AB64" s="178" t="s">
        <v>993</v>
      </c>
      <c r="AC64" s="60"/>
      <c r="AD64" s="61"/>
      <c r="AE64" s="61"/>
      <c r="AF64" s="61"/>
      <c r="AG64" s="62"/>
      <c r="AH64" s="63"/>
      <c r="AI64" s="64"/>
    </row>
    <row r="65" spans="1:35" s="45" customFormat="1" ht="47.25" hidden="1" x14ac:dyDescent="0.25">
      <c r="A65" s="147">
        <v>63</v>
      </c>
      <c r="B65" s="147" t="s">
        <v>122</v>
      </c>
      <c r="C65" s="147" t="s">
        <v>495</v>
      </c>
      <c r="D65" s="147" t="s">
        <v>70</v>
      </c>
      <c r="E65" s="147" t="s">
        <v>91</v>
      </c>
      <c r="F65" s="147">
        <v>1</v>
      </c>
      <c r="G65" s="147">
        <v>1.3</v>
      </c>
      <c r="H65" s="147" t="s">
        <v>992</v>
      </c>
      <c r="I65" s="147">
        <v>10144</v>
      </c>
      <c r="J65" s="148">
        <v>0</v>
      </c>
      <c r="K65" s="149">
        <v>0</v>
      </c>
      <c r="L65" s="149">
        <v>0</v>
      </c>
      <c r="M65" s="150">
        <v>0</v>
      </c>
      <c r="N65" s="151">
        <v>0</v>
      </c>
      <c r="O65" s="152">
        <v>0</v>
      </c>
      <c r="P65" s="152">
        <v>0</v>
      </c>
      <c r="Q65" s="153">
        <v>0</v>
      </c>
      <c r="R65" s="154">
        <v>0</v>
      </c>
      <c r="S65" s="149">
        <v>0</v>
      </c>
      <c r="T65" s="149">
        <v>0</v>
      </c>
      <c r="U65" s="149">
        <v>0</v>
      </c>
      <c r="V65" s="149">
        <v>0</v>
      </c>
      <c r="W65" s="150">
        <v>0</v>
      </c>
      <c r="X65" s="151">
        <v>0</v>
      </c>
      <c r="Y65" s="155">
        <v>0</v>
      </c>
      <c r="Z65" s="156">
        <v>0</v>
      </c>
      <c r="AA65" s="173"/>
      <c r="AB65" s="178" t="s">
        <v>993</v>
      </c>
      <c r="AC65" s="60"/>
      <c r="AD65" s="61"/>
      <c r="AE65" s="61"/>
      <c r="AF65" s="61"/>
      <c r="AG65" s="62"/>
      <c r="AH65" s="63"/>
      <c r="AI65" s="64"/>
    </row>
    <row r="66" spans="1:35" s="45" customFormat="1" ht="47.25" hidden="1" x14ac:dyDescent="0.25">
      <c r="A66" s="147">
        <v>64</v>
      </c>
      <c r="B66" s="147" t="s">
        <v>122</v>
      </c>
      <c r="C66" s="147" t="s">
        <v>495</v>
      </c>
      <c r="D66" s="147" t="s">
        <v>70</v>
      </c>
      <c r="E66" s="147" t="s">
        <v>91</v>
      </c>
      <c r="F66" s="147">
        <v>1</v>
      </c>
      <c r="G66" s="147">
        <v>1.3</v>
      </c>
      <c r="H66" s="147" t="s">
        <v>992</v>
      </c>
      <c r="I66" s="147">
        <v>10157</v>
      </c>
      <c r="J66" s="148">
        <v>0</v>
      </c>
      <c r="K66" s="149">
        <v>0</v>
      </c>
      <c r="L66" s="149">
        <v>0</v>
      </c>
      <c r="M66" s="150">
        <v>0</v>
      </c>
      <c r="N66" s="151">
        <v>0</v>
      </c>
      <c r="O66" s="152">
        <v>0</v>
      </c>
      <c r="P66" s="152">
        <v>0</v>
      </c>
      <c r="Q66" s="153">
        <v>0</v>
      </c>
      <c r="R66" s="154">
        <v>0</v>
      </c>
      <c r="S66" s="149">
        <v>0</v>
      </c>
      <c r="T66" s="149">
        <v>0</v>
      </c>
      <c r="U66" s="149">
        <v>0</v>
      </c>
      <c r="V66" s="149">
        <v>0</v>
      </c>
      <c r="W66" s="150">
        <v>0</v>
      </c>
      <c r="X66" s="151">
        <v>0</v>
      </c>
      <c r="Y66" s="155">
        <v>0</v>
      </c>
      <c r="Z66" s="156">
        <v>0</v>
      </c>
      <c r="AA66" s="173"/>
      <c r="AB66" s="178" t="s">
        <v>993</v>
      </c>
      <c r="AC66" s="60"/>
      <c r="AD66" s="61"/>
      <c r="AE66" s="61"/>
      <c r="AF66" s="61"/>
      <c r="AG66" s="62"/>
      <c r="AH66" s="63"/>
      <c r="AI66" s="64"/>
    </row>
    <row r="67" spans="1:35" s="45" customFormat="1" ht="47.25" hidden="1" x14ac:dyDescent="0.25">
      <c r="A67" s="147">
        <v>65</v>
      </c>
      <c r="B67" s="147" t="s">
        <v>122</v>
      </c>
      <c r="C67" s="147" t="s">
        <v>495</v>
      </c>
      <c r="D67" s="147" t="s">
        <v>70</v>
      </c>
      <c r="E67" s="147" t="s">
        <v>91</v>
      </c>
      <c r="F67" s="147">
        <v>1</v>
      </c>
      <c r="G67" s="147">
        <v>1.3</v>
      </c>
      <c r="H67" s="147" t="s">
        <v>992</v>
      </c>
      <c r="I67" s="147">
        <v>10161</v>
      </c>
      <c r="J67" s="148">
        <v>0</v>
      </c>
      <c r="K67" s="149">
        <v>0</v>
      </c>
      <c r="L67" s="149">
        <v>0</v>
      </c>
      <c r="M67" s="150">
        <v>0</v>
      </c>
      <c r="N67" s="151">
        <v>0</v>
      </c>
      <c r="O67" s="152">
        <v>0</v>
      </c>
      <c r="P67" s="152">
        <v>0</v>
      </c>
      <c r="Q67" s="153">
        <v>0</v>
      </c>
      <c r="R67" s="154">
        <v>0</v>
      </c>
      <c r="S67" s="149">
        <v>0</v>
      </c>
      <c r="T67" s="149">
        <v>0</v>
      </c>
      <c r="U67" s="149">
        <v>0</v>
      </c>
      <c r="V67" s="149">
        <v>0</v>
      </c>
      <c r="W67" s="150">
        <v>0</v>
      </c>
      <c r="X67" s="151">
        <v>0</v>
      </c>
      <c r="Y67" s="155">
        <v>0</v>
      </c>
      <c r="Z67" s="156">
        <v>0</v>
      </c>
      <c r="AA67" s="173"/>
      <c r="AB67" s="178" t="s">
        <v>993</v>
      </c>
      <c r="AC67" s="60"/>
      <c r="AD67" s="61"/>
      <c r="AE67" s="61"/>
      <c r="AF67" s="61"/>
      <c r="AG67" s="62"/>
      <c r="AH67" s="63"/>
      <c r="AI67" s="64"/>
    </row>
    <row r="68" spans="1:35" s="45" customFormat="1" ht="47.25" hidden="1" x14ac:dyDescent="0.25">
      <c r="A68" s="147">
        <v>66</v>
      </c>
      <c r="B68" s="147" t="s">
        <v>122</v>
      </c>
      <c r="C68" s="147" t="s">
        <v>495</v>
      </c>
      <c r="D68" s="147" t="s">
        <v>70</v>
      </c>
      <c r="E68" s="147" t="s">
        <v>91</v>
      </c>
      <c r="F68" s="147">
        <v>1</v>
      </c>
      <c r="G68" s="147">
        <v>1.3</v>
      </c>
      <c r="H68" s="147" t="s">
        <v>992</v>
      </c>
      <c r="I68" s="147">
        <v>10197</v>
      </c>
      <c r="J68" s="148">
        <v>0</v>
      </c>
      <c r="K68" s="149">
        <v>0</v>
      </c>
      <c r="L68" s="149">
        <v>0</v>
      </c>
      <c r="M68" s="150">
        <v>0</v>
      </c>
      <c r="N68" s="151">
        <v>0</v>
      </c>
      <c r="O68" s="152">
        <v>0</v>
      </c>
      <c r="P68" s="152">
        <v>0</v>
      </c>
      <c r="Q68" s="153">
        <v>0</v>
      </c>
      <c r="R68" s="154">
        <v>0</v>
      </c>
      <c r="S68" s="149">
        <v>0</v>
      </c>
      <c r="T68" s="149">
        <v>0</v>
      </c>
      <c r="U68" s="149">
        <v>0</v>
      </c>
      <c r="V68" s="149">
        <v>0</v>
      </c>
      <c r="W68" s="150">
        <v>0</v>
      </c>
      <c r="X68" s="151">
        <v>0</v>
      </c>
      <c r="Y68" s="155">
        <v>0</v>
      </c>
      <c r="Z68" s="156">
        <v>0</v>
      </c>
      <c r="AA68" s="173"/>
      <c r="AB68" s="178" t="s">
        <v>993</v>
      </c>
      <c r="AC68" s="60"/>
      <c r="AD68" s="61"/>
      <c r="AE68" s="61"/>
      <c r="AF68" s="61"/>
      <c r="AG68" s="62"/>
      <c r="AH68" s="63"/>
      <c r="AI68" s="64"/>
    </row>
    <row r="69" spans="1:35" s="45" customFormat="1" ht="47.25" hidden="1" x14ac:dyDescent="0.25">
      <c r="A69" s="147">
        <v>67</v>
      </c>
      <c r="B69" s="147" t="s">
        <v>122</v>
      </c>
      <c r="C69" s="147" t="s">
        <v>495</v>
      </c>
      <c r="D69" s="147" t="s">
        <v>70</v>
      </c>
      <c r="E69" s="147" t="s">
        <v>91</v>
      </c>
      <c r="F69" s="147">
        <v>1</v>
      </c>
      <c r="G69" s="147">
        <v>1.3</v>
      </c>
      <c r="H69" s="147" t="s">
        <v>992</v>
      </c>
      <c r="I69" s="147">
        <v>10213</v>
      </c>
      <c r="J69" s="148">
        <v>0</v>
      </c>
      <c r="K69" s="149">
        <v>0</v>
      </c>
      <c r="L69" s="149">
        <v>0</v>
      </c>
      <c r="M69" s="150">
        <v>0</v>
      </c>
      <c r="N69" s="151">
        <v>0</v>
      </c>
      <c r="O69" s="152">
        <v>0</v>
      </c>
      <c r="P69" s="152">
        <v>0</v>
      </c>
      <c r="Q69" s="153">
        <v>0</v>
      </c>
      <c r="R69" s="154">
        <v>0</v>
      </c>
      <c r="S69" s="149">
        <v>1</v>
      </c>
      <c r="T69" s="149">
        <v>0</v>
      </c>
      <c r="U69" s="149">
        <v>0</v>
      </c>
      <c r="V69" s="149">
        <v>0</v>
      </c>
      <c r="W69" s="150">
        <v>0</v>
      </c>
      <c r="X69" s="151">
        <v>0</v>
      </c>
      <c r="Y69" s="155">
        <v>0</v>
      </c>
      <c r="Z69" s="156">
        <v>1</v>
      </c>
      <c r="AA69" s="173" t="s">
        <v>994</v>
      </c>
      <c r="AB69" s="178" t="s">
        <v>993</v>
      </c>
      <c r="AC69" s="60"/>
      <c r="AD69" s="61"/>
      <c r="AE69" s="61"/>
      <c r="AF69" s="61"/>
      <c r="AG69" s="62"/>
      <c r="AH69" s="63"/>
      <c r="AI69" s="64"/>
    </row>
    <row r="70" spans="1:35" s="45" customFormat="1" ht="15.75" hidden="1" x14ac:dyDescent="0.25">
      <c r="A70" s="147">
        <v>68</v>
      </c>
      <c r="B70" s="147" t="s">
        <v>122</v>
      </c>
      <c r="C70" s="147" t="s">
        <v>495</v>
      </c>
      <c r="D70" s="147" t="s">
        <v>70</v>
      </c>
      <c r="E70" s="147" t="s">
        <v>91</v>
      </c>
      <c r="F70" s="147">
        <v>2</v>
      </c>
      <c r="G70" s="147">
        <v>2.1</v>
      </c>
      <c r="H70" s="147" t="s">
        <v>995</v>
      </c>
      <c r="I70" s="147">
        <v>10097</v>
      </c>
      <c r="J70" s="148">
        <v>0</v>
      </c>
      <c r="K70" s="149">
        <v>0</v>
      </c>
      <c r="L70" s="149">
        <v>0</v>
      </c>
      <c r="M70" s="150">
        <v>0</v>
      </c>
      <c r="N70" s="151">
        <v>0</v>
      </c>
      <c r="O70" s="152">
        <v>0</v>
      </c>
      <c r="P70" s="152">
        <v>0</v>
      </c>
      <c r="Q70" s="153">
        <v>0</v>
      </c>
      <c r="R70" s="154">
        <v>0</v>
      </c>
      <c r="S70" s="149">
        <v>0</v>
      </c>
      <c r="T70" s="149">
        <v>0</v>
      </c>
      <c r="U70" s="149">
        <v>0</v>
      </c>
      <c r="V70" s="149">
        <v>0</v>
      </c>
      <c r="W70" s="150">
        <v>0</v>
      </c>
      <c r="X70" s="151">
        <v>0</v>
      </c>
      <c r="Y70" s="155">
        <v>0</v>
      </c>
      <c r="Z70" s="156">
        <v>0</v>
      </c>
      <c r="AA70" s="173"/>
      <c r="AB70" s="178"/>
      <c r="AC70" s="60"/>
      <c r="AD70" s="61"/>
      <c r="AE70" s="61"/>
      <c r="AF70" s="61"/>
      <c r="AG70" s="62"/>
      <c r="AH70" s="63"/>
      <c r="AI70" s="64"/>
    </row>
    <row r="71" spans="1:35" s="45" customFormat="1" ht="15.75" hidden="1" x14ac:dyDescent="0.25">
      <c r="A71" s="147">
        <v>69</v>
      </c>
      <c r="B71" s="147" t="s">
        <v>122</v>
      </c>
      <c r="C71" s="147" t="s">
        <v>495</v>
      </c>
      <c r="D71" s="147" t="s">
        <v>70</v>
      </c>
      <c r="E71" s="147" t="s">
        <v>91</v>
      </c>
      <c r="F71" s="147">
        <v>2</v>
      </c>
      <c r="G71" s="147">
        <v>2.1</v>
      </c>
      <c r="H71" s="147" t="s">
        <v>995</v>
      </c>
      <c r="I71" s="147">
        <v>10115</v>
      </c>
      <c r="J71" s="148">
        <v>0</v>
      </c>
      <c r="K71" s="149">
        <v>0</v>
      </c>
      <c r="L71" s="149">
        <v>0</v>
      </c>
      <c r="M71" s="150">
        <v>0</v>
      </c>
      <c r="N71" s="151">
        <v>0</v>
      </c>
      <c r="O71" s="152">
        <v>0</v>
      </c>
      <c r="P71" s="152">
        <v>0</v>
      </c>
      <c r="Q71" s="153">
        <v>0</v>
      </c>
      <c r="R71" s="154">
        <v>0</v>
      </c>
      <c r="S71" s="149">
        <v>0</v>
      </c>
      <c r="T71" s="149">
        <v>0</v>
      </c>
      <c r="U71" s="149">
        <v>0</v>
      </c>
      <c r="V71" s="149">
        <v>0</v>
      </c>
      <c r="W71" s="150">
        <v>0</v>
      </c>
      <c r="X71" s="151">
        <v>0</v>
      </c>
      <c r="Y71" s="155">
        <v>0</v>
      </c>
      <c r="Z71" s="156">
        <v>0</v>
      </c>
      <c r="AA71" s="180"/>
      <c r="AB71" s="178"/>
      <c r="AC71" s="60"/>
      <c r="AD71" s="61"/>
      <c r="AE71" s="61"/>
      <c r="AF71" s="61"/>
      <c r="AG71" s="62"/>
      <c r="AH71" s="63"/>
      <c r="AI71" s="64"/>
    </row>
    <row r="72" spans="1:35" s="45" customFormat="1" ht="15.75" hidden="1" x14ac:dyDescent="0.25">
      <c r="A72" s="147">
        <v>70</v>
      </c>
      <c r="B72" s="147" t="s">
        <v>122</v>
      </c>
      <c r="C72" s="147" t="s">
        <v>495</v>
      </c>
      <c r="D72" s="147" t="s">
        <v>70</v>
      </c>
      <c r="E72" s="147" t="s">
        <v>91</v>
      </c>
      <c r="F72" s="147">
        <v>2</v>
      </c>
      <c r="G72" s="147">
        <v>2.1</v>
      </c>
      <c r="H72" s="147" t="s">
        <v>995</v>
      </c>
      <c r="I72" s="147">
        <v>10159</v>
      </c>
      <c r="J72" s="148">
        <v>0</v>
      </c>
      <c r="K72" s="149">
        <v>0</v>
      </c>
      <c r="L72" s="149">
        <v>0</v>
      </c>
      <c r="M72" s="150">
        <v>0</v>
      </c>
      <c r="N72" s="151">
        <v>0</v>
      </c>
      <c r="O72" s="152">
        <v>0</v>
      </c>
      <c r="P72" s="152">
        <v>0</v>
      </c>
      <c r="Q72" s="153">
        <v>0</v>
      </c>
      <c r="R72" s="154">
        <v>0</v>
      </c>
      <c r="S72" s="149">
        <v>0</v>
      </c>
      <c r="T72" s="149">
        <v>0</v>
      </c>
      <c r="U72" s="149">
        <v>0</v>
      </c>
      <c r="V72" s="149">
        <v>0</v>
      </c>
      <c r="W72" s="150">
        <v>0</v>
      </c>
      <c r="X72" s="151">
        <v>0</v>
      </c>
      <c r="Y72" s="155">
        <v>0</v>
      </c>
      <c r="Z72" s="156">
        <v>0</v>
      </c>
      <c r="AA72" s="180"/>
      <c r="AB72" s="178"/>
      <c r="AC72" s="60"/>
      <c r="AD72" s="61"/>
      <c r="AE72" s="61"/>
      <c r="AF72" s="61"/>
      <c r="AG72" s="62"/>
      <c r="AH72" s="63"/>
      <c r="AI72" s="64"/>
    </row>
    <row r="73" spans="1:35" s="45" customFormat="1" ht="15.75" hidden="1" x14ac:dyDescent="0.25">
      <c r="A73" s="147">
        <v>71</v>
      </c>
      <c r="B73" s="147" t="s">
        <v>122</v>
      </c>
      <c r="C73" s="147" t="s">
        <v>495</v>
      </c>
      <c r="D73" s="147" t="s">
        <v>70</v>
      </c>
      <c r="E73" s="147" t="s">
        <v>91</v>
      </c>
      <c r="F73" s="147">
        <v>2</v>
      </c>
      <c r="G73" s="147">
        <v>2.1</v>
      </c>
      <c r="H73" s="147" t="s">
        <v>996</v>
      </c>
      <c r="I73" s="147">
        <v>10147</v>
      </c>
      <c r="J73" s="148">
        <v>0</v>
      </c>
      <c r="K73" s="149">
        <v>0</v>
      </c>
      <c r="L73" s="149">
        <v>0</v>
      </c>
      <c r="M73" s="150">
        <v>0</v>
      </c>
      <c r="N73" s="151">
        <v>0</v>
      </c>
      <c r="O73" s="152">
        <v>0</v>
      </c>
      <c r="P73" s="152">
        <v>0</v>
      </c>
      <c r="Q73" s="153">
        <v>0</v>
      </c>
      <c r="R73" s="154">
        <v>0</v>
      </c>
      <c r="S73" s="149">
        <v>0</v>
      </c>
      <c r="T73" s="149">
        <v>0</v>
      </c>
      <c r="U73" s="149">
        <v>0</v>
      </c>
      <c r="V73" s="149">
        <v>0</v>
      </c>
      <c r="W73" s="150">
        <v>0</v>
      </c>
      <c r="X73" s="151">
        <v>0</v>
      </c>
      <c r="Y73" s="155">
        <v>0</v>
      </c>
      <c r="Z73" s="156">
        <v>0</v>
      </c>
      <c r="AA73" s="173"/>
      <c r="AB73" s="178"/>
      <c r="AC73" s="60"/>
      <c r="AD73" s="61"/>
      <c r="AE73" s="61"/>
      <c r="AF73" s="61"/>
      <c r="AG73" s="62"/>
      <c r="AH73" s="63"/>
      <c r="AI73" s="64"/>
    </row>
    <row r="74" spans="1:35" s="45" customFormat="1" ht="15.75" hidden="1" x14ac:dyDescent="0.25">
      <c r="A74" s="147">
        <v>72</v>
      </c>
      <c r="B74" s="147" t="s">
        <v>122</v>
      </c>
      <c r="C74" s="147" t="s">
        <v>495</v>
      </c>
      <c r="D74" s="147" t="s">
        <v>70</v>
      </c>
      <c r="E74" s="147" t="s">
        <v>91</v>
      </c>
      <c r="F74" s="147">
        <v>2</v>
      </c>
      <c r="G74" s="147">
        <v>2.1</v>
      </c>
      <c r="H74" s="147" t="s">
        <v>996</v>
      </c>
      <c r="I74" s="147">
        <v>10158</v>
      </c>
      <c r="J74" s="148">
        <v>0</v>
      </c>
      <c r="K74" s="149">
        <v>0</v>
      </c>
      <c r="L74" s="149">
        <v>0</v>
      </c>
      <c r="M74" s="150">
        <v>0</v>
      </c>
      <c r="N74" s="151">
        <v>0</v>
      </c>
      <c r="O74" s="152">
        <v>0</v>
      </c>
      <c r="P74" s="152">
        <v>0</v>
      </c>
      <c r="Q74" s="153">
        <v>0</v>
      </c>
      <c r="R74" s="154">
        <v>0</v>
      </c>
      <c r="S74" s="149">
        <v>0</v>
      </c>
      <c r="T74" s="149">
        <v>0</v>
      </c>
      <c r="U74" s="149">
        <v>0</v>
      </c>
      <c r="V74" s="149">
        <v>0</v>
      </c>
      <c r="W74" s="150">
        <v>0</v>
      </c>
      <c r="X74" s="151">
        <v>0</v>
      </c>
      <c r="Y74" s="155">
        <v>0</v>
      </c>
      <c r="Z74" s="156">
        <v>0</v>
      </c>
      <c r="AA74" s="173"/>
      <c r="AB74" s="178"/>
      <c r="AC74" s="60"/>
      <c r="AD74" s="61"/>
      <c r="AE74" s="61"/>
      <c r="AF74" s="61"/>
      <c r="AG74" s="62"/>
      <c r="AH74" s="63"/>
      <c r="AI74" s="64"/>
    </row>
    <row r="75" spans="1:35" s="45" customFormat="1" ht="15.75" hidden="1" x14ac:dyDescent="0.25">
      <c r="A75" s="147">
        <v>73</v>
      </c>
      <c r="B75" s="147" t="s">
        <v>122</v>
      </c>
      <c r="C75" s="147" t="s">
        <v>495</v>
      </c>
      <c r="D75" s="147" t="s">
        <v>70</v>
      </c>
      <c r="E75" s="147" t="s">
        <v>91</v>
      </c>
      <c r="F75" s="147">
        <v>2</v>
      </c>
      <c r="G75" s="147">
        <v>2.1</v>
      </c>
      <c r="H75" s="147" t="s">
        <v>996</v>
      </c>
      <c r="I75" s="147">
        <v>10222</v>
      </c>
      <c r="J75" s="148">
        <v>0</v>
      </c>
      <c r="K75" s="149">
        <v>0</v>
      </c>
      <c r="L75" s="149">
        <v>0</v>
      </c>
      <c r="M75" s="150">
        <v>0</v>
      </c>
      <c r="N75" s="151">
        <v>0</v>
      </c>
      <c r="O75" s="152">
        <v>0</v>
      </c>
      <c r="P75" s="152">
        <v>0</v>
      </c>
      <c r="Q75" s="153">
        <v>0</v>
      </c>
      <c r="R75" s="154">
        <v>0</v>
      </c>
      <c r="S75" s="149">
        <v>0</v>
      </c>
      <c r="T75" s="149">
        <v>0</v>
      </c>
      <c r="U75" s="149">
        <v>0</v>
      </c>
      <c r="V75" s="149">
        <v>0</v>
      </c>
      <c r="W75" s="150">
        <v>0</v>
      </c>
      <c r="X75" s="151">
        <v>0</v>
      </c>
      <c r="Y75" s="155">
        <v>0</v>
      </c>
      <c r="Z75" s="156">
        <v>0</v>
      </c>
      <c r="AA75" s="173"/>
      <c r="AB75" s="178"/>
      <c r="AC75" s="60"/>
      <c r="AD75" s="61"/>
      <c r="AE75" s="61"/>
      <c r="AF75" s="61"/>
      <c r="AG75" s="62"/>
      <c r="AH75" s="63"/>
      <c r="AI75" s="64"/>
    </row>
    <row r="76" spans="1:35" s="45" customFormat="1" ht="15.75" hidden="1" x14ac:dyDescent="0.25">
      <c r="A76" s="147">
        <v>74</v>
      </c>
      <c r="B76" s="147" t="s">
        <v>122</v>
      </c>
      <c r="C76" s="147" t="s">
        <v>495</v>
      </c>
      <c r="D76" s="147" t="s">
        <v>70</v>
      </c>
      <c r="E76" s="147" t="s">
        <v>91</v>
      </c>
      <c r="F76" s="147">
        <v>2</v>
      </c>
      <c r="G76" s="147">
        <v>2.1</v>
      </c>
      <c r="H76" s="147" t="s">
        <v>996</v>
      </c>
      <c r="I76" s="147">
        <v>10271</v>
      </c>
      <c r="J76" s="148">
        <v>0</v>
      </c>
      <c r="K76" s="149">
        <v>0</v>
      </c>
      <c r="L76" s="149">
        <v>0</v>
      </c>
      <c r="M76" s="150">
        <v>0</v>
      </c>
      <c r="N76" s="151">
        <v>0</v>
      </c>
      <c r="O76" s="152">
        <v>0</v>
      </c>
      <c r="P76" s="152">
        <v>0</v>
      </c>
      <c r="Q76" s="153">
        <v>0</v>
      </c>
      <c r="R76" s="154">
        <v>0</v>
      </c>
      <c r="S76" s="149">
        <v>0</v>
      </c>
      <c r="T76" s="149">
        <v>0</v>
      </c>
      <c r="U76" s="149">
        <v>0</v>
      </c>
      <c r="V76" s="149">
        <v>0</v>
      </c>
      <c r="W76" s="150">
        <v>0</v>
      </c>
      <c r="X76" s="151">
        <v>0</v>
      </c>
      <c r="Y76" s="155">
        <v>0</v>
      </c>
      <c r="Z76" s="156">
        <v>0</v>
      </c>
      <c r="AA76" s="173"/>
      <c r="AB76" s="178"/>
      <c r="AC76" s="60"/>
      <c r="AD76" s="61"/>
      <c r="AE76" s="61"/>
      <c r="AF76" s="61"/>
      <c r="AG76" s="62"/>
      <c r="AH76" s="63"/>
      <c r="AI76" s="64"/>
    </row>
    <row r="77" spans="1:35" s="45" customFormat="1" ht="15.75" hidden="1" x14ac:dyDescent="0.25">
      <c r="A77" s="147">
        <v>75</v>
      </c>
      <c r="B77" s="147" t="s">
        <v>122</v>
      </c>
      <c r="C77" s="147" t="s">
        <v>495</v>
      </c>
      <c r="D77" s="147" t="s">
        <v>70</v>
      </c>
      <c r="E77" s="147" t="s">
        <v>91</v>
      </c>
      <c r="F77" s="147">
        <v>2</v>
      </c>
      <c r="G77" s="147">
        <v>2.1</v>
      </c>
      <c r="H77" s="147" t="s">
        <v>996</v>
      </c>
      <c r="I77" s="147">
        <v>10275</v>
      </c>
      <c r="J77" s="148">
        <v>0</v>
      </c>
      <c r="K77" s="149">
        <v>0</v>
      </c>
      <c r="L77" s="149">
        <v>0</v>
      </c>
      <c r="M77" s="150">
        <v>0</v>
      </c>
      <c r="N77" s="151">
        <v>0</v>
      </c>
      <c r="O77" s="152">
        <v>0</v>
      </c>
      <c r="P77" s="152">
        <v>0</v>
      </c>
      <c r="Q77" s="153">
        <v>0</v>
      </c>
      <c r="R77" s="154">
        <v>0</v>
      </c>
      <c r="S77" s="149">
        <v>0</v>
      </c>
      <c r="T77" s="149">
        <v>0</v>
      </c>
      <c r="U77" s="149">
        <v>0</v>
      </c>
      <c r="V77" s="149">
        <v>0</v>
      </c>
      <c r="W77" s="150">
        <v>0</v>
      </c>
      <c r="X77" s="151">
        <v>0</v>
      </c>
      <c r="Y77" s="155">
        <v>0</v>
      </c>
      <c r="Z77" s="156">
        <v>0</v>
      </c>
      <c r="AA77" s="173"/>
      <c r="AB77" s="178"/>
      <c r="AC77" s="60"/>
      <c r="AD77" s="61"/>
      <c r="AE77" s="61"/>
      <c r="AF77" s="61"/>
      <c r="AG77" s="62"/>
      <c r="AH77" s="63"/>
      <c r="AI77" s="64"/>
    </row>
    <row r="78" spans="1:35" s="45" customFormat="1" ht="15.75" hidden="1" x14ac:dyDescent="0.25">
      <c r="A78" s="147">
        <v>76</v>
      </c>
      <c r="B78" s="147" t="s">
        <v>122</v>
      </c>
      <c r="C78" s="147" t="s">
        <v>495</v>
      </c>
      <c r="D78" s="147" t="s">
        <v>70</v>
      </c>
      <c r="E78" s="147" t="s">
        <v>91</v>
      </c>
      <c r="F78" s="147">
        <v>2</v>
      </c>
      <c r="G78" s="147">
        <v>2.1</v>
      </c>
      <c r="H78" s="147" t="s">
        <v>996</v>
      </c>
      <c r="I78" s="147">
        <v>10300</v>
      </c>
      <c r="J78" s="148">
        <v>0</v>
      </c>
      <c r="K78" s="149">
        <v>0</v>
      </c>
      <c r="L78" s="149">
        <v>0</v>
      </c>
      <c r="M78" s="150">
        <v>0</v>
      </c>
      <c r="N78" s="151">
        <v>0</v>
      </c>
      <c r="O78" s="152">
        <v>0</v>
      </c>
      <c r="P78" s="152">
        <v>0</v>
      </c>
      <c r="Q78" s="153">
        <v>0</v>
      </c>
      <c r="R78" s="154">
        <v>0</v>
      </c>
      <c r="S78" s="149">
        <v>0</v>
      </c>
      <c r="T78" s="149">
        <v>0</v>
      </c>
      <c r="U78" s="149">
        <v>0</v>
      </c>
      <c r="V78" s="149">
        <v>0</v>
      </c>
      <c r="W78" s="150">
        <v>0</v>
      </c>
      <c r="X78" s="151">
        <v>0</v>
      </c>
      <c r="Y78" s="155">
        <v>0</v>
      </c>
      <c r="Z78" s="156">
        <v>0</v>
      </c>
      <c r="AA78" s="173"/>
      <c r="AB78" s="178"/>
      <c r="AC78" s="60"/>
      <c r="AD78" s="61"/>
      <c r="AE78" s="61"/>
      <c r="AF78" s="61"/>
      <c r="AG78" s="62"/>
      <c r="AH78" s="63"/>
      <c r="AI78" s="64"/>
    </row>
    <row r="79" spans="1:35" s="45" customFormat="1" ht="15.75" hidden="1" x14ac:dyDescent="0.25">
      <c r="A79" s="147">
        <v>77</v>
      </c>
      <c r="B79" s="147" t="s">
        <v>122</v>
      </c>
      <c r="C79" s="147" t="s">
        <v>495</v>
      </c>
      <c r="D79" s="147" t="s">
        <v>70</v>
      </c>
      <c r="E79" s="147" t="s">
        <v>99</v>
      </c>
      <c r="F79" s="147">
        <v>2</v>
      </c>
      <c r="G79" s="147">
        <v>2.1</v>
      </c>
      <c r="H79" s="147" t="s">
        <v>996</v>
      </c>
      <c r="I79" s="147">
        <v>10320</v>
      </c>
      <c r="J79" s="148">
        <v>0</v>
      </c>
      <c r="K79" s="149">
        <v>0</v>
      </c>
      <c r="L79" s="149">
        <v>0</v>
      </c>
      <c r="M79" s="150">
        <v>0</v>
      </c>
      <c r="N79" s="151">
        <v>0</v>
      </c>
      <c r="O79" s="152">
        <v>0</v>
      </c>
      <c r="P79" s="152">
        <v>0</v>
      </c>
      <c r="Q79" s="153">
        <v>0</v>
      </c>
      <c r="R79" s="154">
        <v>0</v>
      </c>
      <c r="S79" s="149">
        <v>0</v>
      </c>
      <c r="T79" s="149">
        <v>0</v>
      </c>
      <c r="U79" s="149">
        <v>0</v>
      </c>
      <c r="V79" s="149">
        <v>0</v>
      </c>
      <c r="W79" s="150">
        <v>0</v>
      </c>
      <c r="X79" s="151">
        <v>0</v>
      </c>
      <c r="Y79" s="155">
        <v>0</v>
      </c>
      <c r="Z79" s="156">
        <v>0</v>
      </c>
      <c r="AA79" s="173"/>
      <c r="AB79" s="178"/>
      <c r="AC79" s="60"/>
      <c r="AD79" s="61"/>
      <c r="AE79" s="61"/>
      <c r="AF79" s="61"/>
      <c r="AG79" s="62"/>
      <c r="AH79" s="63"/>
      <c r="AI79" s="64"/>
    </row>
    <row r="80" spans="1:35" s="45" customFormat="1" ht="15.75" hidden="1" x14ac:dyDescent="0.25">
      <c r="A80" s="147">
        <v>78</v>
      </c>
      <c r="B80" s="147" t="s">
        <v>122</v>
      </c>
      <c r="C80" s="147" t="s">
        <v>495</v>
      </c>
      <c r="D80" s="147" t="s">
        <v>70</v>
      </c>
      <c r="E80" s="147" t="s">
        <v>91</v>
      </c>
      <c r="F80" s="147">
        <v>2</v>
      </c>
      <c r="G80" s="147">
        <v>2.1</v>
      </c>
      <c r="H80" s="147" t="s">
        <v>997</v>
      </c>
      <c r="I80" s="147">
        <v>10098</v>
      </c>
      <c r="J80" s="148">
        <v>0</v>
      </c>
      <c r="K80" s="149">
        <v>0</v>
      </c>
      <c r="L80" s="149">
        <v>0</v>
      </c>
      <c r="M80" s="150">
        <v>0</v>
      </c>
      <c r="N80" s="151">
        <v>0</v>
      </c>
      <c r="O80" s="152">
        <v>0</v>
      </c>
      <c r="P80" s="152">
        <v>0</v>
      </c>
      <c r="Q80" s="153">
        <v>0</v>
      </c>
      <c r="R80" s="154">
        <v>0</v>
      </c>
      <c r="S80" s="149">
        <v>0</v>
      </c>
      <c r="T80" s="149">
        <v>0</v>
      </c>
      <c r="U80" s="149">
        <v>0</v>
      </c>
      <c r="V80" s="149">
        <v>0</v>
      </c>
      <c r="W80" s="150">
        <v>0</v>
      </c>
      <c r="X80" s="151">
        <v>0</v>
      </c>
      <c r="Y80" s="155">
        <v>0</v>
      </c>
      <c r="Z80" s="156">
        <v>0</v>
      </c>
      <c r="AA80" s="173"/>
      <c r="AB80" s="178"/>
      <c r="AC80" s="60"/>
      <c r="AD80" s="61"/>
      <c r="AE80" s="61"/>
      <c r="AF80" s="61"/>
      <c r="AG80" s="62"/>
      <c r="AH80" s="63"/>
      <c r="AI80" s="64"/>
    </row>
    <row r="81" spans="1:35" s="45" customFormat="1" ht="15.75" hidden="1" x14ac:dyDescent="0.25">
      <c r="A81" s="147">
        <v>79</v>
      </c>
      <c r="B81" s="147" t="s">
        <v>122</v>
      </c>
      <c r="C81" s="147" t="s">
        <v>495</v>
      </c>
      <c r="D81" s="147" t="s">
        <v>70</v>
      </c>
      <c r="E81" s="147" t="s">
        <v>91</v>
      </c>
      <c r="F81" s="147">
        <v>2</v>
      </c>
      <c r="G81" s="147">
        <v>2.1</v>
      </c>
      <c r="H81" s="147" t="s">
        <v>997</v>
      </c>
      <c r="I81" s="147">
        <v>10136</v>
      </c>
      <c r="J81" s="148">
        <v>0</v>
      </c>
      <c r="K81" s="149">
        <v>0</v>
      </c>
      <c r="L81" s="149">
        <v>0</v>
      </c>
      <c r="M81" s="150">
        <v>0</v>
      </c>
      <c r="N81" s="151">
        <v>0</v>
      </c>
      <c r="O81" s="152">
        <v>0</v>
      </c>
      <c r="P81" s="152">
        <v>0</v>
      </c>
      <c r="Q81" s="153">
        <v>0</v>
      </c>
      <c r="R81" s="154">
        <v>0</v>
      </c>
      <c r="S81" s="149">
        <v>0</v>
      </c>
      <c r="T81" s="149">
        <v>0</v>
      </c>
      <c r="U81" s="149">
        <v>0</v>
      </c>
      <c r="V81" s="149">
        <v>0</v>
      </c>
      <c r="W81" s="150">
        <v>0</v>
      </c>
      <c r="X81" s="151">
        <v>0</v>
      </c>
      <c r="Y81" s="155">
        <v>0</v>
      </c>
      <c r="Z81" s="156">
        <v>0</v>
      </c>
      <c r="AA81" s="173"/>
      <c r="AB81" s="178"/>
      <c r="AC81" s="60"/>
      <c r="AD81" s="61"/>
      <c r="AE81" s="61"/>
      <c r="AF81" s="61"/>
      <c r="AG81" s="62"/>
      <c r="AH81" s="63"/>
      <c r="AI81" s="64"/>
    </row>
    <row r="82" spans="1:35" s="45" customFormat="1" ht="15.75" hidden="1" x14ac:dyDescent="0.25">
      <c r="A82" s="147">
        <v>80</v>
      </c>
      <c r="B82" s="147" t="s">
        <v>122</v>
      </c>
      <c r="C82" s="147" t="s">
        <v>495</v>
      </c>
      <c r="D82" s="147" t="s">
        <v>70</v>
      </c>
      <c r="E82" s="147" t="s">
        <v>91</v>
      </c>
      <c r="F82" s="147">
        <v>2</v>
      </c>
      <c r="G82" s="147">
        <v>2.1</v>
      </c>
      <c r="H82" s="147" t="s">
        <v>997</v>
      </c>
      <c r="I82" s="147">
        <v>10148</v>
      </c>
      <c r="J82" s="148">
        <v>0</v>
      </c>
      <c r="K82" s="149">
        <v>0</v>
      </c>
      <c r="L82" s="149">
        <v>0</v>
      </c>
      <c r="M82" s="150">
        <v>0</v>
      </c>
      <c r="N82" s="151">
        <v>0</v>
      </c>
      <c r="O82" s="152">
        <v>0</v>
      </c>
      <c r="P82" s="152">
        <v>0</v>
      </c>
      <c r="Q82" s="153">
        <v>0</v>
      </c>
      <c r="R82" s="154">
        <v>0</v>
      </c>
      <c r="S82" s="149">
        <v>0</v>
      </c>
      <c r="T82" s="149">
        <v>0</v>
      </c>
      <c r="U82" s="149">
        <v>0</v>
      </c>
      <c r="V82" s="149">
        <v>0</v>
      </c>
      <c r="W82" s="150">
        <v>0</v>
      </c>
      <c r="X82" s="151">
        <v>0</v>
      </c>
      <c r="Y82" s="155">
        <v>0</v>
      </c>
      <c r="Z82" s="156">
        <v>0</v>
      </c>
      <c r="AA82" s="173"/>
      <c r="AB82" s="178"/>
      <c r="AC82" s="60"/>
      <c r="AD82" s="61"/>
      <c r="AE82" s="61"/>
      <c r="AF82" s="61"/>
      <c r="AG82" s="62"/>
      <c r="AH82" s="63"/>
      <c r="AI82" s="64"/>
    </row>
    <row r="83" spans="1:35" s="45" customFormat="1" ht="15.75" hidden="1" x14ac:dyDescent="0.25">
      <c r="A83" s="147">
        <v>81</v>
      </c>
      <c r="B83" s="147" t="s">
        <v>122</v>
      </c>
      <c r="C83" s="147" t="s">
        <v>495</v>
      </c>
      <c r="D83" s="147" t="s">
        <v>70</v>
      </c>
      <c r="E83" s="147" t="s">
        <v>91</v>
      </c>
      <c r="F83" s="147">
        <v>2</v>
      </c>
      <c r="G83" s="147">
        <v>2.1</v>
      </c>
      <c r="H83" s="147" t="s">
        <v>997</v>
      </c>
      <c r="I83" s="147">
        <v>10254</v>
      </c>
      <c r="J83" s="148">
        <v>0</v>
      </c>
      <c r="K83" s="149">
        <v>0</v>
      </c>
      <c r="L83" s="149">
        <v>0</v>
      </c>
      <c r="M83" s="150">
        <v>0</v>
      </c>
      <c r="N83" s="151">
        <v>0</v>
      </c>
      <c r="O83" s="152">
        <v>0</v>
      </c>
      <c r="P83" s="152">
        <v>0</v>
      </c>
      <c r="Q83" s="153">
        <v>0</v>
      </c>
      <c r="R83" s="154">
        <v>0</v>
      </c>
      <c r="S83" s="149">
        <v>0</v>
      </c>
      <c r="T83" s="149">
        <v>0</v>
      </c>
      <c r="U83" s="149">
        <v>0</v>
      </c>
      <c r="V83" s="149">
        <v>0</v>
      </c>
      <c r="W83" s="150">
        <v>0</v>
      </c>
      <c r="X83" s="151">
        <v>0</v>
      </c>
      <c r="Y83" s="155">
        <v>0</v>
      </c>
      <c r="Z83" s="156">
        <v>0</v>
      </c>
      <c r="AA83" s="173"/>
      <c r="AB83" s="178"/>
      <c r="AC83" s="60"/>
      <c r="AD83" s="61"/>
      <c r="AE83" s="61"/>
      <c r="AF83" s="61"/>
      <c r="AG83" s="62"/>
      <c r="AH83" s="63"/>
      <c r="AI83" s="64"/>
    </row>
    <row r="84" spans="1:35" s="45" customFormat="1" ht="15.75" hidden="1" x14ac:dyDescent="0.25">
      <c r="A84" s="147">
        <v>82</v>
      </c>
      <c r="B84" s="147" t="s">
        <v>122</v>
      </c>
      <c r="C84" s="147" t="s">
        <v>495</v>
      </c>
      <c r="D84" s="147" t="s">
        <v>70</v>
      </c>
      <c r="E84" s="147" t="s">
        <v>91</v>
      </c>
      <c r="F84" s="147">
        <v>2</v>
      </c>
      <c r="G84" s="147">
        <v>2.1</v>
      </c>
      <c r="H84" s="147" t="s">
        <v>997</v>
      </c>
      <c r="I84" s="147">
        <v>10321</v>
      </c>
      <c r="J84" s="148">
        <v>0</v>
      </c>
      <c r="K84" s="149">
        <v>0</v>
      </c>
      <c r="L84" s="149">
        <v>0</v>
      </c>
      <c r="M84" s="150">
        <v>0</v>
      </c>
      <c r="N84" s="151">
        <v>0</v>
      </c>
      <c r="O84" s="152">
        <v>0</v>
      </c>
      <c r="P84" s="152">
        <v>0</v>
      </c>
      <c r="Q84" s="153">
        <v>0</v>
      </c>
      <c r="R84" s="154">
        <v>0</v>
      </c>
      <c r="S84" s="149">
        <v>0</v>
      </c>
      <c r="T84" s="149">
        <v>0</v>
      </c>
      <c r="U84" s="149">
        <v>0</v>
      </c>
      <c r="V84" s="149">
        <v>0</v>
      </c>
      <c r="W84" s="150">
        <v>0</v>
      </c>
      <c r="X84" s="151">
        <v>0</v>
      </c>
      <c r="Y84" s="155">
        <v>0</v>
      </c>
      <c r="Z84" s="156">
        <v>0</v>
      </c>
      <c r="AA84" s="173"/>
      <c r="AB84" s="178"/>
      <c r="AC84" s="60"/>
      <c r="AD84" s="61"/>
      <c r="AE84" s="61"/>
      <c r="AF84" s="61"/>
      <c r="AG84" s="62"/>
      <c r="AH84" s="63"/>
      <c r="AI84" s="64"/>
    </row>
    <row r="85" spans="1:35" s="45" customFormat="1" ht="15.75" hidden="1" x14ac:dyDescent="0.25">
      <c r="A85" s="147">
        <v>83</v>
      </c>
      <c r="B85" s="147" t="s">
        <v>122</v>
      </c>
      <c r="C85" s="147" t="s">
        <v>495</v>
      </c>
      <c r="D85" s="147" t="s">
        <v>70</v>
      </c>
      <c r="E85" s="147" t="s">
        <v>91</v>
      </c>
      <c r="F85" s="147">
        <v>2</v>
      </c>
      <c r="G85" s="147">
        <v>2.1</v>
      </c>
      <c r="H85" s="147" t="s">
        <v>997</v>
      </c>
      <c r="I85" s="147">
        <v>10323</v>
      </c>
      <c r="J85" s="148">
        <v>0</v>
      </c>
      <c r="K85" s="149">
        <v>0</v>
      </c>
      <c r="L85" s="149">
        <v>0</v>
      </c>
      <c r="M85" s="150">
        <v>0</v>
      </c>
      <c r="N85" s="151">
        <v>0</v>
      </c>
      <c r="O85" s="152">
        <v>0</v>
      </c>
      <c r="P85" s="152">
        <v>0</v>
      </c>
      <c r="Q85" s="153">
        <v>0</v>
      </c>
      <c r="R85" s="154">
        <v>0</v>
      </c>
      <c r="S85" s="149">
        <v>0</v>
      </c>
      <c r="T85" s="149">
        <v>0</v>
      </c>
      <c r="U85" s="149">
        <v>0</v>
      </c>
      <c r="V85" s="149">
        <v>0</v>
      </c>
      <c r="W85" s="150">
        <v>0</v>
      </c>
      <c r="X85" s="151">
        <v>0</v>
      </c>
      <c r="Y85" s="155">
        <v>0</v>
      </c>
      <c r="Z85" s="156">
        <v>0</v>
      </c>
      <c r="AA85" s="173"/>
      <c r="AB85" s="178"/>
      <c r="AC85" s="60"/>
      <c r="AD85" s="61"/>
      <c r="AE85" s="61"/>
      <c r="AF85" s="61"/>
      <c r="AG85" s="62"/>
      <c r="AH85" s="63"/>
      <c r="AI85" s="64"/>
    </row>
    <row r="86" spans="1:35" s="45" customFormat="1" ht="15.75" hidden="1" x14ac:dyDescent="0.25">
      <c r="A86" s="147">
        <v>84</v>
      </c>
      <c r="B86" s="147" t="s">
        <v>122</v>
      </c>
      <c r="C86" s="147" t="s">
        <v>495</v>
      </c>
      <c r="D86" s="147" t="s">
        <v>70</v>
      </c>
      <c r="E86" s="147" t="s">
        <v>99</v>
      </c>
      <c r="F86" s="147">
        <v>2</v>
      </c>
      <c r="G86" s="147">
        <v>2.1</v>
      </c>
      <c r="H86" s="147" t="s">
        <v>997</v>
      </c>
      <c r="I86" s="147">
        <v>10324</v>
      </c>
      <c r="J86" s="148">
        <v>0</v>
      </c>
      <c r="K86" s="149">
        <v>0</v>
      </c>
      <c r="L86" s="149">
        <v>0</v>
      </c>
      <c r="M86" s="150">
        <v>0</v>
      </c>
      <c r="N86" s="151">
        <v>0</v>
      </c>
      <c r="O86" s="152">
        <v>0</v>
      </c>
      <c r="P86" s="152">
        <v>0</v>
      </c>
      <c r="Q86" s="153">
        <v>0</v>
      </c>
      <c r="R86" s="154">
        <v>0</v>
      </c>
      <c r="S86" s="149">
        <v>0</v>
      </c>
      <c r="T86" s="149">
        <v>0</v>
      </c>
      <c r="U86" s="149">
        <v>0</v>
      </c>
      <c r="V86" s="149">
        <v>0</v>
      </c>
      <c r="W86" s="150">
        <v>0</v>
      </c>
      <c r="X86" s="151">
        <v>0</v>
      </c>
      <c r="Y86" s="155">
        <v>0</v>
      </c>
      <c r="Z86" s="156">
        <v>0</v>
      </c>
      <c r="AA86" s="173"/>
      <c r="AB86" s="178"/>
      <c r="AC86" s="60"/>
      <c r="AD86" s="61"/>
      <c r="AE86" s="61"/>
      <c r="AF86" s="61"/>
      <c r="AG86" s="62"/>
      <c r="AH86" s="63"/>
      <c r="AI86" s="64"/>
    </row>
    <row r="87" spans="1:35" s="45" customFormat="1" ht="63" hidden="1" x14ac:dyDescent="0.25">
      <c r="A87" s="147">
        <v>19</v>
      </c>
      <c r="B87" s="147" t="s">
        <v>419</v>
      </c>
      <c r="C87" s="147" t="s">
        <v>165</v>
      </c>
      <c r="D87" s="147" t="s">
        <v>70</v>
      </c>
      <c r="E87" s="147" t="s">
        <v>91</v>
      </c>
      <c r="F87" s="147">
        <v>1</v>
      </c>
      <c r="G87" s="147">
        <v>1.1000000000000001</v>
      </c>
      <c r="H87" s="147" t="s">
        <v>571</v>
      </c>
      <c r="I87" s="147">
        <v>10071</v>
      </c>
      <c r="J87" s="148">
        <v>1</v>
      </c>
      <c r="K87" s="149">
        <v>0</v>
      </c>
      <c r="L87" s="149">
        <v>0</v>
      </c>
      <c r="M87" s="150">
        <v>0</v>
      </c>
      <c r="N87" s="151">
        <v>0</v>
      </c>
      <c r="O87" s="152">
        <v>0</v>
      </c>
      <c r="P87" s="152">
        <v>0</v>
      </c>
      <c r="Q87" s="153">
        <v>0</v>
      </c>
      <c r="R87" s="154">
        <v>0</v>
      </c>
      <c r="S87" s="149">
        <v>0</v>
      </c>
      <c r="T87" s="149">
        <v>0</v>
      </c>
      <c r="U87" s="149">
        <v>0</v>
      </c>
      <c r="V87" s="149">
        <v>0</v>
      </c>
      <c r="W87" s="150">
        <v>0</v>
      </c>
      <c r="X87" s="151">
        <v>0</v>
      </c>
      <c r="Y87" s="155">
        <v>0</v>
      </c>
      <c r="Z87" s="156">
        <v>1</v>
      </c>
      <c r="AA87" s="254" t="s">
        <v>575</v>
      </c>
      <c r="AB87" s="178"/>
      <c r="AC87" s="77"/>
      <c r="AD87" s="78"/>
      <c r="AE87" s="78"/>
      <c r="AF87" s="78"/>
      <c r="AG87" s="79"/>
      <c r="AH87" s="80"/>
      <c r="AI87" s="81"/>
    </row>
    <row r="88" spans="1:35" s="45" customFormat="1" ht="15.75" hidden="1" x14ac:dyDescent="0.25">
      <c r="A88" s="147">
        <v>86</v>
      </c>
      <c r="B88" s="147" t="s">
        <v>122</v>
      </c>
      <c r="C88" s="147" t="s">
        <v>495</v>
      </c>
      <c r="D88" s="147" t="s">
        <v>70</v>
      </c>
      <c r="E88" s="147" t="s">
        <v>91</v>
      </c>
      <c r="F88" s="147">
        <v>2</v>
      </c>
      <c r="G88" s="147">
        <v>2.1</v>
      </c>
      <c r="H88" s="147" t="s">
        <v>998</v>
      </c>
      <c r="I88" s="147">
        <v>10132</v>
      </c>
      <c r="J88" s="148">
        <v>0</v>
      </c>
      <c r="K88" s="149">
        <v>0</v>
      </c>
      <c r="L88" s="149">
        <v>0</v>
      </c>
      <c r="M88" s="150">
        <v>0</v>
      </c>
      <c r="N88" s="151">
        <v>0</v>
      </c>
      <c r="O88" s="152">
        <v>0</v>
      </c>
      <c r="P88" s="152">
        <v>0</v>
      </c>
      <c r="Q88" s="153">
        <v>0</v>
      </c>
      <c r="R88" s="154">
        <v>0</v>
      </c>
      <c r="S88" s="149">
        <v>0</v>
      </c>
      <c r="T88" s="149">
        <v>1</v>
      </c>
      <c r="U88" s="149">
        <v>0</v>
      </c>
      <c r="V88" s="149">
        <v>0</v>
      </c>
      <c r="W88" s="150">
        <v>0</v>
      </c>
      <c r="X88" s="151">
        <v>0</v>
      </c>
      <c r="Y88" s="155">
        <v>0</v>
      </c>
      <c r="Z88" s="156">
        <v>1</v>
      </c>
      <c r="AA88" s="173" t="s">
        <v>1000</v>
      </c>
      <c r="AB88" s="178"/>
      <c r="AC88" s="60"/>
      <c r="AD88" s="61"/>
      <c r="AE88" s="61"/>
      <c r="AF88" s="61"/>
      <c r="AG88" s="62"/>
      <c r="AH88" s="63"/>
      <c r="AI88" s="64"/>
    </row>
    <row r="89" spans="1:35" s="45" customFormat="1" ht="15.75" hidden="1" x14ac:dyDescent="0.25">
      <c r="A89" s="147">
        <v>87</v>
      </c>
      <c r="B89" s="147" t="s">
        <v>122</v>
      </c>
      <c r="C89" s="147" t="s">
        <v>495</v>
      </c>
      <c r="D89" s="147" t="s">
        <v>70</v>
      </c>
      <c r="E89" s="147" t="s">
        <v>91</v>
      </c>
      <c r="F89" s="147">
        <v>2</v>
      </c>
      <c r="G89" s="147">
        <v>2.1</v>
      </c>
      <c r="H89" s="147" t="s">
        <v>998</v>
      </c>
      <c r="I89" s="147">
        <v>10154</v>
      </c>
      <c r="J89" s="148">
        <v>0</v>
      </c>
      <c r="K89" s="149">
        <v>0</v>
      </c>
      <c r="L89" s="149">
        <v>0</v>
      </c>
      <c r="M89" s="150">
        <v>0</v>
      </c>
      <c r="N89" s="151">
        <v>0</v>
      </c>
      <c r="O89" s="152">
        <v>0</v>
      </c>
      <c r="P89" s="152">
        <v>0</v>
      </c>
      <c r="Q89" s="153">
        <v>0</v>
      </c>
      <c r="R89" s="154">
        <v>0</v>
      </c>
      <c r="S89" s="149">
        <v>0</v>
      </c>
      <c r="T89" s="149">
        <v>0</v>
      </c>
      <c r="U89" s="149">
        <v>0</v>
      </c>
      <c r="V89" s="149">
        <v>0</v>
      </c>
      <c r="W89" s="150">
        <v>0</v>
      </c>
      <c r="X89" s="151">
        <v>0</v>
      </c>
      <c r="Y89" s="155">
        <v>0</v>
      </c>
      <c r="Z89" s="156">
        <v>0</v>
      </c>
      <c r="AA89" s="173"/>
      <c r="AB89" s="178"/>
      <c r="AC89" s="60"/>
      <c r="AD89" s="61"/>
      <c r="AE89" s="61"/>
      <c r="AF89" s="61"/>
      <c r="AG89" s="62"/>
      <c r="AH89" s="63"/>
      <c r="AI89" s="64"/>
    </row>
    <row r="90" spans="1:35" s="45" customFormat="1" ht="15.75" hidden="1" x14ac:dyDescent="0.25">
      <c r="A90" s="147">
        <v>88</v>
      </c>
      <c r="B90" s="147" t="s">
        <v>122</v>
      </c>
      <c r="C90" s="147" t="s">
        <v>495</v>
      </c>
      <c r="D90" s="147" t="s">
        <v>70</v>
      </c>
      <c r="E90" s="147" t="s">
        <v>91</v>
      </c>
      <c r="F90" s="147">
        <v>2</v>
      </c>
      <c r="G90" s="147">
        <v>2.1</v>
      </c>
      <c r="H90" s="147" t="s">
        <v>998</v>
      </c>
      <c r="I90" s="147">
        <v>10164</v>
      </c>
      <c r="J90" s="148">
        <v>0</v>
      </c>
      <c r="K90" s="149">
        <v>0</v>
      </c>
      <c r="L90" s="149">
        <v>0</v>
      </c>
      <c r="M90" s="150">
        <v>0</v>
      </c>
      <c r="N90" s="151">
        <v>0</v>
      </c>
      <c r="O90" s="152">
        <v>0</v>
      </c>
      <c r="P90" s="152">
        <v>0</v>
      </c>
      <c r="Q90" s="153">
        <v>0</v>
      </c>
      <c r="R90" s="154">
        <v>0</v>
      </c>
      <c r="S90" s="149">
        <v>0</v>
      </c>
      <c r="T90" s="149">
        <v>0</v>
      </c>
      <c r="U90" s="149">
        <v>0</v>
      </c>
      <c r="V90" s="149">
        <v>0</v>
      </c>
      <c r="W90" s="150">
        <v>0</v>
      </c>
      <c r="X90" s="151">
        <v>0</v>
      </c>
      <c r="Y90" s="155">
        <v>0</v>
      </c>
      <c r="Z90" s="156">
        <v>0</v>
      </c>
      <c r="AA90" s="173"/>
      <c r="AB90" s="178"/>
      <c r="AC90" s="60"/>
      <c r="AD90" s="61"/>
      <c r="AE90" s="61"/>
      <c r="AF90" s="61"/>
      <c r="AG90" s="62"/>
      <c r="AH90" s="63"/>
      <c r="AI90" s="64"/>
    </row>
    <row r="91" spans="1:35" s="45" customFormat="1" ht="47.25" hidden="1" x14ac:dyDescent="0.25">
      <c r="A91" s="147">
        <v>89</v>
      </c>
      <c r="B91" s="147" t="s">
        <v>122</v>
      </c>
      <c r="C91" s="147" t="s">
        <v>495</v>
      </c>
      <c r="D91" s="147" t="s">
        <v>70</v>
      </c>
      <c r="E91" s="147" t="s">
        <v>91</v>
      </c>
      <c r="F91" s="147">
        <v>2</v>
      </c>
      <c r="G91" s="147">
        <v>2.1</v>
      </c>
      <c r="H91" s="147" t="s">
        <v>998</v>
      </c>
      <c r="I91" s="147">
        <v>10195</v>
      </c>
      <c r="J91" s="148">
        <v>0</v>
      </c>
      <c r="K91" s="149">
        <v>0</v>
      </c>
      <c r="L91" s="149">
        <v>0</v>
      </c>
      <c r="M91" s="150">
        <v>0</v>
      </c>
      <c r="N91" s="151">
        <v>0</v>
      </c>
      <c r="O91" s="152">
        <v>0</v>
      </c>
      <c r="P91" s="152">
        <v>0</v>
      </c>
      <c r="Q91" s="153">
        <v>0</v>
      </c>
      <c r="R91" s="154">
        <v>1</v>
      </c>
      <c r="S91" s="149">
        <v>0</v>
      </c>
      <c r="T91" s="149">
        <v>0</v>
      </c>
      <c r="U91" s="149">
        <v>0</v>
      </c>
      <c r="V91" s="149">
        <v>0</v>
      </c>
      <c r="W91" s="150">
        <v>0</v>
      </c>
      <c r="X91" s="151">
        <v>0</v>
      </c>
      <c r="Y91" s="155">
        <v>0</v>
      </c>
      <c r="Z91" s="156">
        <v>1</v>
      </c>
      <c r="AA91" s="199" t="s">
        <v>1001</v>
      </c>
      <c r="AB91" s="178"/>
      <c r="AC91" s="60"/>
      <c r="AD91" s="61"/>
      <c r="AE91" s="61"/>
      <c r="AF91" s="61"/>
      <c r="AG91" s="62"/>
      <c r="AH91" s="63"/>
      <c r="AI91" s="64"/>
    </row>
    <row r="92" spans="1:35" s="45" customFormat="1" ht="15.75" hidden="1" x14ac:dyDescent="0.25">
      <c r="A92" s="147">
        <v>90</v>
      </c>
      <c r="B92" s="147" t="s">
        <v>122</v>
      </c>
      <c r="C92" s="147" t="s">
        <v>495</v>
      </c>
      <c r="D92" s="147" t="s">
        <v>70</v>
      </c>
      <c r="E92" s="147" t="s">
        <v>91</v>
      </c>
      <c r="F92" s="147">
        <v>2</v>
      </c>
      <c r="G92" s="147">
        <v>2.1</v>
      </c>
      <c r="H92" s="147" t="s">
        <v>998</v>
      </c>
      <c r="I92" s="147">
        <v>10239</v>
      </c>
      <c r="J92" s="148">
        <v>0</v>
      </c>
      <c r="K92" s="149">
        <v>0</v>
      </c>
      <c r="L92" s="149">
        <v>0</v>
      </c>
      <c r="M92" s="150">
        <v>0</v>
      </c>
      <c r="N92" s="151">
        <v>0</v>
      </c>
      <c r="O92" s="152">
        <v>0</v>
      </c>
      <c r="P92" s="152">
        <v>0</v>
      </c>
      <c r="Q92" s="153">
        <v>0</v>
      </c>
      <c r="R92" s="154">
        <v>0</v>
      </c>
      <c r="S92" s="149">
        <v>0</v>
      </c>
      <c r="T92" s="149">
        <v>0</v>
      </c>
      <c r="U92" s="149">
        <v>0</v>
      </c>
      <c r="V92" s="149">
        <v>0</v>
      </c>
      <c r="W92" s="150">
        <v>0</v>
      </c>
      <c r="X92" s="151">
        <v>0</v>
      </c>
      <c r="Y92" s="155">
        <v>0</v>
      </c>
      <c r="Z92" s="156">
        <v>0</v>
      </c>
      <c r="AA92" s="173"/>
      <c r="AB92" s="178"/>
      <c r="AC92" s="60"/>
      <c r="AD92" s="61"/>
      <c r="AE92" s="61"/>
      <c r="AF92" s="61"/>
      <c r="AG92" s="62"/>
      <c r="AH92" s="63"/>
      <c r="AI92" s="64"/>
    </row>
    <row r="93" spans="1:35" s="45" customFormat="1" ht="15.75" hidden="1" x14ac:dyDescent="0.25">
      <c r="A93" s="147">
        <v>91</v>
      </c>
      <c r="B93" s="147" t="s">
        <v>122</v>
      </c>
      <c r="C93" s="147" t="s">
        <v>495</v>
      </c>
      <c r="D93" s="147" t="s">
        <v>70</v>
      </c>
      <c r="E93" s="147" t="s">
        <v>99</v>
      </c>
      <c r="F93" s="147">
        <v>2</v>
      </c>
      <c r="G93" s="147">
        <v>2.1</v>
      </c>
      <c r="H93" s="147" t="s">
        <v>998</v>
      </c>
      <c r="I93" s="147">
        <v>10250</v>
      </c>
      <c r="J93" s="148">
        <v>0</v>
      </c>
      <c r="K93" s="149">
        <v>0</v>
      </c>
      <c r="L93" s="149">
        <v>0</v>
      </c>
      <c r="M93" s="150">
        <v>0</v>
      </c>
      <c r="N93" s="151">
        <v>0</v>
      </c>
      <c r="O93" s="152">
        <v>0</v>
      </c>
      <c r="P93" s="152">
        <v>0</v>
      </c>
      <c r="Q93" s="153">
        <v>0</v>
      </c>
      <c r="R93" s="154">
        <v>0</v>
      </c>
      <c r="S93" s="149">
        <v>0</v>
      </c>
      <c r="T93" s="149">
        <v>0</v>
      </c>
      <c r="U93" s="149">
        <v>0</v>
      </c>
      <c r="V93" s="149">
        <v>0</v>
      </c>
      <c r="W93" s="150">
        <v>0</v>
      </c>
      <c r="X93" s="151">
        <v>0</v>
      </c>
      <c r="Y93" s="155">
        <v>0</v>
      </c>
      <c r="Z93" s="156">
        <v>0</v>
      </c>
      <c r="AA93" s="173"/>
      <c r="AB93" s="178"/>
      <c r="AC93" s="60"/>
      <c r="AD93" s="61"/>
      <c r="AE93" s="61"/>
      <c r="AF93" s="61"/>
      <c r="AG93" s="62"/>
      <c r="AH93" s="63"/>
      <c r="AI93" s="64"/>
    </row>
    <row r="94" spans="1:35" s="45" customFormat="1" ht="15.75" hidden="1" x14ac:dyDescent="0.25">
      <c r="A94" s="147">
        <v>92</v>
      </c>
      <c r="B94" s="147" t="s">
        <v>122</v>
      </c>
      <c r="C94" s="147" t="s">
        <v>495</v>
      </c>
      <c r="D94" s="147" t="s">
        <v>70</v>
      </c>
      <c r="E94" s="147" t="s">
        <v>91</v>
      </c>
      <c r="F94" s="147">
        <v>2</v>
      </c>
      <c r="G94" s="147">
        <v>2.1</v>
      </c>
      <c r="H94" s="147" t="s">
        <v>1002</v>
      </c>
      <c r="I94" s="147">
        <v>10103</v>
      </c>
      <c r="J94" s="148">
        <v>0</v>
      </c>
      <c r="K94" s="149">
        <v>0</v>
      </c>
      <c r="L94" s="149">
        <v>0</v>
      </c>
      <c r="M94" s="150">
        <v>0</v>
      </c>
      <c r="N94" s="151">
        <v>0</v>
      </c>
      <c r="O94" s="152">
        <v>0</v>
      </c>
      <c r="P94" s="152">
        <v>0</v>
      </c>
      <c r="Q94" s="153">
        <v>0</v>
      </c>
      <c r="R94" s="154">
        <v>0</v>
      </c>
      <c r="S94" s="149">
        <v>0</v>
      </c>
      <c r="T94" s="149">
        <v>0</v>
      </c>
      <c r="U94" s="149">
        <v>0</v>
      </c>
      <c r="V94" s="149">
        <v>0</v>
      </c>
      <c r="W94" s="150">
        <v>0</v>
      </c>
      <c r="X94" s="151">
        <v>0</v>
      </c>
      <c r="Y94" s="155">
        <v>0</v>
      </c>
      <c r="Z94" s="156">
        <v>0</v>
      </c>
      <c r="AA94" s="173"/>
      <c r="AB94" s="178"/>
      <c r="AC94" s="60"/>
      <c r="AD94" s="61"/>
      <c r="AE94" s="61"/>
      <c r="AF94" s="61"/>
      <c r="AG94" s="62"/>
      <c r="AH94" s="63"/>
      <c r="AI94" s="64"/>
    </row>
    <row r="95" spans="1:35" s="45" customFormat="1" ht="31.5" hidden="1" x14ac:dyDescent="0.25">
      <c r="A95" s="147">
        <v>93</v>
      </c>
      <c r="B95" s="147" t="s">
        <v>122</v>
      </c>
      <c r="C95" s="147" t="s">
        <v>495</v>
      </c>
      <c r="D95" s="147" t="s">
        <v>70</v>
      </c>
      <c r="E95" s="147" t="s">
        <v>91</v>
      </c>
      <c r="F95" s="147">
        <v>2</v>
      </c>
      <c r="G95" s="147">
        <v>2.1</v>
      </c>
      <c r="H95" s="147" t="s">
        <v>1002</v>
      </c>
      <c r="I95" s="147">
        <v>10133</v>
      </c>
      <c r="J95" s="148">
        <v>0</v>
      </c>
      <c r="K95" s="149">
        <v>0</v>
      </c>
      <c r="L95" s="149">
        <v>0</v>
      </c>
      <c r="M95" s="150">
        <v>0</v>
      </c>
      <c r="N95" s="151">
        <v>0</v>
      </c>
      <c r="O95" s="152">
        <v>0</v>
      </c>
      <c r="P95" s="152">
        <v>0</v>
      </c>
      <c r="Q95" s="153">
        <v>1</v>
      </c>
      <c r="R95" s="154">
        <v>0</v>
      </c>
      <c r="S95" s="149">
        <v>0</v>
      </c>
      <c r="T95" s="149">
        <v>0</v>
      </c>
      <c r="U95" s="149">
        <v>0</v>
      </c>
      <c r="V95" s="149">
        <v>0</v>
      </c>
      <c r="W95" s="150">
        <v>0</v>
      </c>
      <c r="X95" s="151">
        <v>0</v>
      </c>
      <c r="Y95" s="155">
        <v>0</v>
      </c>
      <c r="Z95" s="156">
        <v>1</v>
      </c>
      <c r="AA95" s="173" t="s">
        <v>1003</v>
      </c>
      <c r="AB95" s="178"/>
      <c r="AC95" s="60"/>
      <c r="AD95" s="61"/>
      <c r="AE95" s="61"/>
      <c r="AF95" s="61"/>
      <c r="AG95" s="62"/>
      <c r="AH95" s="63"/>
      <c r="AI95" s="64"/>
    </row>
    <row r="96" spans="1:35" s="45" customFormat="1" ht="15.75" hidden="1" x14ac:dyDescent="0.25">
      <c r="A96" s="147">
        <v>94</v>
      </c>
      <c r="B96" s="147" t="s">
        <v>122</v>
      </c>
      <c r="C96" s="147" t="s">
        <v>495</v>
      </c>
      <c r="D96" s="147" t="s">
        <v>70</v>
      </c>
      <c r="E96" s="147" t="s">
        <v>91</v>
      </c>
      <c r="F96" s="147">
        <v>2</v>
      </c>
      <c r="G96" s="147">
        <v>2.1</v>
      </c>
      <c r="H96" s="147" t="s">
        <v>1002</v>
      </c>
      <c r="I96" s="147">
        <v>10170</v>
      </c>
      <c r="J96" s="148">
        <v>0</v>
      </c>
      <c r="K96" s="149">
        <v>0</v>
      </c>
      <c r="L96" s="149">
        <v>0</v>
      </c>
      <c r="M96" s="150">
        <v>0</v>
      </c>
      <c r="N96" s="151">
        <v>0</v>
      </c>
      <c r="O96" s="152">
        <v>0</v>
      </c>
      <c r="P96" s="152">
        <v>0</v>
      </c>
      <c r="Q96" s="153">
        <v>0</v>
      </c>
      <c r="R96" s="154">
        <v>0</v>
      </c>
      <c r="S96" s="149">
        <v>0</v>
      </c>
      <c r="T96" s="149">
        <v>0</v>
      </c>
      <c r="U96" s="149">
        <v>0</v>
      </c>
      <c r="V96" s="149">
        <v>0</v>
      </c>
      <c r="W96" s="150">
        <v>0</v>
      </c>
      <c r="X96" s="151">
        <v>0</v>
      </c>
      <c r="Y96" s="155">
        <v>0</v>
      </c>
      <c r="Z96" s="156">
        <v>0</v>
      </c>
      <c r="AA96" s="173"/>
      <c r="AB96" s="178"/>
      <c r="AC96" s="60"/>
      <c r="AD96" s="61"/>
      <c r="AE96" s="61"/>
      <c r="AF96" s="61"/>
      <c r="AG96" s="62"/>
      <c r="AH96" s="63"/>
      <c r="AI96" s="64"/>
    </row>
    <row r="97" spans="1:35" s="45" customFormat="1" ht="63" hidden="1" x14ac:dyDescent="0.25">
      <c r="A97" s="147">
        <v>95</v>
      </c>
      <c r="B97" s="147" t="s">
        <v>122</v>
      </c>
      <c r="C97" s="147" t="s">
        <v>495</v>
      </c>
      <c r="D97" s="147" t="s">
        <v>70</v>
      </c>
      <c r="E97" s="147" t="s">
        <v>91</v>
      </c>
      <c r="F97" s="147">
        <v>2</v>
      </c>
      <c r="G97" s="147">
        <v>2.1</v>
      </c>
      <c r="H97" s="147" t="s">
        <v>1002</v>
      </c>
      <c r="I97" s="147">
        <v>10250</v>
      </c>
      <c r="J97" s="148">
        <v>0</v>
      </c>
      <c r="K97" s="149">
        <v>0</v>
      </c>
      <c r="L97" s="149">
        <v>0</v>
      </c>
      <c r="M97" s="150">
        <v>1</v>
      </c>
      <c r="N97" s="151">
        <v>0</v>
      </c>
      <c r="O97" s="152">
        <v>0</v>
      </c>
      <c r="P97" s="152">
        <v>0</v>
      </c>
      <c r="Q97" s="153">
        <v>0</v>
      </c>
      <c r="R97" s="154">
        <v>0</v>
      </c>
      <c r="S97" s="149">
        <v>0</v>
      </c>
      <c r="T97" s="149">
        <v>0</v>
      </c>
      <c r="U97" s="149">
        <v>0</v>
      </c>
      <c r="V97" s="149">
        <v>0</v>
      </c>
      <c r="W97" s="150">
        <v>0</v>
      </c>
      <c r="X97" s="151">
        <v>0</v>
      </c>
      <c r="Y97" s="155">
        <v>0</v>
      </c>
      <c r="Z97" s="156">
        <v>1</v>
      </c>
      <c r="AA97" s="173" t="s">
        <v>1004</v>
      </c>
      <c r="AB97" s="178"/>
      <c r="AC97" s="60"/>
      <c r="AD97" s="61"/>
      <c r="AE97" s="61"/>
      <c r="AF97" s="61"/>
      <c r="AG97" s="62"/>
      <c r="AH97" s="63"/>
      <c r="AI97" s="64"/>
    </row>
    <row r="98" spans="1:35" s="45" customFormat="1" ht="15.75" hidden="1" x14ac:dyDescent="0.25">
      <c r="A98" s="147">
        <v>96</v>
      </c>
      <c r="B98" s="147" t="s">
        <v>122</v>
      </c>
      <c r="C98" s="147" t="s">
        <v>495</v>
      </c>
      <c r="D98" s="147" t="s">
        <v>70</v>
      </c>
      <c r="E98" s="147" t="s">
        <v>91</v>
      </c>
      <c r="F98" s="147">
        <v>2</v>
      </c>
      <c r="G98" s="147">
        <v>2.1</v>
      </c>
      <c r="H98" s="147" t="s">
        <v>1002</v>
      </c>
      <c r="I98" s="147">
        <v>10284</v>
      </c>
      <c r="J98" s="148">
        <v>0</v>
      </c>
      <c r="K98" s="149">
        <v>0</v>
      </c>
      <c r="L98" s="149">
        <v>0</v>
      </c>
      <c r="M98" s="150">
        <v>0</v>
      </c>
      <c r="N98" s="151">
        <v>0</v>
      </c>
      <c r="O98" s="152">
        <v>0</v>
      </c>
      <c r="P98" s="152">
        <v>0</v>
      </c>
      <c r="Q98" s="153">
        <v>0</v>
      </c>
      <c r="R98" s="154">
        <v>0</v>
      </c>
      <c r="S98" s="149">
        <v>0</v>
      </c>
      <c r="T98" s="149">
        <v>0</v>
      </c>
      <c r="U98" s="149">
        <v>0</v>
      </c>
      <c r="V98" s="149">
        <v>0</v>
      </c>
      <c r="W98" s="150">
        <v>0</v>
      </c>
      <c r="X98" s="151">
        <v>0</v>
      </c>
      <c r="Y98" s="155">
        <v>0</v>
      </c>
      <c r="Z98" s="156">
        <v>0</v>
      </c>
      <c r="AA98" s="173"/>
      <c r="AB98" s="178"/>
      <c r="AC98" s="60"/>
      <c r="AD98" s="61"/>
      <c r="AE98" s="61"/>
      <c r="AF98" s="61"/>
      <c r="AG98" s="62"/>
      <c r="AH98" s="63"/>
      <c r="AI98" s="64"/>
    </row>
    <row r="99" spans="1:35" s="45" customFormat="1" ht="15.75" hidden="1" x14ac:dyDescent="0.25">
      <c r="A99" s="147">
        <v>97</v>
      </c>
      <c r="B99" s="147" t="s">
        <v>122</v>
      </c>
      <c r="C99" s="147" t="s">
        <v>495</v>
      </c>
      <c r="D99" s="147" t="s">
        <v>70</v>
      </c>
      <c r="E99" s="147" t="s">
        <v>91</v>
      </c>
      <c r="F99" s="147">
        <v>2</v>
      </c>
      <c r="G99" s="147">
        <v>2.1</v>
      </c>
      <c r="H99" s="147" t="s">
        <v>1002</v>
      </c>
      <c r="I99" s="147">
        <v>10285</v>
      </c>
      <c r="J99" s="148">
        <v>0</v>
      </c>
      <c r="K99" s="149">
        <v>0</v>
      </c>
      <c r="L99" s="149">
        <v>0</v>
      </c>
      <c r="M99" s="150">
        <v>0</v>
      </c>
      <c r="N99" s="151">
        <v>0</v>
      </c>
      <c r="O99" s="152">
        <v>0</v>
      </c>
      <c r="P99" s="152">
        <v>0</v>
      </c>
      <c r="Q99" s="153">
        <v>0</v>
      </c>
      <c r="R99" s="154">
        <v>0</v>
      </c>
      <c r="S99" s="149">
        <v>1</v>
      </c>
      <c r="T99" s="149">
        <v>0</v>
      </c>
      <c r="U99" s="149">
        <v>0</v>
      </c>
      <c r="V99" s="149">
        <v>0</v>
      </c>
      <c r="W99" s="150">
        <v>0</v>
      </c>
      <c r="X99" s="151">
        <v>0</v>
      </c>
      <c r="Y99" s="155">
        <v>0</v>
      </c>
      <c r="Z99" s="156">
        <v>1</v>
      </c>
      <c r="AA99" s="173" t="s">
        <v>1005</v>
      </c>
      <c r="AB99" s="178"/>
      <c r="AC99" s="60"/>
      <c r="AD99" s="61"/>
      <c r="AE99" s="61"/>
      <c r="AF99" s="61"/>
      <c r="AG99" s="62"/>
      <c r="AH99" s="63"/>
      <c r="AI99" s="64"/>
    </row>
    <row r="100" spans="1:35" s="45" customFormat="1" ht="15.75" hidden="1" x14ac:dyDescent="0.25">
      <c r="A100" s="147">
        <v>98</v>
      </c>
      <c r="B100" s="147" t="s">
        <v>122</v>
      </c>
      <c r="C100" s="147" t="s">
        <v>495</v>
      </c>
      <c r="D100" s="147" t="s">
        <v>70</v>
      </c>
      <c r="E100" s="147" t="s">
        <v>91</v>
      </c>
      <c r="F100" s="147">
        <v>2</v>
      </c>
      <c r="G100" s="147">
        <v>2.2000000000000002</v>
      </c>
      <c r="H100" s="147" t="s">
        <v>1006</v>
      </c>
      <c r="I100" s="147">
        <v>10104</v>
      </c>
      <c r="J100" s="148">
        <v>0</v>
      </c>
      <c r="K100" s="149">
        <v>0</v>
      </c>
      <c r="L100" s="149">
        <v>0</v>
      </c>
      <c r="M100" s="150">
        <v>0</v>
      </c>
      <c r="N100" s="151">
        <v>0</v>
      </c>
      <c r="O100" s="152">
        <v>0</v>
      </c>
      <c r="P100" s="152">
        <v>0</v>
      </c>
      <c r="Q100" s="153">
        <v>0</v>
      </c>
      <c r="R100" s="154">
        <v>0</v>
      </c>
      <c r="S100" s="149">
        <v>0</v>
      </c>
      <c r="T100" s="149">
        <v>0</v>
      </c>
      <c r="U100" s="149">
        <v>0</v>
      </c>
      <c r="V100" s="149">
        <v>0</v>
      </c>
      <c r="W100" s="150">
        <v>0</v>
      </c>
      <c r="X100" s="151">
        <v>0</v>
      </c>
      <c r="Y100" s="155">
        <v>0</v>
      </c>
      <c r="Z100" s="156">
        <v>0</v>
      </c>
      <c r="AA100" s="173"/>
      <c r="AB100" s="178"/>
      <c r="AC100" s="60"/>
      <c r="AD100" s="61"/>
      <c r="AE100" s="61"/>
      <c r="AF100" s="61"/>
      <c r="AG100" s="62"/>
      <c r="AH100" s="63"/>
      <c r="AI100" s="64"/>
    </row>
    <row r="101" spans="1:35" s="45" customFormat="1" ht="15.75" hidden="1" x14ac:dyDescent="0.25">
      <c r="A101" s="147">
        <v>99</v>
      </c>
      <c r="B101" s="147" t="s">
        <v>122</v>
      </c>
      <c r="C101" s="147" t="s">
        <v>495</v>
      </c>
      <c r="D101" s="147" t="s">
        <v>70</v>
      </c>
      <c r="E101" s="147" t="s">
        <v>91</v>
      </c>
      <c r="F101" s="147">
        <v>2</v>
      </c>
      <c r="G101" s="147">
        <v>2.2000000000000002</v>
      </c>
      <c r="H101" s="147" t="s">
        <v>1006</v>
      </c>
      <c r="I101" s="147">
        <v>10129</v>
      </c>
      <c r="J101" s="148">
        <v>0</v>
      </c>
      <c r="K101" s="149">
        <v>0</v>
      </c>
      <c r="L101" s="149">
        <v>0</v>
      </c>
      <c r="M101" s="150">
        <v>0</v>
      </c>
      <c r="N101" s="151">
        <v>0</v>
      </c>
      <c r="O101" s="152">
        <v>0</v>
      </c>
      <c r="P101" s="152">
        <v>0</v>
      </c>
      <c r="Q101" s="153">
        <v>0</v>
      </c>
      <c r="R101" s="154">
        <v>0</v>
      </c>
      <c r="S101" s="149">
        <v>0</v>
      </c>
      <c r="T101" s="149">
        <v>0</v>
      </c>
      <c r="U101" s="149">
        <v>0</v>
      </c>
      <c r="V101" s="149">
        <v>0</v>
      </c>
      <c r="W101" s="150">
        <v>0</v>
      </c>
      <c r="X101" s="151">
        <v>0</v>
      </c>
      <c r="Y101" s="155">
        <v>0</v>
      </c>
      <c r="Z101" s="156">
        <v>0</v>
      </c>
      <c r="AA101" s="173"/>
      <c r="AB101" s="178"/>
      <c r="AC101" s="60"/>
      <c r="AD101" s="61"/>
      <c r="AE101" s="61"/>
      <c r="AF101" s="61"/>
      <c r="AG101" s="62"/>
      <c r="AH101" s="63"/>
      <c r="AI101" s="64"/>
    </row>
    <row r="102" spans="1:35" s="45" customFormat="1" ht="15.75" hidden="1" x14ac:dyDescent="0.25">
      <c r="A102" s="147">
        <v>100</v>
      </c>
      <c r="B102" s="147" t="s">
        <v>122</v>
      </c>
      <c r="C102" s="147" t="s">
        <v>495</v>
      </c>
      <c r="D102" s="147" t="s">
        <v>70</v>
      </c>
      <c r="E102" s="147" t="s">
        <v>91</v>
      </c>
      <c r="F102" s="147">
        <v>2</v>
      </c>
      <c r="G102" s="147">
        <v>2.2000000000000002</v>
      </c>
      <c r="H102" s="147" t="s">
        <v>1006</v>
      </c>
      <c r="I102" s="147">
        <v>10230</v>
      </c>
      <c r="J102" s="148">
        <v>0</v>
      </c>
      <c r="K102" s="149">
        <v>0</v>
      </c>
      <c r="L102" s="149">
        <v>0</v>
      </c>
      <c r="M102" s="150">
        <v>0</v>
      </c>
      <c r="N102" s="151">
        <v>0</v>
      </c>
      <c r="O102" s="152">
        <v>0</v>
      </c>
      <c r="P102" s="152">
        <v>0</v>
      </c>
      <c r="Q102" s="153">
        <v>0</v>
      </c>
      <c r="R102" s="154">
        <v>0</v>
      </c>
      <c r="S102" s="149">
        <v>0</v>
      </c>
      <c r="T102" s="149">
        <v>0</v>
      </c>
      <c r="U102" s="149">
        <v>0</v>
      </c>
      <c r="V102" s="149">
        <v>0</v>
      </c>
      <c r="W102" s="150">
        <v>0</v>
      </c>
      <c r="X102" s="151">
        <v>0</v>
      </c>
      <c r="Y102" s="155">
        <v>0</v>
      </c>
      <c r="Z102" s="156">
        <v>0</v>
      </c>
      <c r="AA102" s="173"/>
      <c r="AB102" s="178"/>
      <c r="AC102" s="60"/>
      <c r="AD102" s="61"/>
      <c r="AE102" s="61"/>
      <c r="AF102" s="61"/>
      <c r="AG102" s="62"/>
      <c r="AH102" s="63"/>
      <c r="AI102" s="64"/>
    </row>
    <row r="103" spans="1:35" s="45" customFormat="1" ht="15.75" hidden="1" x14ac:dyDescent="0.25">
      <c r="A103" s="147">
        <v>101</v>
      </c>
      <c r="B103" s="147" t="s">
        <v>122</v>
      </c>
      <c r="C103" s="147" t="s">
        <v>495</v>
      </c>
      <c r="D103" s="147" t="s">
        <v>70</v>
      </c>
      <c r="E103" s="147" t="s">
        <v>91</v>
      </c>
      <c r="F103" s="147">
        <v>2</v>
      </c>
      <c r="G103" s="147">
        <v>2.2000000000000002</v>
      </c>
      <c r="H103" s="147" t="s">
        <v>1007</v>
      </c>
      <c r="I103" s="147">
        <v>10108</v>
      </c>
      <c r="J103" s="148">
        <v>0</v>
      </c>
      <c r="K103" s="149">
        <v>0</v>
      </c>
      <c r="L103" s="149">
        <v>0</v>
      </c>
      <c r="M103" s="150">
        <v>0</v>
      </c>
      <c r="N103" s="151">
        <v>0</v>
      </c>
      <c r="O103" s="152">
        <v>0</v>
      </c>
      <c r="P103" s="152">
        <v>0</v>
      </c>
      <c r="Q103" s="153">
        <v>0</v>
      </c>
      <c r="R103" s="154">
        <v>0</v>
      </c>
      <c r="S103" s="149">
        <v>0</v>
      </c>
      <c r="T103" s="149">
        <v>0</v>
      </c>
      <c r="U103" s="149">
        <v>0</v>
      </c>
      <c r="V103" s="149">
        <v>0</v>
      </c>
      <c r="W103" s="150">
        <v>0</v>
      </c>
      <c r="X103" s="151">
        <v>0</v>
      </c>
      <c r="Y103" s="155">
        <v>0</v>
      </c>
      <c r="Z103" s="156">
        <v>0</v>
      </c>
      <c r="AA103" s="173"/>
      <c r="AB103" s="178"/>
      <c r="AC103" s="60"/>
      <c r="AD103" s="61"/>
      <c r="AE103" s="61"/>
      <c r="AF103" s="61"/>
      <c r="AG103" s="62"/>
      <c r="AH103" s="63"/>
      <c r="AI103" s="64"/>
    </row>
    <row r="104" spans="1:35" s="45" customFormat="1" ht="15.75" hidden="1" x14ac:dyDescent="0.25">
      <c r="A104" s="147">
        <v>102</v>
      </c>
      <c r="B104" s="147" t="s">
        <v>122</v>
      </c>
      <c r="C104" s="147" t="s">
        <v>495</v>
      </c>
      <c r="D104" s="147" t="s">
        <v>70</v>
      </c>
      <c r="E104" s="147" t="s">
        <v>91</v>
      </c>
      <c r="F104" s="147">
        <v>2</v>
      </c>
      <c r="G104" s="147">
        <v>2.2000000000000002</v>
      </c>
      <c r="H104" s="147" t="s">
        <v>1007</v>
      </c>
      <c r="I104" s="147">
        <v>10128</v>
      </c>
      <c r="J104" s="148">
        <v>0</v>
      </c>
      <c r="K104" s="149">
        <v>0</v>
      </c>
      <c r="L104" s="149">
        <v>0</v>
      </c>
      <c r="M104" s="150">
        <v>0</v>
      </c>
      <c r="N104" s="151">
        <v>0</v>
      </c>
      <c r="O104" s="152">
        <v>0</v>
      </c>
      <c r="P104" s="152">
        <v>0</v>
      </c>
      <c r="Q104" s="153">
        <v>0</v>
      </c>
      <c r="R104" s="154">
        <v>0</v>
      </c>
      <c r="S104" s="149">
        <v>0</v>
      </c>
      <c r="T104" s="149">
        <v>0</v>
      </c>
      <c r="U104" s="149">
        <v>0</v>
      </c>
      <c r="V104" s="149">
        <v>0</v>
      </c>
      <c r="W104" s="150">
        <v>0</v>
      </c>
      <c r="X104" s="151">
        <v>0</v>
      </c>
      <c r="Y104" s="155">
        <v>0</v>
      </c>
      <c r="Z104" s="156">
        <v>0</v>
      </c>
      <c r="AA104" s="173"/>
      <c r="AB104" s="178"/>
      <c r="AC104" s="60"/>
      <c r="AD104" s="61"/>
      <c r="AE104" s="61"/>
      <c r="AF104" s="61"/>
      <c r="AG104" s="62"/>
      <c r="AH104" s="63"/>
      <c r="AI104" s="64"/>
    </row>
    <row r="105" spans="1:35" s="45" customFormat="1" ht="15.75" hidden="1" x14ac:dyDescent="0.25">
      <c r="A105" s="147">
        <v>103</v>
      </c>
      <c r="B105" s="147" t="s">
        <v>122</v>
      </c>
      <c r="C105" s="147" t="s">
        <v>495</v>
      </c>
      <c r="D105" s="147" t="s">
        <v>70</v>
      </c>
      <c r="E105" s="147" t="s">
        <v>91</v>
      </c>
      <c r="F105" s="147">
        <v>2</v>
      </c>
      <c r="G105" s="147">
        <v>2.2000000000000002</v>
      </c>
      <c r="H105" s="147" t="s">
        <v>1007</v>
      </c>
      <c r="I105" s="147">
        <v>10200</v>
      </c>
      <c r="J105" s="148">
        <v>0</v>
      </c>
      <c r="K105" s="149">
        <v>0</v>
      </c>
      <c r="L105" s="149">
        <v>0</v>
      </c>
      <c r="M105" s="150">
        <v>0</v>
      </c>
      <c r="N105" s="151">
        <v>0</v>
      </c>
      <c r="O105" s="152">
        <v>0</v>
      </c>
      <c r="P105" s="152">
        <v>0</v>
      </c>
      <c r="Q105" s="153">
        <v>0</v>
      </c>
      <c r="R105" s="154">
        <v>0</v>
      </c>
      <c r="S105" s="149">
        <v>0</v>
      </c>
      <c r="T105" s="149">
        <v>0</v>
      </c>
      <c r="U105" s="149">
        <v>0</v>
      </c>
      <c r="V105" s="149">
        <v>0</v>
      </c>
      <c r="W105" s="150">
        <v>0</v>
      </c>
      <c r="X105" s="151">
        <v>0</v>
      </c>
      <c r="Y105" s="155">
        <v>0</v>
      </c>
      <c r="Z105" s="156">
        <v>0</v>
      </c>
      <c r="AA105" s="173"/>
      <c r="AB105" s="178"/>
      <c r="AC105" s="60"/>
      <c r="AD105" s="61"/>
      <c r="AE105" s="61"/>
      <c r="AF105" s="61"/>
      <c r="AG105" s="62"/>
      <c r="AH105" s="63"/>
      <c r="AI105" s="64"/>
    </row>
    <row r="106" spans="1:35" s="45" customFormat="1" ht="15.75" hidden="1" x14ac:dyDescent="0.25">
      <c r="A106" s="147">
        <v>104</v>
      </c>
      <c r="B106" s="147" t="s">
        <v>122</v>
      </c>
      <c r="C106" s="147" t="s">
        <v>495</v>
      </c>
      <c r="D106" s="147" t="s">
        <v>70</v>
      </c>
      <c r="E106" s="147" t="s">
        <v>91</v>
      </c>
      <c r="F106" s="147">
        <v>2</v>
      </c>
      <c r="G106" s="147">
        <v>2.2000000000000002</v>
      </c>
      <c r="H106" s="147" t="s">
        <v>619</v>
      </c>
      <c r="I106" s="147">
        <v>10109</v>
      </c>
      <c r="J106" s="148">
        <v>0</v>
      </c>
      <c r="K106" s="149">
        <v>0</v>
      </c>
      <c r="L106" s="149">
        <v>0</v>
      </c>
      <c r="M106" s="150">
        <v>0</v>
      </c>
      <c r="N106" s="151">
        <v>0</v>
      </c>
      <c r="O106" s="152">
        <v>0</v>
      </c>
      <c r="P106" s="152">
        <v>0</v>
      </c>
      <c r="Q106" s="153">
        <v>0</v>
      </c>
      <c r="R106" s="154">
        <v>0</v>
      </c>
      <c r="S106" s="149">
        <v>0</v>
      </c>
      <c r="T106" s="149">
        <v>0</v>
      </c>
      <c r="U106" s="149">
        <v>0</v>
      </c>
      <c r="V106" s="149">
        <v>0</v>
      </c>
      <c r="W106" s="150">
        <v>0</v>
      </c>
      <c r="X106" s="151">
        <v>0</v>
      </c>
      <c r="Y106" s="155">
        <v>0</v>
      </c>
      <c r="Z106" s="156">
        <v>0</v>
      </c>
      <c r="AA106" s="173"/>
      <c r="AB106" s="178"/>
      <c r="AC106" s="60"/>
      <c r="AD106" s="61"/>
      <c r="AE106" s="61"/>
      <c r="AF106" s="61"/>
      <c r="AG106" s="62"/>
      <c r="AH106" s="63"/>
      <c r="AI106" s="64"/>
    </row>
    <row r="107" spans="1:35" s="45" customFormat="1" ht="15.75" hidden="1" x14ac:dyDescent="0.25">
      <c r="A107" s="147">
        <v>105</v>
      </c>
      <c r="B107" s="147" t="s">
        <v>122</v>
      </c>
      <c r="C107" s="147" t="s">
        <v>495</v>
      </c>
      <c r="D107" s="147" t="s">
        <v>70</v>
      </c>
      <c r="E107" s="147" t="s">
        <v>91</v>
      </c>
      <c r="F107" s="147">
        <v>2</v>
      </c>
      <c r="G107" s="147">
        <v>2.2000000000000002</v>
      </c>
      <c r="H107" s="147" t="s">
        <v>619</v>
      </c>
      <c r="I107" s="147">
        <v>10160</v>
      </c>
      <c r="J107" s="148">
        <v>0</v>
      </c>
      <c r="K107" s="149">
        <v>0</v>
      </c>
      <c r="L107" s="149">
        <v>0</v>
      </c>
      <c r="M107" s="150">
        <v>0</v>
      </c>
      <c r="N107" s="151">
        <v>0</v>
      </c>
      <c r="O107" s="152">
        <v>0</v>
      </c>
      <c r="P107" s="152">
        <v>0</v>
      </c>
      <c r="Q107" s="153">
        <v>0</v>
      </c>
      <c r="R107" s="154">
        <v>0</v>
      </c>
      <c r="S107" s="149">
        <v>0</v>
      </c>
      <c r="T107" s="149">
        <v>0</v>
      </c>
      <c r="U107" s="149">
        <v>0</v>
      </c>
      <c r="V107" s="149">
        <v>0</v>
      </c>
      <c r="W107" s="150">
        <v>0</v>
      </c>
      <c r="X107" s="151">
        <v>0</v>
      </c>
      <c r="Y107" s="155">
        <v>0</v>
      </c>
      <c r="Z107" s="156">
        <v>0</v>
      </c>
      <c r="AA107" s="173"/>
      <c r="AB107" s="178"/>
      <c r="AC107" s="60"/>
      <c r="AD107" s="61"/>
      <c r="AE107" s="61"/>
      <c r="AF107" s="61"/>
      <c r="AG107" s="62"/>
      <c r="AH107" s="63"/>
      <c r="AI107" s="64"/>
    </row>
    <row r="108" spans="1:35" s="45" customFormat="1" ht="15.75" hidden="1" x14ac:dyDescent="0.25">
      <c r="A108" s="147">
        <v>106</v>
      </c>
      <c r="B108" s="147" t="s">
        <v>122</v>
      </c>
      <c r="C108" s="147" t="s">
        <v>495</v>
      </c>
      <c r="D108" s="147" t="s">
        <v>70</v>
      </c>
      <c r="E108" s="147" t="s">
        <v>91</v>
      </c>
      <c r="F108" s="147">
        <v>2</v>
      </c>
      <c r="G108" s="147">
        <v>2.2000000000000002</v>
      </c>
      <c r="H108" s="147" t="s">
        <v>619</v>
      </c>
      <c r="I108" s="147">
        <v>10165</v>
      </c>
      <c r="J108" s="148">
        <v>0</v>
      </c>
      <c r="K108" s="149">
        <v>0</v>
      </c>
      <c r="L108" s="149">
        <v>0</v>
      </c>
      <c r="M108" s="150">
        <v>0</v>
      </c>
      <c r="N108" s="151">
        <v>0</v>
      </c>
      <c r="O108" s="152">
        <v>0</v>
      </c>
      <c r="P108" s="152">
        <v>0</v>
      </c>
      <c r="Q108" s="153">
        <v>0</v>
      </c>
      <c r="R108" s="154">
        <v>0</v>
      </c>
      <c r="S108" s="149">
        <v>0</v>
      </c>
      <c r="T108" s="149">
        <v>0</v>
      </c>
      <c r="U108" s="149">
        <v>0</v>
      </c>
      <c r="V108" s="149">
        <v>0</v>
      </c>
      <c r="W108" s="150">
        <v>0</v>
      </c>
      <c r="X108" s="151">
        <v>0</v>
      </c>
      <c r="Y108" s="155">
        <v>0</v>
      </c>
      <c r="Z108" s="156">
        <v>0</v>
      </c>
      <c r="AA108" s="173"/>
      <c r="AB108" s="178"/>
      <c r="AC108" s="60"/>
      <c r="AD108" s="61"/>
      <c r="AE108" s="61"/>
      <c r="AF108" s="61"/>
      <c r="AG108" s="62"/>
      <c r="AH108" s="63"/>
      <c r="AI108" s="64"/>
    </row>
    <row r="109" spans="1:35" s="45" customFormat="1" ht="15.75" hidden="1" x14ac:dyDescent="0.25">
      <c r="A109" s="147">
        <v>107</v>
      </c>
      <c r="B109" s="147" t="s">
        <v>122</v>
      </c>
      <c r="C109" s="147" t="s">
        <v>495</v>
      </c>
      <c r="D109" s="147" t="s">
        <v>70</v>
      </c>
      <c r="E109" s="147" t="s">
        <v>91</v>
      </c>
      <c r="F109" s="147">
        <v>2</v>
      </c>
      <c r="G109" s="147">
        <v>2.2000000000000002</v>
      </c>
      <c r="H109" s="147" t="s">
        <v>619</v>
      </c>
      <c r="I109" s="147">
        <v>10178</v>
      </c>
      <c r="J109" s="148">
        <v>0</v>
      </c>
      <c r="K109" s="149">
        <v>0</v>
      </c>
      <c r="L109" s="149">
        <v>0</v>
      </c>
      <c r="M109" s="150">
        <v>0</v>
      </c>
      <c r="N109" s="151">
        <v>0</v>
      </c>
      <c r="O109" s="152">
        <v>0</v>
      </c>
      <c r="P109" s="152">
        <v>0</v>
      </c>
      <c r="Q109" s="153">
        <v>0</v>
      </c>
      <c r="R109" s="154">
        <v>0</v>
      </c>
      <c r="S109" s="149">
        <v>0</v>
      </c>
      <c r="T109" s="149">
        <v>0</v>
      </c>
      <c r="U109" s="149">
        <v>0</v>
      </c>
      <c r="V109" s="149">
        <v>0</v>
      </c>
      <c r="W109" s="150">
        <v>0</v>
      </c>
      <c r="X109" s="151">
        <v>0</v>
      </c>
      <c r="Y109" s="155">
        <v>0</v>
      </c>
      <c r="Z109" s="156">
        <v>0</v>
      </c>
      <c r="AA109" s="173"/>
      <c r="AB109" s="178"/>
      <c r="AC109" s="60"/>
      <c r="AD109" s="61"/>
      <c r="AE109" s="61"/>
      <c r="AF109" s="61"/>
      <c r="AG109" s="62"/>
      <c r="AH109" s="63"/>
      <c r="AI109" s="64"/>
    </row>
    <row r="110" spans="1:35" s="45" customFormat="1" ht="15.75" hidden="1" x14ac:dyDescent="0.25">
      <c r="A110" s="147">
        <v>108</v>
      </c>
      <c r="B110" s="147" t="s">
        <v>122</v>
      </c>
      <c r="C110" s="147" t="s">
        <v>495</v>
      </c>
      <c r="D110" s="147" t="s">
        <v>70</v>
      </c>
      <c r="E110" s="147" t="s">
        <v>91</v>
      </c>
      <c r="F110" s="147">
        <v>2</v>
      </c>
      <c r="G110" s="147">
        <v>2.2000000000000002</v>
      </c>
      <c r="H110" s="147" t="s">
        <v>619</v>
      </c>
      <c r="I110" s="147">
        <v>10208</v>
      </c>
      <c r="J110" s="148">
        <v>0</v>
      </c>
      <c r="K110" s="149">
        <v>0</v>
      </c>
      <c r="L110" s="149">
        <v>0</v>
      </c>
      <c r="M110" s="150">
        <v>0</v>
      </c>
      <c r="N110" s="151">
        <v>0</v>
      </c>
      <c r="O110" s="152">
        <v>0</v>
      </c>
      <c r="P110" s="152">
        <v>0</v>
      </c>
      <c r="Q110" s="153">
        <v>0</v>
      </c>
      <c r="R110" s="154">
        <v>0</v>
      </c>
      <c r="S110" s="149">
        <v>0</v>
      </c>
      <c r="T110" s="149">
        <v>0</v>
      </c>
      <c r="U110" s="149">
        <v>0</v>
      </c>
      <c r="V110" s="149">
        <v>0</v>
      </c>
      <c r="W110" s="150">
        <v>0</v>
      </c>
      <c r="X110" s="151">
        <v>0</v>
      </c>
      <c r="Y110" s="155">
        <v>0</v>
      </c>
      <c r="Z110" s="156">
        <v>0</v>
      </c>
      <c r="AA110" s="173"/>
      <c r="AB110" s="178"/>
      <c r="AC110" s="60"/>
      <c r="AD110" s="61"/>
      <c r="AE110" s="61"/>
      <c r="AF110" s="61"/>
      <c r="AG110" s="62"/>
      <c r="AH110" s="63"/>
      <c r="AI110" s="64"/>
    </row>
    <row r="111" spans="1:35" s="45" customFormat="1" ht="15.75" hidden="1" x14ac:dyDescent="0.25">
      <c r="A111" s="147">
        <v>109</v>
      </c>
      <c r="B111" s="147" t="s">
        <v>122</v>
      </c>
      <c r="C111" s="147" t="s">
        <v>495</v>
      </c>
      <c r="D111" s="147" t="s">
        <v>70</v>
      </c>
      <c r="E111" s="147" t="s">
        <v>91</v>
      </c>
      <c r="F111" s="147">
        <v>2</v>
      </c>
      <c r="G111" s="147">
        <v>2.2000000000000002</v>
      </c>
      <c r="H111" s="147" t="s">
        <v>619</v>
      </c>
      <c r="I111" s="147">
        <v>10242</v>
      </c>
      <c r="J111" s="148">
        <v>0</v>
      </c>
      <c r="K111" s="149">
        <v>0</v>
      </c>
      <c r="L111" s="149">
        <v>0</v>
      </c>
      <c r="M111" s="150">
        <v>0</v>
      </c>
      <c r="N111" s="151">
        <v>0</v>
      </c>
      <c r="O111" s="152">
        <v>0</v>
      </c>
      <c r="P111" s="152">
        <v>0</v>
      </c>
      <c r="Q111" s="153">
        <v>0</v>
      </c>
      <c r="R111" s="154">
        <v>0</v>
      </c>
      <c r="S111" s="149">
        <v>0</v>
      </c>
      <c r="T111" s="149">
        <v>0</v>
      </c>
      <c r="U111" s="149">
        <v>0</v>
      </c>
      <c r="V111" s="149">
        <v>0</v>
      </c>
      <c r="W111" s="150">
        <v>0</v>
      </c>
      <c r="X111" s="151">
        <v>0</v>
      </c>
      <c r="Y111" s="155">
        <v>0</v>
      </c>
      <c r="Z111" s="156">
        <v>0</v>
      </c>
      <c r="AA111" s="173"/>
      <c r="AB111" s="178"/>
      <c r="AC111" s="60"/>
      <c r="AD111" s="61"/>
      <c r="AE111" s="61"/>
      <c r="AF111" s="61"/>
      <c r="AG111" s="62"/>
      <c r="AH111" s="63"/>
      <c r="AI111" s="64"/>
    </row>
    <row r="112" spans="1:35" s="45" customFormat="1" ht="15.75" hidden="1" x14ac:dyDescent="0.25">
      <c r="A112" s="147">
        <v>110</v>
      </c>
      <c r="B112" s="147" t="s">
        <v>122</v>
      </c>
      <c r="C112" s="147" t="s">
        <v>495</v>
      </c>
      <c r="D112" s="147" t="s">
        <v>70</v>
      </c>
      <c r="E112" s="147" t="s">
        <v>91</v>
      </c>
      <c r="F112" s="147">
        <v>2</v>
      </c>
      <c r="G112" s="147">
        <v>2.2000000000000002</v>
      </c>
      <c r="H112" s="147" t="s">
        <v>619</v>
      </c>
      <c r="I112" s="147">
        <v>10276</v>
      </c>
      <c r="J112" s="148">
        <v>0</v>
      </c>
      <c r="K112" s="149">
        <v>0</v>
      </c>
      <c r="L112" s="149">
        <v>0</v>
      </c>
      <c r="M112" s="150">
        <v>0</v>
      </c>
      <c r="N112" s="151">
        <v>0</v>
      </c>
      <c r="O112" s="152">
        <v>0</v>
      </c>
      <c r="P112" s="152">
        <v>0</v>
      </c>
      <c r="Q112" s="153">
        <v>0</v>
      </c>
      <c r="R112" s="154">
        <v>0</v>
      </c>
      <c r="S112" s="149">
        <v>0</v>
      </c>
      <c r="T112" s="149">
        <v>0</v>
      </c>
      <c r="U112" s="149">
        <v>0</v>
      </c>
      <c r="V112" s="149">
        <v>0</v>
      </c>
      <c r="W112" s="150">
        <v>0</v>
      </c>
      <c r="X112" s="151">
        <v>0</v>
      </c>
      <c r="Y112" s="155">
        <v>0</v>
      </c>
      <c r="Z112" s="156">
        <v>0</v>
      </c>
      <c r="AA112" s="173"/>
      <c r="AB112" s="178"/>
      <c r="AC112" s="60"/>
      <c r="AD112" s="61"/>
      <c r="AE112" s="61"/>
      <c r="AF112" s="61"/>
      <c r="AG112" s="62"/>
      <c r="AH112" s="63"/>
      <c r="AI112" s="64"/>
    </row>
    <row r="113" spans="1:35" s="45" customFormat="1" ht="15.75" hidden="1" x14ac:dyDescent="0.25">
      <c r="A113" s="147">
        <v>111</v>
      </c>
      <c r="B113" s="147" t="s">
        <v>122</v>
      </c>
      <c r="C113" s="147" t="s">
        <v>495</v>
      </c>
      <c r="D113" s="147" t="s">
        <v>70</v>
      </c>
      <c r="E113" s="147" t="s">
        <v>91</v>
      </c>
      <c r="F113" s="147">
        <v>2</v>
      </c>
      <c r="G113" s="147">
        <v>2.2000000000000002</v>
      </c>
      <c r="H113" s="147" t="s">
        <v>620</v>
      </c>
      <c r="I113" s="147">
        <v>10110</v>
      </c>
      <c r="J113" s="148">
        <v>0</v>
      </c>
      <c r="K113" s="149">
        <v>0</v>
      </c>
      <c r="L113" s="149">
        <v>0</v>
      </c>
      <c r="M113" s="150">
        <v>0</v>
      </c>
      <c r="N113" s="151">
        <v>0</v>
      </c>
      <c r="O113" s="152">
        <v>0</v>
      </c>
      <c r="P113" s="152">
        <v>0</v>
      </c>
      <c r="Q113" s="153">
        <v>0</v>
      </c>
      <c r="R113" s="154">
        <v>0</v>
      </c>
      <c r="S113" s="149">
        <v>0</v>
      </c>
      <c r="T113" s="149">
        <v>0</v>
      </c>
      <c r="U113" s="149">
        <v>0</v>
      </c>
      <c r="V113" s="149">
        <v>0</v>
      </c>
      <c r="W113" s="150">
        <v>0</v>
      </c>
      <c r="X113" s="151">
        <v>0</v>
      </c>
      <c r="Y113" s="155">
        <v>0</v>
      </c>
      <c r="Z113" s="156">
        <v>0</v>
      </c>
      <c r="AA113" s="173"/>
      <c r="AB113" s="178"/>
      <c r="AC113" s="60"/>
      <c r="AD113" s="61"/>
      <c r="AE113" s="61"/>
      <c r="AF113" s="61"/>
      <c r="AG113" s="62"/>
      <c r="AH113" s="63"/>
      <c r="AI113" s="64"/>
    </row>
    <row r="114" spans="1:35" s="45" customFormat="1" ht="15.75" hidden="1" x14ac:dyDescent="0.25">
      <c r="A114" s="147">
        <v>112</v>
      </c>
      <c r="B114" s="147" t="s">
        <v>122</v>
      </c>
      <c r="C114" s="147" t="s">
        <v>495</v>
      </c>
      <c r="D114" s="147" t="s">
        <v>70</v>
      </c>
      <c r="E114" s="147" t="s">
        <v>91</v>
      </c>
      <c r="F114" s="147">
        <v>2</v>
      </c>
      <c r="G114" s="147">
        <v>2.2000000000000002</v>
      </c>
      <c r="H114" s="147" t="s">
        <v>620</v>
      </c>
      <c r="I114" s="147">
        <v>10151</v>
      </c>
      <c r="J114" s="148">
        <v>0</v>
      </c>
      <c r="K114" s="149">
        <v>0</v>
      </c>
      <c r="L114" s="149">
        <v>0</v>
      </c>
      <c r="M114" s="150">
        <v>0</v>
      </c>
      <c r="N114" s="151">
        <v>0</v>
      </c>
      <c r="O114" s="152">
        <v>0</v>
      </c>
      <c r="P114" s="152">
        <v>0</v>
      </c>
      <c r="Q114" s="153">
        <v>0</v>
      </c>
      <c r="R114" s="154">
        <v>0</v>
      </c>
      <c r="S114" s="149">
        <v>0</v>
      </c>
      <c r="T114" s="149">
        <v>0</v>
      </c>
      <c r="U114" s="149">
        <v>0</v>
      </c>
      <c r="V114" s="149">
        <v>0</v>
      </c>
      <c r="W114" s="150">
        <v>0</v>
      </c>
      <c r="X114" s="151">
        <v>0</v>
      </c>
      <c r="Y114" s="155">
        <v>0</v>
      </c>
      <c r="Z114" s="156">
        <v>0</v>
      </c>
      <c r="AA114" s="173"/>
      <c r="AB114" s="178"/>
      <c r="AC114" s="60"/>
      <c r="AD114" s="61"/>
      <c r="AE114" s="61"/>
      <c r="AF114" s="61"/>
      <c r="AG114" s="62"/>
      <c r="AH114" s="63"/>
      <c r="AI114" s="64"/>
    </row>
    <row r="115" spans="1:35" s="45" customFormat="1" ht="15.75" hidden="1" x14ac:dyDescent="0.25">
      <c r="A115" s="147">
        <v>113</v>
      </c>
      <c r="B115" s="147" t="s">
        <v>122</v>
      </c>
      <c r="C115" s="147" t="s">
        <v>495</v>
      </c>
      <c r="D115" s="147" t="s">
        <v>70</v>
      </c>
      <c r="E115" s="147" t="s">
        <v>91</v>
      </c>
      <c r="F115" s="147">
        <v>2</v>
      </c>
      <c r="G115" s="147">
        <v>2.2000000000000002</v>
      </c>
      <c r="H115" s="147" t="s">
        <v>620</v>
      </c>
      <c r="I115" s="147">
        <v>10163</v>
      </c>
      <c r="J115" s="148">
        <v>0</v>
      </c>
      <c r="K115" s="149">
        <v>0</v>
      </c>
      <c r="L115" s="149">
        <v>0</v>
      </c>
      <c r="M115" s="150">
        <v>0</v>
      </c>
      <c r="N115" s="151">
        <v>0</v>
      </c>
      <c r="O115" s="152">
        <v>0</v>
      </c>
      <c r="P115" s="152">
        <v>0</v>
      </c>
      <c r="Q115" s="153">
        <v>0</v>
      </c>
      <c r="R115" s="154">
        <v>0</v>
      </c>
      <c r="S115" s="149">
        <v>0</v>
      </c>
      <c r="T115" s="149">
        <v>0</v>
      </c>
      <c r="U115" s="149">
        <v>0</v>
      </c>
      <c r="V115" s="149">
        <v>0</v>
      </c>
      <c r="W115" s="150">
        <v>0</v>
      </c>
      <c r="X115" s="151">
        <v>0</v>
      </c>
      <c r="Y115" s="155">
        <v>0</v>
      </c>
      <c r="Z115" s="156">
        <v>0</v>
      </c>
      <c r="AA115" s="173"/>
      <c r="AB115" s="178"/>
      <c r="AC115" s="60"/>
      <c r="AD115" s="61"/>
      <c r="AE115" s="61"/>
      <c r="AF115" s="61"/>
      <c r="AG115" s="62"/>
      <c r="AH115" s="63"/>
      <c r="AI115" s="64"/>
    </row>
    <row r="116" spans="1:35" s="45" customFormat="1" ht="15.75" hidden="1" x14ac:dyDescent="0.25">
      <c r="A116" s="147">
        <v>114</v>
      </c>
      <c r="B116" s="147" t="s">
        <v>122</v>
      </c>
      <c r="C116" s="147" t="s">
        <v>495</v>
      </c>
      <c r="D116" s="147" t="s">
        <v>70</v>
      </c>
      <c r="E116" s="147" t="s">
        <v>91</v>
      </c>
      <c r="F116" s="147">
        <v>2</v>
      </c>
      <c r="G116" s="147">
        <v>2.2000000000000002</v>
      </c>
      <c r="H116" s="147" t="s">
        <v>620</v>
      </c>
      <c r="I116" s="147">
        <v>10184</v>
      </c>
      <c r="J116" s="148">
        <v>0</v>
      </c>
      <c r="K116" s="149">
        <v>0</v>
      </c>
      <c r="L116" s="149">
        <v>0</v>
      </c>
      <c r="M116" s="150">
        <v>0</v>
      </c>
      <c r="N116" s="151">
        <v>0</v>
      </c>
      <c r="O116" s="152">
        <v>0</v>
      </c>
      <c r="P116" s="152">
        <v>0</v>
      </c>
      <c r="Q116" s="153">
        <v>0</v>
      </c>
      <c r="R116" s="154">
        <v>0</v>
      </c>
      <c r="S116" s="149">
        <v>0</v>
      </c>
      <c r="T116" s="149">
        <v>0</v>
      </c>
      <c r="U116" s="149">
        <v>0</v>
      </c>
      <c r="V116" s="149">
        <v>0</v>
      </c>
      <c r="W116" s="150">
        <v>0</v>
      </c>
      <c r="X116" s="151">
        <v>0</v>
      </c>
      <c r="Y116" s="155">
        <v>0</v>
      </c>
      <c r="Z116" s="156">
        <v>0</v>
      </c>
      <c r="AA116" s="173"/>
      <c r="AB116" s="178"/>
      <c r="AC116" s="60"/>
      <c r="AD116" s="61"/>
      <c r="AE116" s="61"/>
      <c r="AF116" s="61"/>
      <c r="AG116" s="62"/>
      <c r="AH116" s="63"/>
      <c r="AI116" s="64"/>
    </row>
    <row r="117" spans="1:35" s="45" customFormat="1" ht="15.75" hidden="1" x14ac:dyDescent="0.25">
      <c r="A117" s="147">
        <v>115</v>
      </c>
      <c r="B117" s="147" t="s">
        <v>122</v>
      </c>
      <c r="C117" s="147" t="s">
        <v>495</v>
      </c>
      <c r="D117" s="147" t="s">
        <v>70</v>
      </c>
      <c r="E117" s="147" t="s">
        <v>91</v>
      </c>
      <c r="F117" s="147">
        <v>2</v>
      </c>
      <c r="G117" s="147">
        <v>2.2000000000000002</v>
      </c>
      <c r="H117" s="147" t="s">
        <v>620</v>
      </c>
      <c r="I117" s="147">
        <v>10217</v>
      </c>
      <c r="J117" s="148">
        <v>0</v>
      </c>
      <c r="K117" s="149">
        <v>0</v>
      </c>
      <c r="L117" s="149">
        <v>0</v>
      </c>
      <c r="M117" s="150">
        <v>0</v>
      </c>
      <c r="N117" s="151">
        <v>0</v>
      </c>
      <c r="O117" s="152">
        <v>0</v>
      </c>
      <c r="P117" s="152">
        <v>0</v>
      </c>
      <c r="Q117" s="153">
        <v>0</v>
      </c>
      <c r="R117" s="154">
        <v>0</v>
      </c>
      <c r="S117" s="149">
        <v>0</v>
      </c>
      <c r="T117" s="149">
        <v>0</v>
      </c>
      <c r="U117" s="149">
        <v>0</v>
      </c>
      <c r="V117" s="149">
        <v>0</v>
      </c>
      <c r="W117" s="150">
        <v>0</v>
      </c>
      <c r="X117" s="151">
        <v>0</v>
      </c>
      <c r="Y117" s="155">
        <v>0</v>
      </c>
      <c r="Z117" s="156">
        <v>0</v>
      </c>
      <c r="AA117" s="173"/>
      <c r="AB117" s="178"/>
      <c r="AC117" s="60"/>
      <c r="AD117" s="61"/>
      <c r="AE117" s="61"/>
      <c r="AF117" s="61"/>
      <c r="AG117" s="62"/>
      <c r="AH117" s="63"/>
      <c r="AI117" s="64"/>
    </row>
    <row r="118" spans="1:35" s="45" customFormat="1" ht="15.75" hidden="1" x14ac:dyDescent="0.25">
      <c r="A118" s="147">
        <v>116</v>
      </c>
      <c r="B118" s="147" t="s">
        <v>122</v>
      </c>
      <c r="C118" s="147" t="s">
        <v>495</v>
      </c>
      <c r="D118" s="147" t="s">
        <v>70</v>
      </c>
      <c r="E118" s="147" t="s">
        <v>91</v>
      </c>
      <c r="F118" s="147">
        <v>2</v>
      </c>
      <c r="G118" s="147">
        <v>2.2000000000000002</v>
      </c>
      <c r="H118" s="147" t="s">
        <v>620</v>
      </c>
      <c r="I118" s="147">
        <v>10236</v>
      </c>
      <c r="J118" s="148">
        <v>0</v>
      </c>
      <c r="K118" s="149">
        <v>0</v>
      </c>
      <c r="L118" s="149">
        <v>0</v>
      </c>
      <c r="M118" s="150">
        <v>0</v>
      </c>
      <c r="N118" s="151">
        <v>0</v>
      </c>
      <c r="O118" s="152">
        <v>0</v>
      </c>
      <c r="P118" s="152">
        <v>0</v>
      </c>
      <c r="Q118" s="153">
        <v>0</v>
      </c>
      <c r="R118" s="154">
        <v>0</v>
      </c>
      <c r="S118" s="149">
        <v>0</v>
      </c>
      <c r="T118" s="149">
        <v>0</v>
      </c>
      <c r="U118" s="149">
        <v>0</v>
      </c>
      <c r="V118" s="149">
        <v>0</v>
      </c>
      <c r="W118" s="150">
        <v>0</v>
      </c>
      <c r="X118" s="151">
        <v>0</v>
      </c>
      <c r="Y118" s="155">
        <v>0</v>
      </c>
      <c r="Z118" s="156">
        <v>0</v>
      </c>
      <c r="AA118" s="173"/>
      <c r="AB118" s="178"/>
      <c r="AC118" s="60"/>
      <c r="AD118" s="61"/>
      <c r="AE118" s="61"/>
      <c r="AF118" s="61"/>
      <c r="AG118" s="62"/>
      <c r="AH118" s="63"/>
      <c r="AI118" s="64"/>
    </row>
    <row r="119" spans="1:35" s="45" customFormat="1" ht="15.75" hidden="1" x14ac:dyDescent="0.25">
      <c r="A119" s="147">
        <v>117</v>
      </c>
      <c r="B119" s="147" t="s">
        <v>122</v>
      </c>
      <c r="C119" s="147" t="s">
        <v>495</v>
      </c>
      <c r="D119" s="147" t="s">
        <v>70</v>
      </c>
      <c r="E119" s="147" t="s">
        <v>99</v>
      </c>
      <c r="F119" s="147">
        <v>2</v>
      </c>
      <c r="G119" s="147">
        <v>2.2000000000000002</v>
      </c>
      <c r="H119" s="147" t="s">
        <v>620</v>
      </c>
      <c r="I119" s="147">
        <v>10246</v>
      </c>
      <c r="J119" s="148">
        <v>0</v>
      </c>
      <c r="K119" s="149">
        <v>0</v>
      </c>
      <c r="L119" s="149">
        <v>0</v>
      </c>
      <c r="M119" s="150">
        <v>0</v>
      </c>
      <c r="N119" s="151">
        <v>0</v>
      </c>
      <c r="O119" s="152">
        <v>0</v>
      </c>
      <c r="P119" s="152">
        <v>0</v>
      </c>
      <c r="Q119" s="153">
        <v>1</v>
      </c>
      <c r="R119" s="154">
        <v>0</v>
      </c>
      <c r="S119" s="149">
        <v>0</v>
      </c>
      <c r="T119" s="149">
        <v>0</v>
      </c>
      <c r="U119" s="149">
        <v>0</v>
      </c>
      <c r="V119" s="149">
        <v>0</v>
      </c>
      <c r="W119" s="150">
        <v>0</v>
      </c>
      <c r="X119" s="151">
        <v>0</v>
      </c>
      <c r="Y119" s="155">
        <v>0</v>
      </c>
      <c r="Z119" s="156">
        <v>1</v>
      </c>
      <c r="AA119" s="173" t="s">
        <v>621</v>
      </c>
      <c r="AB119" s="178"/>
      <c r="AC119" s="60"/>
      <c r="AD119" s="61"/>
      <c r="AE119" s="61"/>
      <c r="AF119" s="61"/>
      <c r="AG119" s="62"/>
      <c r="AH119" s="63"/>
      <c r="AI119" s="64"/>
    </row>
    <row r="120" spans="1:35" s="45" customFormat="1" ht="31.5" hidden="1" x14ac:dyDescent="0.25">
      <c r="A120" s="147">
        <v>118</v>
      </c>
      <c r="B120" s="147" t="s">
        <v>122</v>
      </c>
      <c r="C120" s="147" t="s">
        <v>495</v>
      </c>
      <c r="D120" s="147" t="s">
        <v>70</v>
      </c>
      <c r="E120" s="147" t="s">
        <v>91</v>
      </c>
      <c r="F120" s="147">
        <v>2</v>
      </c>
      <c r="G120" s="147">
        <v>2.2000000000000002</v>
      </c>
      <c r="H120" s="147" t="s">
        <v>622</v>
      </c>
      <c r="I120" s="147">
        <v>10111</v>
      </c>
      <c r="J120" s="148">
        <v>0</v>
      </c>
      <c r="K120" s="149">
        <v>0</v>
      </c>
      <c r="L120" s="149">
        <v>0</v>
      </c>
      <c r="M120" s="150">
        <v>0</v>
      </c>
      <c r="N120" s="151">
        <v>0</v>
      </c>
      <c r="O120" s="152">
        <v>0</v>
      </c>
      <c r="P120" s="152">
        <v>0</v>
      </c>
      <c r="Q120" s="153">
        <v>0</v>
      </c>
      <c r="R120" s="154">
        <v>0</v>
      </c>
      <c r="S120" s="149">
        <v>0</v>
      </c>
      <c r="T120" s="149">
        <v>0</v>
      </c>
      <c r="U120" s="149">
        <v>0</v>
      </c>
      <c r="V120" s="149">
        <v>1</v>
      </c>
      <c r="W120" s="150">
        <v>0</v>
      </c>
      <c r="X120" s="151">
        <v>0</v>
      </c>
      <c r="Y120" s="155">
        <v>0</v>
      </c>
      <c r="Z120" s="156">
        <v>1</v>
      </c>
      <c r="AA120" s="173" t="s">
        <v>623</v>
      </c>
      <c r="AB120" s="178"/>
      <c r="AC120" s="60"/>
      <c r="AD120" s="61"/>
      <c r="AE120" s="61"/>
      <c r="AF120" s="61"/>
      <c r="AG120" s="62"/>
      <c r="AH120" s="63"/>
      <c r="AI120" s="64"/>
    </row>
    <row r="121" spans="1:35" s="45" customFormat="1" ht="15.75" hidden="1" x14ac:dyDescent="0.25">
      <c r="A121" s="147">
        <v>119</v>
      </c>
      <c r="B121" s="147" t="s">
        <v>122</v>
      </c>
      <c r="C121" s="147" t="s">
        <v>495</v>
      </c>
      <c r="D121" s="147" t="s">
        <v>70</v>
      </c>
      <c r="E121" s="147" t="s">
        <v>91</v>
      </c>
      <c r="F121" s="147">
        <v>2</v>
      </c>
      <c r="G121" s="147">
        <v>2.2000000000000002</v>
      </c>
      <c r="H121" s="147" t="s">
        <v>622</v>
      </c>
      <c r="I121" s="147">
        <v>10145</v>
      </c>
      <c r="J121" s="148">
        <v>0</v>
      </c>
      <c r="K121" s="149">
        <v>0</v>
      </c>
      <c r="L121" s="149">
        <v>0</v>
      </c>
      <c r="M121" s="150">
        <v>0</v>
      </c>
      <c r="N121" s="151">
        <v>0</v>
      </c>
      <c r="O121" s="152">
        <v>0</v>
      </c>
      <c r="P121" s="152">
        <v>0</v>
      </c>
      <c r="Q121" s="153">
        <v>0</v>
      </c>
      <c r="R121" s="154">
        <v>0</v>
      </c>
      <c r="S121" s="149">
        <v>0</v>
      </c>
      <c r="T121" s="149">
        <v>0</v>
      </c>
      <c r="U121" s="149">
        <v>0</v>
      </c>
      <c r="V121" s="149">
        <v>0</v>
      </c>
      <c r="W121" s="150">
        <v>0</v>
      </c>
      <c r="X121" s="151">
        <v>0</v>
      </c>
      <c r="Y121" s="155">
        <v>0</v>
      </c>
      <c r="Z121" s="156">
        <v>0</v>
      </c>
      <c r="AA121" s="173"/>
      <c r="AB121" s="178"/>
      <c r="AC121" s="60"/>
      <c r="AD121" s="61"/>
      <c r="AE121" s="61"/>
      <c r="AF121" s="61"/>
      <c r="AG121" s="62"/>
      <c r="AH121" s="63"/>
      <c r="AI121" s="64"/>
    </row>
    <row r="122" spans="1:35" s="45" customFormat="1" ht="15.75" hidden="1" x14ac:dyDescent="0.25">
      <c r="A122" s="147">
        <v>120</v>
      </c>
      <c r="B122" s="147" t="s">
        <v>122</v>
      </c>
      <c r="C122" s="147" t="s">
        <v>495</v>
      </c>
      <c r="D122" s="147" t="s">
        <v>70</v>
      </c>
      <c r="E122" s="147" t="s">
        <v>91</v>
      </c>
      <c r="F122" s="147">
        <v>2</v>
      </c>
      <c r="G122" s="147">
        <v>2.2000000000000002</v>
      </c>
      <c r="H122" s="147" t="s">
        <v>622</v>
      </c>
      <c r="I122" s="147">
        <v>10185</v>
      </c>
      <c r="J122" s="148">
        <v>0</v>
      </c>
      <c r="K122" s="149">
        <v>0</v>
      </c>
      <c r="L122" s="149">
        <v>0</v>
      </c>
      <c r="M122" s="150">
        <v>0</v>
      </c>
      <c r="N122" s="151">
        <v>0</v>
      </c>
      <c r="O122" s="152">
        <v>0</v>
      </c>
      <c r="P122" s="152">
        <v>0</v>
      </c>
      <c r="Q122" s="153">
        <v>0</v>
      </c>
      <c r="R122" s="154">
        <v>0</v>
      </c>
      <c r="S122" s="149">
        <v>0</v>
      </c>
      <c r="T122" s="149">
        <v>0</v>
      </c>
      <c r="U122" s="149">
        <v>0</v>
      </c>
      <c r="V122" s="149">
        <v>0</v>
      </c>
      <c r="W122" s="150">
        <v>0</v>
      </c>
      <c r="X122" s="151">
        <v>0</v>
      </c>
      <c r="Y122" s="155">
        <v>0</v>
      </c>
      <c r="Z122" s="156">
        <v>0</v>
      </c>
      <c r="AA122" s="173"/>
      <c r="AB122" s="178"/>
      <c r="AC122" s="60"/>
      <c r="AD122" s="61"/>
      <c r="AE122" s="61"/>
      <c r="AF122" s="61"/>
      <c r="AG122" s="62"/>
      <c r="AH122" s="63"/>
      <c r="AI122" s="64"/>
    </row>
    <row r="123" spans="1:35" s="45" customFormat="1" ht="31.5" hidden="1" x14ac:dyDescent="0.25">
      <c r="A123" s="147">
        <v>121</v>
      </c>
      <c r="B123" s="147" t="s">
        <v>122</v>
      </c>
      <c r="C123" s="147" t="s">
        <v>495</v>
      </c>
      <c r="D123" s="147" t="s">
        <v>70</v>
      </c>
      <c r="E123" s="147" t="s">
        <v>91</v>
      </c>
      <c r="F123" s="147">
        <v>2</v>
      </c>
      <c r="G123" s="147">
        <v>2.2000000000000002</v>
      </c>
      <c r="H123" s="147" t="s">
        <v>622</v>
      </c>
      <c r="I123" s="147">
        <v>10234</v>
      </c>
      <c r="J123" s="148">
        <v>0</v>
      </c>
      <c r="K123" s="149">
        <v>0</v>
      </c>
      <c r="L123" s="149">
        <v>0</v>
      </c>
      <c r="M123" s="150">
        <v>0</v>
      </c>
      <c r="N123" s="151">
        <v>0</v>
      </c>
      <c r="O123" s="152">
        <v>0</v>
      </c>
      <c r="P123" s="152">
        <v>0</v>
      </c>
      <c r="Q123" s="153">
        <v>1</v>
      </c>
      <c r="R123" s="154">
        <v>0</v>
      </c>
      <c r="S123" s="149">
        <v>0</v>
      </c>
      <c r="T123" s="149">
        <v>0</v>
      </c>
      <c r="U123" s="149">
        <v>0</v>
      </c>
      <c r="V123" s="149">
        <v>0</v>
      </c>
      <c r="W123" s="150">
        <v>0</v>
      </c>
      <c r="X123" s="151">
        <v>0</v>
      </c>
      <c r="Y123" s="155">
        <v>0</v>
      </c>
      <c r="Z123" s="156">
        <v>1</v>
      </c>
      <c r="AA123" s="173" t="s">
        <v>1008</v>
      </c>
      <c r="AB123" s="178"/>
      <c r="AC123" s="60"/>
      <c r="AD123" s="61"/>
      <c r="AE123" s="61"/>
      <c r="AF123" s="61"/>
      <c r="AG123" s="62"/>
      <c r="AH123" s="63"/>
      <c r="AI123" s="64"/>
    </row>
    <row r="124" spans="1:35" s="45" customFormat="1" ht="15.75" hidden="1" x14ac:dyDescent="0.25">
      <c r="A124" s="147">
        <v>122</v>
      </c>
      <c r="B124" s="147" t="s">
        <v>122</v>
      </c>
      <c r="C124" s="147" t="s">
        <v>495</v>
      </c>
      <c r="D124" s="147" t="s">
        <v>70</v>
      </c>
      <c r="E124" s="147" t="s">
        <v>91</v>
      </c>
      <c r="F124" s="147">
        <v>2</v>
      </c>
      <c r="G124" s="147">
        <v>2.2000000000000002</v>
      </c>
      <c r="H124" s="147" t="s">
        <v>622</v>
      </c>
      <c r="I124" s="147">
        <v>10274</v>
      </c>
      <c r="J124" s="148">
        <v>0</v>
      </c>
      <c r="K124" s="149">
        <v>0</v>
      </c>
      <c r="L124" s="149">
        <v>0</v>
      </c>
      <c r="M124" s="150">
        <v>0</v>
      </c>
      <c r="N124" s="151">
        <v>0</v>
      </c>
      <c r="O124" s="152">
        <v>0</v>
      </c>
      <c r="P124" s="152">
        <v>0</v>
      </c>
      <c r="Q124" s="153">
        <v>0</v>
      </c>
      <c r="R124" s="154">
        <v>0</v>
      </c>
      <c r="S124" s="149">
        <v>1</v>
      </c>
      <c r="T124" s="149">
        <v>0</v>
      </c>
      <c r="U124" s="149">
        <v>0</v>
      </c>
      <c r="V124" s="149">
        <v>0</v>
      </c>
      <c r="W124" s="150">
        <v>0</v>
      </c>
      <c r="X124" s="151">
        <v>0</v>
      </c>
      <c r="Y124" s="155">
        <v>0</v>
      </c>
      <c r="Z124" s="156">
        <v>1</v>
      </c>
      <c r="AA124" s="173" t="s">
        <v>1005</v>
      </c>
      <c r="AB124" s="178"/>
      <c r="AC124" s="60"/>
      <c r="AD124" s="61"/>
      <c r="AE124" s="61"/>
      <c r="AF124" s="61"/>
      <c r="AG124" s="62"/>
      <c r="AH124" s="63"/>
      <c r="AI124" s="64"/>
    </row>
    <row r="125" spans="1:35" s="45" customFormat="1" ht="15.75" hidden="1" x14ac:dyDescent="0.25">
      <c r="A125" s="147">
        <v>123</v>
      </c>
      <c r="B125" s="147" t="s">
        <v>122</v>
      </c>
      <c r="C125" s="147" t="s">
        <v>495</v>
      </c>
      <c r="D125" s="147" t="s">
        <v>70</v>
      </c>
      <c r="E125" s="147" t="s">
        <v>91</v>
      </c>
      <c r="F125" s="147">
        <v>2</v>
      </c>
      <c r="G125" s="147">
        <v>2.2000000000000002</v>
      </c>
      <c r="H125" s="147" t="s">
        <v>622</v>
      </c>
      <c r="I125" s="147">
        <v>10279</v>
      </c>
      <c r="J125" s="148">
        <v>0</v>
      </c>
      <c r="K125" s="149">
        <v>0</v>
      </c>
      <c r="L125" s="149">
        <v>0</v>
      </c>
      <c r="M125" s="150">
        <v>0</v>
      </c>
      <c r="N125" s="151">
        <v>0</v>
      </c>
      <c r="O125" s="152">
        <v>0</v>
      </c>
      <c r="P125" s="152">
        <v>0</v>
      </c>
      <c r="Q125" s="153">
        <v>0</v>
      </c>
      <c r="R125" s="154">
        <v>0</v>
      </c>
      <c r="S125" s="149">
        <v>0</v>
      </c>
      <c r="T125" s="149">
        <v>0</v>
      </c>
      <c r="U125" s="149">
        <v>0</v>
      </c>
      <c r="V125" s="149">
        <v>0</v>
      </c>
      <c r="W125" s="150">
        <v>0</v>
      </c>
      <c r="X125" s="151">
        <v>0</v>
      </c>
      <c r="Y125" s="155">
        <v>0</v>
      </c>
      <c r="Z125" s="156">
        <v>0</v>
      </c>
      <c r="AA125" s="173"/>
      <c r="AB125" s="178"/>
      <c r="AC125" s="60"/>
      <c r="AD125" s="61"/>
      <c r="AE125" s="61"/>
      <c r="AF125" s="61"/>
      <c r="AG125" s="62"/>
      <c r="AH125" s="63"/>
      <c r="AI125" s="64"/>
    </row>
    <row r="126" spans="1:35" s="45" customFormat="1" ht="15.75" hidden="1" x14ac:dyDescent="0.25">
      <c r="A126" s="147">
        <v>124</v>
      </c>
      <c r="B126" s="147" t="s">
        <v>122</v>
      </c>
      <c r="C126" s="147" t="s">
        <v>495</v>
      </c>
      <c r="D126" s="147" t="s">
        <v>70</v>
      </c>
      <c r="E126" s="147" t="s">
        <v>99</v>
      </c>
      <c r="F126" s="147">
        <v>2</v>
      </c>
      <c r="G126" s="147">
        <v>2.2000000000000002</v>
      </c>
      <c r="H126" s="147" t="s">
        <v>622</v>
      </c>
      <c r="I126" s="147">
        <v>10292</v>
      </c>
      <c r="J126" s="148">
        <v>0</v>
      </c>
      <c r="K126" s="149">
        <v>0</v>
      </c>
      <c r="L126" s="149">
        <v>0</v>
      </c>
      <c r="M126" s="150">
        <v>0</v>
      </c>
      <c r="N126" s="151">
        <v>0</v>
      </c>
      <c r="O126" s="152">
        <v>0</v>
      </c>
      <c r="P126" s="152">
        <v>0</v>
      </c>
      <c r="Q126" s="153">
        <v>0</v>
      </c>
      <c r="R126" s="154">
        <v>0</v>
      </c>
      <c r="S126" s="149">
        <v>0</v>
      </c>
      <c r="T126" s="149">
        <v>0</v>
      </c>
      <c r="U126" s="149">
        <v>0</v>
      </c>
      <c r="V126" s="149">
        <v>0</v>
      </c>
      <c r="W126" s="150">
        <v>0</v>
      </c>
      <c r="X126" s="151">
        <v>0</v>
      </c>
      <c r="Y126" s="155">
        <v>0</v>
      </c>
      <c r="Z126" s="156">
        <v>0</v>
      </c>
      <c r="AA126" s="173"/>
      <c r="AB126" s="178"/>
      <c r="AC126" s="60"/>
      <c r="AD126" s="61"/>
      <c r="AE126" s="61"/>
      <c r="AF126" s="61"/>
      <c r="AG126" s="62"/>
      <c r="AH126" s="63"/>
      <c r="AI126" s="64"/>
    </row>
    <row r="127" spans="1:35" s="45" customFormat="1" ht="15.75" hidden="1" x14ac:dyDescent="0.25">
      <c r="A127" s="147">
        <v>125</v>
      </c>
      <c r="B127" s="147" t="s">
        <v>122</v>
      </c>
      <c r="C127" s="147" t="s">
        <v>495</v>
      </c>
      <c r="D127" s="147" t="s">
        <v>70</v>
      </c>
      <c r="E127" s="147" t="s">
        <v>91</v>
      </c>
      <c r="F127" s="147">
        <v>2</v>
      </c>
      <c r="G127" s="147">
        <v>2.2000000000000002</v>
      </c>
      <c r="H127" s="147" t="s">
        <v>1009</v>
      </c>
      <c r="I127" s="147">
        <v>10112</v>
      </c>
      <c r="J127" s="148">
        <v>0</v>
      </c>
      <c r="K127" s="149">
        <v>0</v>
      </c>
      <c r="L127" s="149">
        <v>0</v>
      </c>
      <c r="M127" s="150">
        <v>0</v>
      </c>
      <c r="N127" s="151">
        <v>0</v>
      </c>
      <c r="O127" s="152">
        <v>0</v>
      </c>
      <c r="P127" s="152">
        <v>0</v>
      </c>
      <c r="Q127" s="153">
        <v>0</v>
      </c>
      <c r="R127" s="154">
        <v>0</v>
      </c>
      <c r="S127" s="149">
        <v>0</v>
      </c>
      <c r="T127" s="149">
        <v>0</v>
      </c>
      <c r="U127" s="149">
        <v>0</v>
      </c>
      <c r="V127" s="149">
        <v>0</v>
      </c>
      <c r="W127" s="150">
        <v>0</v>
      </c>
      <c r="X127" s="151">
        <v>0</v>
      </c>
      <c r="Y127" s="155">
        <v>0</v>
      </c>
      <c r="Z127" s="156">
        <v>0</v>
      </c>
      <c r="AA127" s="173"/>
      <c r="AB127" s="178"/>
      <c r="AC127" s="60"/>
      <c r="AD127" s="61"/>
      <c r="AE127" s="61"/>
      <c r="AF127" s="61"/>
      <c r="AG127" s="62"/>
      <c r="AH127" s="63"/>
      <c r="AI127" s="64"/>
    </row>
    <row r="128" spans="1:35" s="45" customFormat="1" ht="15.75" hidden="1" x14ac:dyDescent="0.25">
      <c r="A128" s="147">
        <v>126</v>
      </c>
      <c r="B128" s="147" t="s">
        <v>122</v>
      </c>
      <c r="C128" s="147" t="s">
        <v>495</v>
      </c>
      <c r="D128" s="147" t="s">
        <v>70</v>
      </c>
      <c r="E128" s="147" t="s">
        <v>91</v>
      </c>
      <c r="F128" s="147">
        <v>2</v>
      </c>
      <c r="G128" s="147">
        <v>2.2000000000000002</v>
      </c>
      <c r="H128" s="147" t="s">
        <v>1009</v>
      </c>
      <c r="I128" s="147">
        <v>10141</v>
      </c>
      <c r="J128" s="148">
        <v>0</v>
      </c>
      <c r="K128" s="149">
        <v>0</v>
      </c>
      <c r="L128" s="149">
        <v>0</v>
      </c>
      <c r="M128" s="150">
        <v>0</v>
      </c>
      <c r="N128" s="151">
        <v>0</v>
      </c>
      <c r="O128" s="152">
        <v>0</v>
      </c>
      <c r="P128" s="152">
        <v>0</v>
      </c>
      <c r="Q128" s="153">
        <v>0</v>
      </c>
      <c r="R128" s="154">
        <v>0</v>
      </c>
      <c r="S128" s="149">
        <v>0</v>
      </c>
      <c r="T128" s="149">
        <v>0</v>
      </c>
      <c r="U128" s="149">
        <v>0</v>
      </c>
      <c r="V128" s="149">
        <v>0</v>
      </c>
      <c r="W128" s="150">
        <v>0</v>
      </c>
      <c r="X128" s="151">
        <v>0</v>
      </c>
      <c r="Y128" s="155">
        <v>0</v>
      </c>
      <c r="Z128" s="156">
        <v>0</v>
      </c>
      <c r="AA128" s="173"/>
      <c r="AB128" s="178"/>
      <c r="AC128" s="60"/>
      <c r="AD128" s="61"/>
      <c r="AE128" s="61"/>
      <c r="AF128" s="61"/>
      <c r="AG128" s="62"/>
      <c r="AH128" s="63"/>
      <c r="AI128" s="64"/>
    </row>
    <row r="129" spans="1:35" s="45" customFormat="1" ht="15.75" hidden="1" x14ac:dyDescent="0.25">
      <c r="A129" s="147">
        <v>127</v>
      </c>
      <c r="B129" s="147" t="s">
        <v>122</v>
      </c>
      <c r="C129" s="147" t="s">
        <v>495</v>
      </c>
      <c r="D129" s="147" t="s">
        <v>70</v>
      </c>
      <c r="E129" s="147" t="s">
        <v>91</v>
      </c>
      <c r="F129" s="147">
        <v>2</v>
      </c>
      <c r="G129" s="147">
        <v>2.2000000000000002</v>
      </c>
      <c r="H129" s="147" t="s">
        <v>1009</v>
      </c>
      <c r="I129" s="147">
        <v>10194</v>
      </c>
      <c r="J129" s="148">
        <v>0</v>
      </c>
      <c r="K129" s="149">
        <v>0</v>
      </c>
      <c r="L129" s="149">
        <v>0</v>
      </c>
      <c r="M129" s="150">
        <v>0</v>
      </c>
      <c r="N129" s="151">
        <v>0</v>
      </c>
      <c r="O129" s="152">
        <v>0</v>
      </c>
      <c r="P129" s="152">
        <v>0</v>
      </c>
      <c r="Q129" s="153">
        <v>0</v>
      </c>
      <c r="R129" s="154">
        <v>0</v>
      </c>
      <c r="S129" s="149">
        <v>0</v>
      </c>
      <c r="T129" s="149">
        <v>0</v>
      </c>
      <c r="U129" s="149">
        <v>0</v>
      </c>
      <c r="V129" s="149">
        <v>0</v>
      </c>
      <c r="W129" s="150">
        <v>0</v>
      </c>
      <c r="X129" s="151">
        <v>0</v>
      </c>
      <c r="Y129" s="155">
        <v>0</v>
      </c>
      <c r="Z129" s="156">
        <v>0</v>
      </c>
      <c r="AA129" s="173"/>
      <c r="AB129" s="178"/>
      <c r="AC129" s="60"/>
      <c r="AD129" s="61"/>
      <c r="AE129" s="61"/>
      <c r="AF129" s="61"/>
      <c r="AG129" s="62"/>
      <c r="AH129" s="63"/>
      <c r="AI129" s="64"/>
    </row>
    <row r="130" spans="1:35" s="45" customFormat="1" ht="15.75" hidden="1" x14ac:dyDescent="0.25">
      <c r="A130" s="147">
        <v>128</v>
      </c>
      <c r="B130" s="147" t="s">
        <v>122</v>
      </c>
      <c r="C130" s="147" t="s">
        <v>495</v>
      </c>
      <c r="D130" s="147" t="s">
        <v>70</v>
      </c>
      <c r="E130" s="147" t="s">
        <v>91</v>
      </c>
      <c r="F130" s="147">
        <v>2</v>
      </c>
      <c r="G130" s="147">
        <v>2.2000000000000002</v>
      </c>
      <c r="H130" s="147" t="s">
        <v>1010</v>
      </c>
      <c r="I130" s="147">
        <v>10106</v>
      </c>
      <c r="J130" s="148">
        <v>0</v>
      </c>
      <c r="K130" s="149">
        <v>0</v>
      </c>
      <c r="L130" s="149">
        <v>0</v>
      </c>
      <c r="M130" s="150">
        <v>0</v>
      </c>
      <c r="N130" s="151">
        <v>0</v>
      </c>
      <c r="O130" s="152">
        <v>0</v>
      </c>
      <c r="P130" s="152">
        <v>0</v>
      </c>
      <c r="Q130" s="153">
        <v>0</v>
      </c>
      <c r="R130" s="154">
        <v>0</v>
      </c>
      <c r="S130" s="149">
        <v>0</v>
      </c>
      <c r="T130" s="149">
        <v>0</v>
      </c>
      <c r="U130" s="149">
        <v>0</v>
      </c>
      <c r="V130" s="149">
        <v>0</v>
      </c>
      <c r="W130" s="150">
        <v>0</v>
      </c>
      <c r="X130" s="151">
        <v>0</v>
      </c>
      <c r="Y130" s="155">
        <v>0</v>
      </c>
      <c r="Z130" s="156">
        <v>0</v>
      </c>
      <c r="AA130" s="173"/>
      <c r="AB130" s="178"/>
      <c r="AC130" s="60"/>
      <c r="AD130" s="61"/>
      <c r="AE130" s="61"/>
      <c r="AF130" s="61"/>
      <c r="AG130" s="62"/>
      <c r="AH130" s="63"/>
      <c r="AI130" s="64"/>
    </row>
    <row r="131" spans="1:35" s="45" customFormat="1" ht="15.75" hidden="1" x14ac:dyDescent="0.25">
      <c r="A131" s="147">
        <v>129</v>
      </c>
      <c r="B131" s="147" t="s">
        <v>122</v>
      </c>
      <c r="C131" s="147" t="s">
        <v>495</v>
      </c>
      <c r="D131" s="147" t="s">
        <v>70</v>
      </c>
      <c r="E131" s="147" t="s">
        <v>91</v>
      </c>
      <c r="F131" s="147">
        <v>2</v>
      </c>
      <c r="G131" s="147">
        <v>2.2000000000000002</v>
      </c>
      <c r="H131" s="147" t="s">
        <v>1010</v>
      </c>
      <c r="I131" s="147">
        <v>10131</v>
      </c>
      <c r="J131" s="148">
        <v>0</v>
      </c>
      <c r="K131" s="149">
        <v>0</v>
      </c>
      <c r="L131" s="149">
        <v>0</v>
      </c>
      <c r="M131" s="150">
        <v>0</v>
      </c>
      <c r="N131" s="151">
        <v>0</v>
      </c>
      <c r="O131" s="152">
        <v>0</v>
      </c>
      <c r="P131" s="152">
        <v>0</v>
      </c>
      <c r="Q131" s="153">
        <v>0</v>
      </c>
      <c r="R131" s="154">
        <v>0</v>
      </c>
      <c r="S131" s="149">
        <v>0</v>
      </c>
      <c r="T131" s="149">
        <v>0</v>
      </c>
      <c r="U131" s="149">
        <v>0</v>
      </c>
      <c r="V131" s="149">
        <v>0</v>
      </c>
      <c r="W131" s="150">
        <v>0</v>
      </c>
      <c r="X131" s="151">
        <v>0</v>
      </c>
      <c r="Y131" s="155">
        <v>0</v>
      </c>
      <c r="Z131" s="156">
        <v>0</v>
      </c>
      <c r="AA131" s="173"/>
      <c r="AB131" s="178"/>
      <c r="AC131" s="60"/>
      <c r="AD131" s="61"/>
      <c r="AE131" s="61"/>
      <c r="AF131" s="61"/>
      <c r="AG131" s="62"/>
      <c r="AH131" s="63"/>
      <c r="AI131" s="64"/>
    </row>
    <row r="132" spans="1:35" s="45" customFormat="1" ht="15.75" hidden="1" x14ac:dyDescent="0.25">
      <c r="A132" s="147">
        <v>130</v>
      </c>
      <c r="B132" s="147" t="s">
        <v>122</v>
      </c>
      <c r="C132" s="147" t="s">
        <v>495</v>
      </c>
      <c r="D132" s="147" t="s">
        <v>70</v>
      </c>
      <c r="E132" s="147" t="s">
        <v>91</v>
      </c>
      <c r="F132" s="147">
        <v>2</v>
      </c>
      <c r="G132" s="147">
        <v>2.2000000000000002</v>
      </c>
      <c r="H132" s="147" t="s">
        <v>1010</v>
      </c>
      <c r="I132" s="147">
        <v>10140</v>
      </c>
      <c r="J132" s="148">
        <v>0</v>
      </c>
      <c r="K132" s="149">
        <v>0</v>
      </c>
      <c r="L132" s="149">
        <v>0</v>
      </c>
      <c r="M132" s="150">
        <v>0</v>
      </c>
      <c r="N132" s="151">
        <v>0</v>
      </c>
      <c r="O132" s="152">
        <v>0</v>
      </c>
      <c r="P132" s="152">
        <v>0</v>
      </c>
      <c r="Q132" s="153">
        <v>0</v>
      </c>
      <c r="R132" s="154">
        <v>0</v>
      </c>
      <c r="S132" s="149">
        <v>0</v>
      </c>
      <c r="T132" s="149">
        <v>0</v>
      </c>
      <c r="U132" s="149">
        <v>0</v>
      </c>
      <c r="V132" s="149">
        <v>0</v>
      </c>
      <c r="W132" s="150">
        <v>0</v>
      </c>
      <c r="X132" s="151">
        <v>0</v>
      </c>
      <c r="Y132" s="155">
        <v>0</v>
      </c>
      <c r="Z132" s="156">
        <v>0</v>
      </c>
      <c r="AA132" s="173"/>
      <c r="AB132" s="178"/>
      <c r="AC132" s="60"/>
      <c r="AD132" s="61"/>
      <c r="AE132" s="61"/>
      <c r="AF132" s="61"/>
      <c r="AG132" s="62"/>
      <c r="AH132" s="63"/>
      <c r="AI132" s="64"/>
    </row>
    <row r="133" spans="1:35" s="45" customFormat="1" ht="15.75" hidden="1" x14ac:dyDescent="0.25">
      <c r="A133" s="158">
        <v>131</v>
      </c>
      <c r="B133" s="147" t="s">
        <v>122</v>
      </c>
      <c r="C133" s="147" t="s">
        <v>495</v>
      </c>
      <c r="D133" s="147" t="s">
        <v>70</v>
      </c>
      <c r="E133" s="147" t="s">
        <v>91</v>
      </c>
      <c r="F133" s="147">
        <v>2</v>
      </c>
      <c r="G133" s="147">
        <v>2.2999999999999998</v>
      </c>
      <c r="H133" s="147" t="s">
        <v>1011</v>
      </c>
      <c r="I133" s="147">
        <v>10123</v>
      </c>
      <c r="J133" s="148">
        <v>0</v>
      </c>
      <c r="K133" s="149">
        <v>0</v>
      </c>
      <c r="L133" s="149">
        <v>0</v>
      </c>
      <c r="M133" s="150">
        <v>0</v>
      </c>
      <c r="N133" s="151">
        <v>0</v>
      </c>
      <c r="O133" s="152">
        <v>0</v>
      </c>
      <c r="P133" s="152">
        <v>0</v>
      </c>
      <c r="Q133" s="153">
        <v>0</v>
      </c>
      <c r="R133" s="154">
        <v>0</v>
      </c>
      <c r="S133" s="149">
        <v>0</v>
      </c>
      <c r="T133" s="149">
        <v>0</v>
      </c>
      <c r="U133" s="149">
        <v>0</v>
      </c>
      <c r="V133" s="149">
        <v>0</v>
      </c>
      <c r="W133" s="150">
        <v>0</v>
      </c>
      <c r="X133" s="151">
        <v>0</v>
      </c>
      <c r="Y133" s="155">
        <v>0</v>
      </c>
      <c r="Z133" s="156">
        <v>0</v>
      </c>
      <c r="AA133" s="173"/>
      <c r="AB133" s="178"/>
      <c r="AC133" s="60"/>
      <c r="AD133" s="61"/>
      <c r="AE133" s="61"/>
      <c r="AF133" s="61"/>
      <c r="AG133" s="62"/>
      <c r="AH133" s="63"/>
      <c r="AI133" s="64"/>
    </row>
    <row r="134" spans="1:35" s="45" customFormat="1" ht="15.75" hidden="1" x14ac:dyDescent="0.25">
      <c r="A134" s="158">
        <v>132</v>
      </c>
      <c r="B134" s="147" t="s">
        <v>122</v>
      </c>
      <c r="C134" s="147" t="s">
        <v>495</v>
      </c>
      <c r="D134" s="147" t="s">
        <v>70</v>
      </c>
      <c r="E134" s="147" t="s">
        <v>91</v>
      </c>
      <c r="F134" s="147">
        <v>2</v>
      </c>
      <c r="G134" s="147">
        <v>2.2999999999999998</v>
      </c>
      <c r="H134" s="147" t="s">
        <v>1011</v>
      </c>
      <c r="I134" s="147">
        <v>10224</v>
      </c>
      <c r="J134" s="148">
        <v>0</v>
      </c>
      <c r="K134" s="149">
        <v>0</v>
      </c>
      <c r="L134" s="149">
        <v>0</v>
      </c>
      <c r="M134" s="150">
        <v>0</v>
      </c>
      <c r="N134" s="151">
        <v>0</v>
      </c>
      <c r="O134" s="152">
        <v>0</v>
      </c>
      <c r="P134" s="152">
        <v>0</v>
      </c>
      <c r="Q134" s="153">
        <v>0</v>
      </c>
      <c r="R134" s="154">
        <v>0</v>
      </c>
      <c r="S134" s="149">
        <v>0</v>
      </c>
      <c r="T134" s="149">
        <v>0</v>
      </c>
      <c r="U134" s="149">
        <v>0</v>
      </c>
      <c r="V134" s="149">
        <v>0</v>
      </c>
      <c r="W134" s="150">
        <v>0</v>
      </c>
      <c r="X134" s="151">
        <v>0</v>
      </c>
      <c r="Y134" s="155">
        <v>0</v>
      </c>
      <c r="Z134" s="156">
        <v>0</v>
      </c>
      <c r="AA134" s="173"/>
      <c r="AB134" s="178"/>
      <c r="AC134" s="60"/>
      <c r="AD134" s="61"/>
      <c r="AE134" s="61"/>
      <c r="AF134" s="61"/>
      <c r="AG134" s="62"/>
      <c r="AH134" s="63"/>
      <c r="AI134" s="64"/>
    </row>
    <row r="135" spans="1:35" s="45" customFormat="1" ht="15.75" hidden="1" x14ac:dyDescent="0.25">
      <c r="A135" s="158">
        <v>133</v>
      </c>
      <c r="B135" s="147" t="s">
        <v>122</v>
      </c>
      <c r="C135" s="147" t="s">
        <v>495</v>
      </c>
      <c r="D135" s="147" t="s">
        <v>70</v>
      </c>
      <c r="E135" s="147" t="s">
        <v>91</v>
      </c>
      <c r="F135" s="147">
        <v>2</v>
      </c>
      <c r="G135" s="147">
        <v>2.2999999999999998</v>
      </c>
      <c r="H135" s="147" t="s">
        <v>1011</v>
      </c>
      <c r="I135" s="147">
        <v>10278</v>
      </c>
      <c r="J135" s="148">
        <v>0</v>
      </c>
      <c r="K135" s="149">
        <v>0</v>
      </c>
      <c r="L135" s="149">
        <v>0</v>
      </c>
      <c r="M135" s="150">
        <v>0</v>
      </c>
      <c r="N135" s="151">
        <v>0</v>
      </c>
      <c r="O135" s="152">
        <v>0</v>
      </c>
      <c r="P135" s="152">
        <v>0</v>
      </c>
      <c r="Q135" s="153">
        <v>0</v>
      </c>
      <c r="R135" s="154">
        <v>0</v>
      </c>
      <c r="S135" s="149">
        <v>0</v>
      </c>
      <c r="T135" s="149">
        <v>0</v>
      </c>
      <c r="U135" s="149">
        <v>0</v>
      </c>
      <c r="V135" s="149">
        <v>0</v>
      </c>
      <c r="W135" s="150">
        <v>0</v>
      </c>
      <c r="X135" s="151">
        <v>0</v>
      </c>
      <c r="Y135" s="155">
        <v>0</v>
      </c>
      <c r="Z135" s="156">
        <v>0</v>
      </c>
      <c r="AA135" s="173"/>
      <c r="AB135" s="178"/>
      <c r="AC135" s="60"/>
      <c r="AD135" s="61"/>
      <c r="AE135" s="61"/>
      <c r="AF135" s="61"/>
      <c r="AG135" s="62"/>
      <c r="AH135" s="63"/>
      <c r="AI135" s="64"/>
    </row>
    <row r="136" spans="1:35" s="45" customFormat="1" ht="15.75" hidden="1" x14ac:dyDescent="0.25">
      <c r="A136" s="158">
        <v>134</v>
      </c>
      <c r="B136" s="147" t="s">
        <v>122</v>
      </c>
      <c r="C136" s="147" t="s">
        <v>495</v>
      </c>
      <c r="D136" s="147" t="s">
        <v>70</v>
      </c>
      <c r="E136" s="147" t="s">
        <v>99</v>
      </c>
      <c r="F136" s="147">
        <v>2</v>
      </c>
      <c r="G136" s="147">
        <v>2.2999999999999998</v>
      </c>
      <c r="H136" s="147" t="s">
        <v>1011</v>
      </c>
      <c r="I136" s="147">
        <v>10299</v>
      </c>
      <c r="J136" s="148">
        <v>0</v>
      </c>
      <c r="K136" s="149">
        <v>0</v>
      </c>
      <c r="L136" s="149">
        <v>0</v>
      </c>
      <c r="M136" s="150">
        <v>0</v>
      </c>
      <c r="N136" s="151">
        <v>0</v>
      </c>
      <c r="O136" s="152">
        <v>0</v>
      </c>
      <c r="P136" s="152">
        <v>0</v>
      </c>
      <c r="Q136" s="153">
        <v>0</v>
      </c>
      <c r="R136" s="154">
        <v>0</v>
      </c>
      <c r="S136" s="149">
        <v>0</v>
      </c>
      <c r="T136" s="149">
        <v>0</v>
      </c>
      <c r="U136" s="149">
        <v>0</v>
      </c>
      <c r="V136" s="149">
        <v>0</v>
      </c>
      <c r="W136" s="150">
        <v>0</v>
      </c>
      <c r="X136" s="151">
        <v>0</v>
      </c>
      <c r="Y136" s="155">
        <v>0</v>
      </c>
      <c r="Z136" s="156">
        <v>0</v>
      </c>
      <c r="AA136" s="173"/>
      <c r="AB136" s="178"/>
      <c r="AC136" s="60"/>
      <c r="AD136" s="61"/>
      <c r="AE136" s="61"/>
      <c r="AF136" s="61"/>
      <c r="AG136" s="62"/>
      <c r="AH136" s="63"/>
      <c r="AI136" s="64"/>
    </row>
    <row r="137" spans="1:35" s="45" customFormat="1" ht="31.5" hidden="1" x14ac:dyDescent="0.25">
      <c r="A137" s="158">
        <v>135</v>
      </c>
      <c r="B137" s="147" t="s">
        <v>122</v>
      </c>
      <c r="C137" s="147" t="s">
        <v>495</v>
      </c>
      <c r="D137" s="147" t="s">
        <v>70</v>
      </c>
      <c r="E137" s="147" t="s">
        <v>99</v>
      </c>
      <c r="F137" s="147">
        <v>2</v>
      </c>
      <c r="G137" s="147">
        <v>2.2999999999999998</v>
      </c>
      <c r="H137" s="147" t="s">
        <v>1012</v>
      </c>
      <c r="I137" s="147">
        <v>10130</v>
      </c>
      <c r="J137" s="148">
        <v>0</v>
      </c>
      <c r="K137" s="149">
        <v>0</v>
      </c>
      <c r="L137" s="149">
        <v>0</v>
      </c>
      <c r="M137" s="150">
        <v>0</v>
      </c>
      <c r="N137" s="151">
        <v>0</v>
      </c>
      <c r="O137" s="152">
        <v>1</v>
      </c>
      <c r="P137" s="152">
        <v>0</v>
      </c>
      <c r="Q137" s="153">
        <v>0</v>
      </c>
      <c r="R137" s="154">
        <v>0</v>
      </c>
      <c r="S137" s="149">
        <v>0</v>
      </c>
      <c r="T137" s="149">
        <v>0</v>
      </c>
      <c r="U137" s="149">
        <v>0</v>
      </c>
      <c r="V137" s="149">
        <v>0</v>
      </c>
      <c r="W137" s="150">
        <v>0</v>
      </c>
      <c r="X137" s="151">
        <v>0</v>
      </c>
      <c r="Y137" s="155">
        <v>0</v>
      </c>
      <c r="Z137" s="156">
        <v>1</v>
      </c>
      <c r="AA137" s="173" t="s">
        <v>1013</v>
      </c>
      <c r="AB137" s="178"/>
      <c r="AC137" s="60"/>
      <c r="AD137" s="61"/>
      <c r="AE137" s="61"/>
      <c r="AF137" s="61"/>
      <c r="AG137" s="62"/>
      <c r="AH137" s="63"/>
      <c r="AI137" s="64"/>
    </row>
    <row r="138" spans="1:35" s="45" customFormat="1" ht="15.75" hidden="1" x14ac:dyDescent="0.25">
      <c r="A138" s="158">
        <v>136</v>
      </c>
      <c r="B138" s="147" t="s">
        <v>122</v>
      </c>
      <c r="C138" s="147" t="s">
        <v>495</v>
      </c>
      <c r="D138" s="147" t="s">
        <v>70</v>
      </c>
      <c r="E138" s="147" t="s">
        <v>91</v>
      </c>
      <c r="F138" s="147">
        <v>2</v>
      </c>
      <c r="G138" s="147">
        <v>2.4</v>
      </c>
      <c r="H138" s="147" t="s">
        <v>1014</v>
      </c>
      <c r="I138" s="147">
        <v>10143</v>
      </c>
      <c r="J138" s="148">
        <v>0</v>
      </c>
      <c r="K138" s="149">
        <v>0</v>
      </c>
      <c r="L138" s="149">
        <v>0</v>
      </c>
      <c r="M138" s="150">
        <v>0</v>
      </c>
      <c r="N138" s="151">
        <v>0</v>
      </c>
      <c r="O138" s="152">
        <v>0</v>
      </c>
      <c r="P138" s="152">
        <v>0</v>
      </c>
      <c r="Q138" s="153">
        <v>0</v>
      </c>
      <c r="R138" s="154">
        <v>0</v>
      </c>
      <c r="S138" s="149">
        <v>0</v>
      </c>
      <c r="T138" s="149">
        <v>0</v>
      </c>
      <c r="U138" s="149">
        <v>0</v>
      </c>
      <c r="V138" s="149">
        <v>0</v>
      </c>
      <c r="W138" s="150">
        <v>0</v>
      </c>
      <c r="X138" s="151">
        <v>0</v>
      </c>
      <c r="Y138" s="155">
        <v>0</v>
      </c>
      <c r="Z138" s="156">
        <v>0</v>
      </c>
      <c r="AA138" s="173"/>
      <c r="AB138" s="178"/>
      <c r="AC138" s="60"/>
      <c r="AD138" s="61"/>
      <c r="AE138" s="61"/>
      <c r="AF138" s="61"/>
      <c r="AG138" s="62"/>
      <c r="AH138" s="63"/>
      <c r="AI138" s="64"/>
    </row>
    <row r="139" spans="1:35" s="45" customFormat="1" ht="15.75" hidden="1" x14ac:dyDescent="0.25">
      <c r="A139" s="158">
        <v>137</v>
      </c>
      <c r="B139" s="147" t="s">
        <v>122</v>
      </c>
      <c r="C139" s="147" t="s">
        <v>495</v>
      </c>
      <c r="D139" s="147" t="s">
        <v>70</v>
      </c>
      <c r="E139" s="147" t="s">
        <v>91</v>
      </c>
      <c r="F139" s="147">
        <v>2</v>
      </c>
      <c r="G139" s="147">
        <v>2.4</v>
      </c>
      <c r="H139" s="147" t="s">
        <v>1014</v>
      </c>
      <c r="I139" s="147">
        <v>10280</v>
      </c>
      <c r="J139" s="148">
        <v>0</v>
      </c>
      <c r="K139" s="149">
        <v>0</v>
      </c>
      <c r="L139" s="149">
        <v>0</v>
      </c>
      <c r="M139" s="150">
        <v>0</v>
      </c>
      <c r="N139" s="151">
        <v>0</v>
      </c>
      <c r="O139" s="152">
        <v>0</v>
      </c>
      <c r="P139" s="152">
        <v>0</v>
      </c>
      <c r="Q139" s="153">
        <v>0</v>
      </c>
      <c r="R139" s="154">
        <v>0</v>
      </c>
      <c r="S139" s="149">
        <v>0</v>
      </c>
      <c r="T139" s="149">
        <v>0</v>
      </c>
      <c r="U139" s="149">
        <v>0</v>
      </c>
      <c r="V139" s="149">
        <v>0</v>
      </c>
      <c r="W139" s="150">
        <v>0</v>
      </c>
      <c r="X139" s="151">
        <v>0</v>
      </c>
      <c r="Y139" s="155">
        <v>0</v>
      </c>
      <c r="Z139" s="156">
        <v>0</v>
      </c>
      <c r="AA139" s="173"/>
      <c r="AB139" s="178"/>
      <c r="AC139" s="60"/>
      <c r="AD139" s="61"/>
      <c r="AE139" s="61"/>
      <c r="AF139" s="61"/>
      <c r="AG139" s="62"/>
      <c r="AH139" s="63"/>
      <c r="AI139" s="64"/>
    </row>
    <row r="140" spans="1:35" s="45" customFormat="1" ht="15.75" hidden="1" x14ac:dyDescent="0.25">
      <c r="A140" s="147">
        <v>138</v>
      </c>
      <c r="B140" s="147" t="s">
        <v>122</v>
      </c>
      <c r="C140" s="147" t="s">
        <v>495</v>
      </c>
      <c r="D140" s="147" t="s">
        <v>70</v>
      </c>
      <c r="E140" s="147" t="s">
        <v>91</v>
      </c>
      <c r="F140" s="147">
        <v>2</v>
      </c>
      <c r="G140" s="147">
        <v>2.4</v>
      </c>
      <c r="H140" s="147" t="s">
        <v>1014</v>
      </c>
      <c r="I140" s="147">
        <v>10333</v>
      </c>
      <c r="J140" s="148">
        <v>0</v>
      </c>
      <c r="K140" s="149">
        <v>0</v>
      </c>
      <c r="L140" s="149">
        <v>0</v>
      </c>
      <c r="M140" s="150">
        <v>0</v>
      </c>
      <c r="N140" s="151">
        <v>0</v>
      </c>
      <c r="O140" s="152">
        <v>0</v>
      </c>
      <c r="P140" s="152">
        <v>0</v>
      </c>
      <c r="Q140" s="153">
        <v>0</v>
      </c>
      <c r="R140" s="154">
        <v>0</v>
      </c>
      <c r="S140" s="149">
        <v>0</v>
      </c>
      <c r="T140" s="149">
        <v>0</v>
      </c>
      <c r="U140" s="149">
        <v>0</v>
      </c>
      <c r="V140" s="149">
        <v>0</v>
      </c>
      <c r="W140" s="150">
        <v>0</v>
      </c>
      <c r="X140" s="151">
        <v>0</v>
      </c>
      <c r="Y140" s="155">
        <v>0</v>
      </c>
      <c r="Z140" s="156">
        <v>0</v>
      </c>
      <c r="AA140" s="173"/>
      <c r="AB140" s="178"/>
      <c r="AC140" s="60"/>
      <c r="AD140" s="61"/>
      <c r="AE140" s="61"/>
      <c r="AF140" s="61"/>
      <c r="AG140" s="62"/>
      <c r="AH140" s="63"/>
      <c r="AI140" s="64"/>
    </row>
    <row r="141" spans="1:35" s="45" customFormat="1" ht="15.75" hidden="1" x14ac:dyDescent="0.25">
      <c r="A141" s="147">
        <v>139</v>
      </c>
      <c r="B141" s="147" t="s">
        <v>122</v>
      </c>
      <c r="C141" s="147" t="s">
        <v>495</v>
      </c>
      <c r="D141" s="147" t="s">
        <v>70</v>
      </c>
      <c r="E141" s="147" t="s">
        <v>91</v>
      </c>
      <c r="F141" s="147">
        <v>2</v>
      </c>
      <c r="G141" s="147">
        <v>2.4</v>
      </c>
      <c r="H141" s="147" t="s">
        <v>1015</v>
      </c>
      <c r="I141" s="147">
        <v>10119</v>
      </c>
      <c r="J141" s="148">
        <v>0</v>
      </c>
      <c r="K141" s="149">
        <v>0</v>
      </c>
      <c r="L141" s="149">
        <v>0</v>
      </c>
      <c r="M141" s="150">
        <v>0</v>
      </c>
      <c r="N141" s="151">
        <v>0</v>
      </c>
      <c r="O141" s="152">
        <v>0</v>
      </c>
      <c r="P141" s="152">
        <v>0</v>
      </c>
      <c r="Q141" s="153">
        <v>0</v>
      </c>
      <c r="R141" s="154">
        <v>0</v>
      </c>
      <c r="S141" s="149">
        <v>0</v>
      </c>
      <c r="T141" s="149">
        <v>0</v>
      </c>
      <c r="U141" s="149">
        <v>0</v>
      </c>
      <c r="V141" s="149">
        <v>0</v>
      </c>
      <c r="W141" s="150">
        <v>0</v>
      </c>
      <c r="X141" s="151">
        <v>0</v>
      </c>
      <c r="Y141" s="155">
        <v>0</v>
      </c>
      <c r="Z141" s="156">
        <v>0</v>
      </c>
      <c r="AA141" s="173"/>
      <c r="AB141" s="178"/>
      <c r="AC141" s="60"/>
      <c r="AD141" s="61"/>
      <c r="AE141" s="61"/>
      <c r="AF141" s="61"/>
      <c r="AG141" s="62"/>
      <c r="AH141" s="63"/>
      <c r="AI141" s="64"/>
    </row>
    <row r="142" spans="1:35" s="45" customFormat="1" ht="15.75" hidden="1" x14ac:dyDescent="0.25">
      <c r="A142" s="147">
        <v>140</v>
      </c>
      <c r="B142" s="147" t="s">
        <v>122</v>
      </c>
      <c r="C142" s="147" t="s">
        <v>495</v>
      </c>
      <c r="D142" s="147" t="s">
        <v>70</v>
      </c>
      <c r="E142" s="147" t="s">
        <v>91</v>
      </c>
      <c r="F142" s="147">
        <v>2</v>
      </c>
      <c r="G142" s="147">
        <v>2.4</v>
      </c>
      <c r="H142" s="147" t="s">
        <v>1015</v>
      </c>
      <c r="I142" s="147">
        <v>10149</v>
      </c>
      <c r="J142" s="148">
        <v>0</v>
      </c>
      <c r="K142" s="149">
        <v>0</v>
      </c>
      <c r="L142" s="149">
        <v>0</v>
      </c>
      <c r="M142" s="150">
        <v>0</v>
      </c>
      <c r="N142" s="151">
        <v>0</v>
      </c>
      <c r="O142" s="152">
        <v>0</v>
      </c>
      <c r="P142" s="152">
        <v>0</v>
      </c>
      <c r="Q142" s="153">
        <v>0</v>
      </c>
      <c r="R142" s="154">
        <v>0</v>
      </c>
      <c r="S142" s="149">
        <v>0</v>
      </c>
      <c r="T142" s="149">
        <v>0</v>
      </c>
      <c r="U142" s="149">
        <v>0</v>
      </c>
      <c r="V142" s="149">
        <v>0</v>
      </c>
      <c r="W142" s="150">
        <v>0</v>
      </c>
      <c r="X142" s="151">
        <v>0</v>
      </c>
      <c r="Y142" s="155">
        <v>0</v>
      </c>
      <c r="Z142" s="156">
        <v>0</v>
      </c>
      <c r="AA142" s="173"/>
      <c r="AB142" s="178"/>
      <c r="AC142" s="60"/>
      <c r="AD142" s="61"/>
      <c r="AE142" s="61"/>
      <c r="AF142" s="61"/>
      <c r="AG142" s="62"/>
      <c r="AH142" s="63"/>
      <c r="AI142" s="64"/>
    </row>
    <row r="143" spans="1:35" s="45" customFormat="1" ht="15.75" hidden="1" x14ac:dyDescent="0.25">
      <c r="A143" s="147">
        <v>141</v>
      </c>
      <c r="B143" s="147" t="s">
        <v>122</v>
      </c>
      <c r="C143" s="147" t="s">
        <v>495</v>
      </c>
      <c r="D143" s="147" t="s">
        <v>70</v>
      </c>
      <c r="E143" s="147" t="s">
        <v>91</v>
      </c>
      <c r="F143" s="147">
        <v>2</v>
      </c>
      <c r="G143" s="147">
        <v>2.4</v>
      </c>
      <c r="H143" s="147" t="s">
        <v>1015</v>
      </c>
      <c r="I143" s="147">
        <v>10210</v>
      </c>
      <c r="J143" s="148">
        <v>0</v>
      </c>
      <c r="K143" s="149">
        <v>0</v>
      </c>
      <c r="L143" s="149">
        <v>0</v>
      </c>
      <c r="M143" s="150">
        <v>0</v>
      </c>
      <c r="N143" s="151">
        <v>0</v>
      </c>
      <c r="O143" s="152">
        <v>0</v>
      </c>
      <c r="P143" s="152">
        <v>0</v>
      </c>
      <c r="Q143" s="153">
        <v>0</v>
      </c>
      <c r="R143" s="154">
        <v>0</v>
      </c>
      <c r="S143" s="149">
        <v>0</v>
      </c>
      <c r="T143" s="149">
        <v>0</v>
      </c>
      <c r="U143" s="149">
        <v>0</v>
      </c>
      <c r="V143" s="149">
        <v>0</v>
      </c>
      <c r="W143" s="150">
        <v>0</v>
      </c>
      <c r="X143" s="151">
        <v>0</v>
      </c>
      <c r="Y143" s="155">
        <v>0</v>
      </c>
      <c r="Z143" s="156">
        <v>0</v>
      </c>
      <c r="AA143" s="173"/>
      <c r="AB143" s="178"/>
      <c r="AC143" s="60"/>
      <c r="AD143" s="61"/>
      <c r="AE143" s="61"/>
      <c r="AF143" s="61"/>
      <c r="AG143" s="62"/>
      <c r="AH143" s="63"/>
      <c r="AI143" s="64"/>
    </row>
    <row r="144" spans="1:35" s="45" customFormat="1" ht="15.75" hidden="1" x14ac:dyDescent="0.25">
      <c r="A144" s="147">
        <v>142</v>
      </c>
      <c r="B144" s="147" t="s">
        <v>122</v>
      </c>
      <c r="C144" s="147" t="s">
        <v>495</v>
      </c>
      <c r="D144" s="147" t="s">
        <v>70</v>
      </c>
      <c r="E144" s="147" t="s">
        <v>91</v>
      </c>
      <c r="F144" s="147">
        <v>2</v>
      </c>
      <c r="G144" s="147">
        <v>2.4</v>
      </c>
      <c r="H144" s="147" t="s">
        <v>1015</v>
      </c>
      <c r="I144" s="147">
        <v>10220</v>
      </c>
      <c r="J144" s="148">
        <v>0</v>
      </c>
      <c r="K144" s="149">
        <v>0</v>
      </c>
      <c r="L144" s="149">
        <v>0</v>
      </c>
      <c r="M144" s="150">
        <v>0</v>
      </c>
      <c r="N144" s="151">
        <v>0</v>
      </c>
      <c r="O144" s="152">
        <v>0</v>
      </c>
      <c r="P144" s="152">
        <v>0</v>
      </c>
      <c r="Q144" s="153">
        <v>0</v>
      </c>
      <c r="R144" s="154">
        <v>0</v>
      </c>
      <c r="S144" s="149">
        <v>0</v>
      </c>
      <c r="T144" s="149">
        <v>0</v>
      </c>
      <c r="U144" s="149">
        <v>0</v>
      </c>
      <c r="V144" s="149">
        <v>0</v>
      </c>
      <c r="W144" s="150">
        <v>0</v>
      </c>
      <c r="X144" s="151">
        <v>0</v>
      </c>
      <c r="Y144" s="155">
        <v>0</v>
      </c>
      <c r="Z144" s="156">
        <v>0</v>
      </c>
      <c r="AA144" s="173"/>
      <c r="AB144" s="178"/>
      <c r="AC144" s="60"/>
      <c r="AD144" s="61"/>
      <c r="AE144" s="61"/>
      <c r="AF144" s="61"/>
      <c r="AG144" s="62"/>
      <c r="AH144" s="63"/>
      <c r="AI144" s="64"/>
    </row>
    <row r="145" spans="1:35" s="45" customFormat="1" ht="15.75" hidden="1" x14ac:dyDescent="0.25">
      <c r="A145" s="147">
        <v>143</v>
      </c>
      <c r="B145" s="147" t="s">
        <v>122</v>
      </c>
      <c r="C145" s="147" t="s">
        <v>495</v>
      </c>
      <c r="D145" s="147" t="s">
        <v>70</v>
      </c>
      <c r="E145" s="147" t="s">
        <v>91</v>
      </c>
      <c r="F145" s="147">
        <v>2</v>
      </c>
      <c r="G145" s="147">
        <v>2.4</v>
      </c>
      <c r="H145" s="147" t="s">
        <v>1015</v>
      </c>
      <c r="I145" s="147">
        <v>10233</v>
      </c>
      <c r="J145" s="148">
        <v>0</v>
      </c>
      <c r="K145" s="149">
        <v>0</v>
      </c>
      <c r="L145" s="149">
        <v>0</v>
      </c>
      <c r="M145" s="150">
        <v>0</v>
      </c>
      <c r="N145" s="151">
        <v>0</v>
      </c>
      <c r="O145" s="152">
        <v>0</v>
      </c>
      <c r="P145" s="152">
        <v>0</v>
      </c>
      <c r="Q145" s="153">
        <v>0</v>
      </c>
      <c r="R145" s="154">
        <v>0</v>
      </c>
      <c r="S145" s="149">
        <v>0</v>
      </c>
      <c r="T145" s="149">
        <v>0</v>
      </c>
      <c r="U145" s="149">
        <v>0</v>
      </c>
      <c r="V145" s="149">
        <v>0</v>
      </c>
      <c r="W145" s="150">
        <v>0</v>
      </c>
      <c r="X145" s="151">
        <v>0</v>
      </c>
      <c r="Y145" s="155">
        <v>0</v>
      </c>
      <c r="Z145" s="156">
        <v>0</v>
      </c>
      <c r="AA145" s="173"/>
      <c r="AB145" s="178"/>
      <c r="AC145" s="60"/>
      <c r="AD145" s="61"/>
      <c r="AE145" s="61"/>
      <c r="AF145" s="61"/>
      <c r="AG145" s="62"/>
      <c r="AH145" s="63"/>
      <c r="AI145" s="64"/>
    </row>
    <row r="146" spans="1:35" s="45" customFormat="1" ht="15.75" hidden="1" x14ac:dyDescent="0.25">
      <c r="A146" s="147">
        <v>144</v>
      </c>
      <c r="B146" s="147" t="s">
        <v>122</v>
      </c>
      <c r="C146" s="147" t="s">
        <v>495</v>
      </c>
      <c r="D146" s="147" t="s">
        <v>70</v>
      </c>
      <c r="E146" s="147" t="s">
        <v>91</v>
      </c>
      <c r="F146" s="147">
        <v>2</v>
      </c>
      <c r="G146" s="147">
        <v>2.4</v>
      </c>
      <c r="H146" s="147" t="s">
        <v>1015</v>
      </c>
      <c r="I146" s="147">
        <v>10273</v>
      </c>
      <c r="J146" s="148">
        <v>0</v>
      </c>
      <c r="K146" s="149">
        <v>0</v>
      </c>
      <c r="L146" s="149">
        <v>0</v>
      </c>
      <c r="M146" s="150">
        <v>0</v>
      </c>
      <c r="N146" s="151">
        <v>0</v>
      </c>
      <c r="O146" s="152">
        <v>0</v>
      </c>
      <c r="P146" s="152">
        <v>0</v>
      </c>
      <c r="Q146" s="153">
        <v>0</v>
      </c>
      <c r="R146" s="154">
        <v>0</v>
      </c>
      <c r="S146" s="149">
        <v>0</v>
      </c>
      <c r="T146" s="149">
        <v>0</v>
      </c>
      <c r="U146" s="149">
        <v>0</v>
      </c>
      <c r="V146" s="149">
        <v>0</v>
      </c>
      <c r="W146" s="150">
        <v>0</v>
      </c>
      <c r="X146" s="151">
        <v>0</v>
      </c>
      <c r="Y146" s="155">
        <v>0</v>
      </c>
      <c r="Z146" s="156">
        <v>0</v>
      </c>
      <c r="AA146" s="173"/>
      <c r="AB146" s="178"/>
      <c r="AC146" s="60"/>
      <c r="AD146" s="61"/>
      <c r="AE146" s="61"/>
      <c r="AF146" s="61"/>
      <c r="AG146" s="62"/>
      <c r="AH146" s="63"/>
      <c r="AI146" s="64"/>
    </row>
    <row r="147" spans="1:35" s="45" customFormat="1" ht="15.75" hidden="1" x14ac:dyDescent="0.25">
      <c r="A147" s="147">
        <v>145</v>
      </c>
      <c r="B147" s="147" t="s">
        <v>122</v>
      </c>
      <c r="C147" s="147" t="s">
        <v>495</v>
      </c>
      <c r="D147" s="147" t="s">
        <v>70</v>
      </c>
      <c r="E147" s="147" t="s">
        <v>99</v>
      </c>
      <c r="F147" s="147">
        <v>2</v>
      </c>
      <c r="G147" s="147">
        <v>2.4</v>
      </c>
      <c r="H147" s="147" t="s">
        <v>1015</v>
      </c>
      <c r="I147" s="147">
        <v>10286</v>
      </c>
      <c r="J147" s="148">
        <v>0</v>
      </c>
      <c r="K147" s="149">
        <v>0</v>
      </c>
      <c r="L147" s="149">
        <v>0</v>
      </c>
      <c r="M147" s="150">
        <v>0</v>
      </c>
      <c r="N147" s="151">
        <v>0</v>
      </c>
      <c r="O147" s="152">
        <v>0</v>
      </c>
      <c r="P147" s="152">
        <v>0</v>
      </c>
      <c r="Q147" s="153">
        <v>0</v>
      </c>
      <c r="R147" s="154">
        <v>0</v>
      </c>
      <c r="S147" s="149">
        <v>0</v>
      </c>
      <c r="T147" s="149">
        <v>0</v>
      </c>
      <c r="U147" s="149">
        <v>0</v>
      </c>
      <c r="V147" s="149">
        <v>0</v>
      </c>
      <c r="W147" s="150">
        <v>0</v>
      </c>
      <c r="X147" s="151">
        <v>0</v>
      </c>
      <c r="Y147" s="155">
        <v>0</v>
      </c>
      <c r="Z147" s="156">
        <v>0</v>
      </c>
      <c r="AA147" s="173"/>
      <c r="AB147" s="178"/>
      <c r="AC147" s="60"/>
      <c r="AD147" s="61"/>
      <c r="AE147" s="61"/>
      <c r="AF147" s="61"/>
      <c r="AG147" s="62"/>
      <c r="AH147" s="63"/>
      <c r="AI147" s="64"/>
    </row>
    <row r="148" spans="1:35" s="45" customFormat="1" ht="157.5" x14ac:dyDescent="0.25">
      <c r="A148" s="147">
        <v>21</v>
      </c>
      <c r="B148" s="147" t="s">
        <v>419</v>
      </c>
      <c r="C148" s="147" t="s">
        <v>165</v>
      </c>
      <c r="D148" s="147" t="s">
        <v>70</v>
      </c>
      <c r="E148" s="147" t="s">
        <v>91</v>
      </c>
      <c r="F148" s="147">
        <v>1</v>
      </c>
      <c r="G148" s="147">
        <v>1.1000000000000001</v>
      </c>
      <c r="H148" s="248" t="s">
        <v>571</v>
      </c>
      <c r="I148" s="147">
        <v>10187</v>
      </c>
      <c r="J148" s="148">
        <v>1</v>
      </c>
      <c r="K148" s="149">
        <v>0</v>
      </c>
      <c r="L148" s="149">
        <v>0</v>
      </c>
      <c r="M148" s="150">
        <v>0</v>
      </c>
      <c r="N148" s="151">
        <v>0</v>
      </c>
      <c r="O148" s="152">
        <v>1</v>
      </c>
      <c r="P148" s="152">
        <v>0</v>
      </c>
      <c r="Q148" s="153">
        <v>1</v>
      </c>
      <c r="R148" s="154">
        <v>1</v>
      </c>
      <c r="S148" s="149">
        <v>0</v>
      </c>
      <c r="T148" s="149">
        <v>0</v>
      </c>
      <c r="U148" s="149">
        <v>0</v>
      </c>
      <c r="V148" s="149">
        <v>0</v>
      </c>
      <c r="W148" s="150">
        <v>0</v>
      </c>
      <c r="X148" s="151">
        <v>0</v>
      </c>
      <c r="Y148" s="155">
        <v>0</v>
      </c>
      <c r="Z148" s="156">
        <v>1</v>
      </c>
      <c r="AA148" s="254" t="s">
        <v>576</v>
      </c>
      <c r="AB148" s="178"/>
      <c r="AC148" s="60"/>
      <c r="AD148" s="61"/>
      <c r="AE148" s="61"/>
      <c r="AF148" s="61"/>
      <c r="AG148" s="62"/>
      <c r="AH148" s="63"/>
      <c r="AI148" s="64"/>
    </row>
    <row r="149" spans="1:35" s="45" customFormat="1" ht="157.5" x14ac:dyDescent="0.25">
      <c r="A149" s="147">
        <v>22</v>
      </c>
      <c r="B149" s="147" t="s">
        <v>419</v>
      </c>
      <c r="C149" s="147" t="s">
        <v>165</v>
      </c>
      <c r="D149" s="147" t="s">
        <v>70</v>
      </c>
      <c r="E149" s="147" t="s">
        <v>91</v>
      </c>
      <c r="F149" s="147">
        <v>1</v>
      </c>
      <c r="G149" s="147">
        <v>1.1000000000000001</v>
      </c>
      <c r="H149" s="248" t="s">
        <v>572</v>
      </c>
      <c r="I149" s="147">
        <v>10080</v>
      </c>
      <c r="J149" s="148">
        <v>1</v>
      </c>
      <c r="K149" s="149">
        <v>0</v>
      </c>
      <c r="L149" s="149">
        <v>0</v>
      </c>
      <c r="M149" s="150">
        <v>0</v>
      </c>
      <c r="N149" s="151">
        <v>0</v>
      </c>
      <c r="O149" s="152">
        <v>0</v>
      </c>
      <c r="P149" s="152">
        <v>0</v>
      </c>
      <c r="Q149" s="153">
        <v>0</v>
      </c>
      <c r="R149" s="154">
        <v>1</v>
      </c>
      <c r="S149" s="149">
        <v>0</v>
      </c>
      <c r="T149" s="149">
        <v>0</v>
      </c>
      <c r="U149" s="149">
        <v>0</v>
      </c>
      <c r="V149" s="149">
        <v>0</v>
      </c>
      <c r="W149" s="150">
        <v>0</v>
      </c>
      <c r="X149" s="151">
        <v>0</v>
      </c>
      <c r="Y149" s="155">
        <v>0</v>
      </c>
      <c r="Z149" s="156">
        <v>1</v>
      </c>
      <c r="AA149" s="254" t="s">
        <v>690</v>
      </c>
      <c r="AB149" s="178"/>
      <c r="AC149" s="60"/>
      <c r="AD149" s="61"/>
      <c r="AE149" s="61"/>
      <c r="AF149" s="61"/>
      <c r="AG149" s="62"/>
      <c r="AH149" s="63"/>
      <c r="AI149" s="64"/>
    </row>
    <row r="150" spans="1:35" s="45" customFormat="1" ht="94.5" hidden="1" x14ac:dyDescent="0.25">
      <c r="A150" s="147">
        <v>23</v>
      </c>
      <c r="B150" s="147" t="s">
        <v>419</v>
      </c>
      <c r="C150" s="147" t="s">
        <v>165</v>
      </c>
      <c r="D150" s="147" t="s">
        <v>70</v>
      </c>
      <c r="E150" s="147" t="s">
        <v>91</v>
      </c>
      <c r="F150" s="147">
        <v>1</v>
      </c>
      <c r="G150" s="147">
        <v>1.1000000000000001</v>
      </c>
      <c r="H150" s="147" t="s">
        <v>572</v>
      </c>
      <c r="I150" s="147">
        <v>10116</v>
      </c>
      <c r="J150" s="148">
        <v>1</v>
      </c>
      <c r="K150" s="149">
        <v>0</v>
      </c>
      <c r="L150" s="149">
        <v>0</v>
      </c>
      <c r="M150" s="150">
        <v>0</v>
      </c>
      <c r="N150" s="151">
        <v>0</v>
      </c>
      <c r="O150" s="152">
        <v>0</v>
      </c>
      <c r="P150" s="152">
        <v>0</v>
      </c>
      <c r="Q150" s="153">
        <v>0</v>
      </c>
      <c r="R150" s="154">
        <v>0</v>
      </c>
      <c r="S150" s="149">
        <v>0</v>
      </c>
      <c r="T150" s="149">
        <v>0</v>
      </c>
      <c r="U150" s="149">
        <v>0</v>
      </c>
      <c r="V150" s="149">
        <v>0</v>
      </c>
      <c r="W150" s="150">
        <v>0</v>
      </c>
      <c r="X150" s="151">
        <v>0</v>
      </c>
      <c r="Y150" s="155">
        <v>0</v>
      </c>
      <c r="Z150" s="156">
        <v>1</v>
      </c>
      <c r="AA150" s="254" t="s">
        <v>577</v>
      </c>
      <c r="AB150" s="178"/>
      <c r="AC150" s="60"/>
      <c r="AD150" s="61"/>
      <c r="AE150" s="61"/>
      <c r="AF150" s="61"/>
      <c r="AG150" s="62"/>
      <c r="AH150" s="63"/>
      <c r="AI150" s="64"/>
    </row>
    <row r="151" spans="1:35" s="45" customFormat="1" ht="126" hidden="1" x14ac:dyDescent="0.25">
      <c r="A151" s="147">
        <v>24</v>
      </c>
      <c r="B151" s="147" t="s">
        <v>419</v>
      </c>
      <c r="C151" s="147" t="s">
        <v>165</v>
      </c>
      <c r="D151" s="147" t="s">
        <v>70</v>
      </c>
      <c r="E151" s="147" t="s">
        <v>91</v>
      </c>
      <c r="F151" s="147">
        <v>1</v>
      </c>
      <c r="G151" s="147">
        <v>1.1000000000000001</v>
      </c>
      <c r="H151" s="147" t="s">
        <v>572</v>
      </c>
      <c r="I151" s="147">
        <v>10189</v>
      </c>
      <c r="J151" s="148">
        <v>1</v>
      </c>
      <c r="K151" s="149">
        <v>0</v>
      </c>
      <c r="L151" s="149">
        <v>0</v>
      </c>
      <c r="M151" s="150">
        <v>0</v>
      </c>
      <c r="N151" s="151">
        <v>0</v>
      </c>
      <c r="O151" s="152">
        <v>0</v>
      </c>
      <c r="P151" s="152">
        <v>0</v>
      </c>
      <c r="Q151" s="153">
        <v>1</v>
      </c>
      <c r="R151" s="154">
        <v>0</v>
      </c>
      <c r="S151" s="149">
        <v>0</v>
      </c>
      <c r="T151" s="149">
        <v>0</v>
      </c>
      <c r="U151" s="149">
        <v>0</v>
      </c>
      <c r="V151" s="149">
        <v>0</v>
      </c>
      <c r="W151" s="150">
        <v>0</v>
      </c>
      <c r="X151" s="151">
        <v>0</v>
      </c>
      <c r="Y151" s="155">
        <v>0</v>
      </c>
      <c r="Z151" s="156">
        <v>1</v>
      </c>
      <c r="AA151" s="254" t="s">
        <v>578</v>
      </c>
      <c r="AB151" s="178"/>
      <c r="AC151" s="77"/>
      <c r="AD151" s="78"/>
      <c r="AE151" s="78"/>
      <c r="AF151" s="78"/>
      <c r="AG151" s="79"/>
      <c r="AH151" s="80"/>
      <c r="AI151" s="81"/>
    </row>
    <row r="152" spans="1:35" s="45" customFormat="1" ht="15.75" hidden="1" x14ac:dyDescent="0.25">
      <c r="A152" s="147">
        <v>150</v>
      </c>
      <c r="B152" s="147" t="s">
        <v>122</v>
      </c>
      <c r="C152" s="147" t="s">
        <v>495</v>
      </c>
      <c r="D152" s="147" t="s">
        <v>70</v>
      </c>
      <c r="E152" s="147" t="s">
        <v>91</v>
      </c>
      <c r="F152" s="147">
        <v>2</v>
      </c>
      <c r="G152" s="147">
        <v>2.4</v>
      </c>
      <c r="H152" s="147" t="s">
        <v>1016</v>
      </c>
      <c r="I152" s="147">
        <v>10219</v>
      </c>
      <c r="J152" s="148">
        <v>0</v>
      </c>
      <c r="K152" s="149">
        <v>0</v>
      </c>
      <c r="L152" s="149">
        <v>0</v>
      </c>
      <c r="M152" s="150">
        <v>0</v>
      </c>
      <c r="N152" s="151">
        <v>0</v>
      </c>
      <c r="O152" s="152">
        <v>0</v>
      </c>
      <c r="P152" s="152">
        <v>0</v>
      </c>
      <c r="Q152" s="153">
        <v>0</v>
      </c>
      <c r="R152" s="154">
        <v>0</v>
      </c>
      <c r="S152" s="149">
        <v>0</v>
      </c>
      <c r="T152" s="149">
        <v>0</v>
      </c>
      <c r="U152" s="149">
        <v>0</v>
      </c>
      <c r="V152" s="149">
        <v>0</v>
      </c>
      <c r="W152" s="150">
        <v>0</v>
      </c>
      <c r="X152" s="151">
        <v>0</v>
      </c>
      <c r="Y152" s="155">
        <v>0</v>
      </c>
      <c r="Z152" s="156">
        <v>0</v>
      </c>
      <c r="AA152" s="173"/>
      <c r="AB152" s="178"/>
      <c r="AC152" s="60"/>
      <c r="AD152" s="61"/>
      <c r="AE152" s="61"/>
      <c r="AF152" s="61"/>
      <c r="AG152" s="62"/>
      <c r="AH152" s="63"/>
      <c r="AI152" s="64"/>
    </row>
    <row r="153" spans="1:35" s="45" customFormat="1" ht="15.75" hidden="1" x14ac:dyDescent="0.25">
      <c r="A153" s="147">
        <v>151</v>
      </c>
      <c r="B153" s="147" t="s">
        <v>122</v>
      </c>
      <c r="C153" s="147" t="s">
        <v>495</v>
      </c>
      <c r="D153" s="147" t="s">
        <v>70</v>
      </c>
      <c r="E153" s="147" t="s">
        <v>91</v>
      </c>
      <c r="F153" s="147">
        <v>2</v>
      </c>
      <c r="G153" s="147">
        <v>2.4</v>
      </c>
      <c r="H153" s="147" t="s">
        <v>1016</v>
      </c>
      <c r="I153" s="147">
        <v>10290</v>
      </c>
      <c r="J153" s="148">
        <v>0</v>
      </c>
      <c r="K153" s="149">
        <v>0</v>
      </c>
      <c r="L153" s="149">
        <v>0</v>
      </c>
      <c r="M153" s="150">
        <v>0</v>
      </c>
      <c r="N153" s="151">
        <v>0</v>
      </c>
      <c r="O153" s="152">
        <v>0</v>
      </c>
      <c r="P153" s="152">
        <v>0</v>
      </c>
      <c r="Q153" s="153">
        <v>0</v>
      </c>
      <c r="R153" s="154">
        <v>0</v>
      </c>
      <c r="S153" s="149">
        <v>0</v>
      </c>
      <c r="T153" s="149">
        <v>0</v>
      </c>
      <c r="U153" s="149">
        <v>0</v>
      </c>
      <c r="V153" s="149">
        <v>0</v>
      </c>
      <c r="W153" s="150">
        <v>0</v>
      </c>
      <c r="X153" s="151">
        <v>0</v>
      </c>
      <c r="Y153" s="155">
        <v>0</v>
      </c>
      <c r="Z153" s="156">
        <v>0</v>
      </c>
      <c r="AA153" s="173"/>
      <c r="AB153" s="178"/>
      <c r="AC153" s="60"/>
      <c r="AD153" s="61"/>
      <c r="AE153" s="61"/>
      <c r="AF153" s="61"/>
      <c r="AG153" s="62"/>
      <c r="AH153" s="63"/>
      <c r="AI153" s="64"/>
    </row>
    <row r="154" spans="1:35" s="45" customFormat="1" ht="15.75" hidden="1" x14ac:dyDescent="0.25">
      <c r="A154" s="147">
        <v>152</v>
      </c>
      <c r="B154" s="147" t="s">
        <v>122</v>
      </c>
      <c r="C154" s="147" t="s">
        <v>495</v>
      </c>
      <c r="D154" s="147" t="s">
        <v>70</v>
      </c>
      <c r="E154" s="147" t="s">
        <v>99</v>
      </c>
      <c r="F154" s="147">
        <v>2</v>
      </c>
      <c r="G154" s="147">
        <v>2.4</v>
      </c>
      <c r="H154" s="147" t="s">
        <v>1016</v>
      </c>
      <c r="I154" s="147">
        <v>10295</v>
      </c>
      <c r="J154" s="148">
        <v>0</v>
      </c>
      <c r="K154" s="149">
        <v>0</v>
      </c>
      <c r="L154" s="149">
        <v>0</v>
      </c>
      <c r="M154" s="150">
        <v>0</v>
      </c>
      <c r="N154" s="151">
        <v>0</v>
      </c>
      <c r="O154" s="152">
        <v>0</v>
      </c>
      <c r="P154" s="152">
        <v>0</v>
      </c>
      <c r="Q154" s="153">
        <v>0</v>
      </c>
      <c r="R154" s="154">
        <v>0</v>
      </c>
      <c r="S154" s="149">
        <v>0</v>
      </c>
      <c r="T154" s="149">
        <v>0</v>
      </c>
      <c r="U154" s="149">
        <v>0</v>
      </c>
      <c r="V154" s="149">
        <v>0</v>
      </c>
      <c r="W154" s="150">
        <v>0</v>
      </c>
      <c r="X154" s="151">
        <v>0</v>
      </c>
      <c r="Y154" s="155">
        <v>0</v>
      </c>
      <c r="Z154" s="156">
        <v>0</v>
      </c>
      <c r="AA154" s="173"/>
      <c r="AB154" s="178"/>
      <c r="AC154" s="60"/>
      <c r="AD154" s="61"/>
      <c r="AE154" s="61"/>
      <c r="AF154" s="61"/>
      <c r="AG154" s="62"/>
      <c r="AH154" s="63"/>
      <c r="AI154" s="64"/>
    </row>
    <row r="155" spans="1:35" s="45" customFormat="1" ht="16.5" hidden="1" thickBot="1" x14ac:dyDescent="0.3">
      <c r="A155" s="166"/>
      <c r="B155" s="166"/>
      <c r="C155" s="166"/>
      <c r="D155" s="166"/>
      <c r="E155" s="166"/>
      <c r="F155" s="166"/>
      <c r="G155" s="166"/>
      <c r="H155" s="166"/>
      <c r="I155" s="166">
        <f>COUNTA(I3:I154)</f>
        <v>152</v>
      </c>
      <c r="J155" s="167">
        <f t="shared" ref="J155:Z155" si="0">SUM(J3:J154)</f>
        <v>14</v>
      </c>
      <c r="K155" s="168">
        <f t="shared" si="0"/>
        <v>0</v>
      </c>
      <c r="L155" s="168">
        <f t="shared" si="0"/>
        <v>2</v>
      </c>
      <c r="M155" s="169">
        <f t="shared" si="0"/>
        <v>2</v>
      </c>
      <c r="N155" s="167">
        <f t="shared" si="0"/>
        <v>5</v>
      </c>
      <c r="O155" s="168">
        <f t="shared" si="0"/>
        <v>8</v>
      </c>
      <c r="P155" s="168">
        <f t="shared" si="0"/>
        <v>1</v>
      </c>
      <c r="Q155" s="169">
        <f t="shared" si="0"/>
        <v>11</v>
      </c>
      <c r="R155" s="167">
        <f t="shared" si="0"/>
        <v>9</v>
      </c>
      <c r="S155" s="168">
        <f t="shared" si="0"/>
        <v>5</v>
      </c>
      <c r="T155" s="168">
        <f t="shared" si="0"/>
        <v>3</v>
      </c>
      <c r="U155" s="168">
        <f t="shared" si="0"/>
        <v>2</v>
      </c>
      <c r="V155" s="168">
        <f t="shared" si="0"/>
        <v>3</v>
      </c>
      <c r="W155" s="169">
        <f t="shared" si="0"/>
        <v>0</v>
      </c>
      <c r="X155" s="167">
        <f t="shared" si="0"/>
        <v>0</v>
      </c>
      <c r="Y155" s="170">
        <f t="shared" si="0"/>
        <v>0</v>
      </c>
      <c r="Z155" s="171">
        <f t="shared" si="0"/>
        <v>49</v>
      </c>
      <c r="AA155" s="189">
        <f>COUNTA(AA3:AA154)</f>
        <v>49</v>
      </c>
      <c r="AB155" s="189">
        <f>COUNTA(AB3:AB154)</f>
        <v>7</v>
      </c>
      <c r="AC155" s="91">
        <f>COUNTA(AC3:AC154)</f>
        <v>0</v>
      </c>
      <c r="AD155" s="92">
        <f>SUM(AD3:AD154)</f>
        <v>0</v>
      </c>
      <c r="AE155" s="92">
        <f>SUM(AE3:AE154)</f>
        <v>0</v>
      </c>
      <c r="AF155" s="92">
        <f>SUM(AF3:AF154)</f>
        <v>0</v>
      </c>
      <c r="AG155" s="93">
        <f>COUNTA(AG3:AG154)</f>
        <v>0</v>
      </c>
      <c r="AH155" s="92">
        <f>SUM(AH3:AH154)</f>
        <v>0</v>
      </c>
      <c r="AI155" s="94">
        <f>COUNTA(AI3:AI154)</f>
        <v>0</v>
      </c>
    </row>
    <row r="156" spans="1:35" x14ac:dyDescent="0.2">
      <c r="A156" s="172"/>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c r="AA156" s="190"/>
      <c r="AB156" s="190"/>
    </row>
    <row r="157" spans="1:35" x14ac:dyDescent="0.2">
      <c r="A157" s="172"/>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c r="AA157" s="190"/>
      <c r="AB157" s="190"/>
    </row>
    <row r="158" spans="1:35" x14ac:dyDescent="0.2">
      <c r="A158" s="172"/>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c r="AA158" s="190"/>
      <c r="AB158" s="190"/>
    </row>
    <row r="159" spans="1:35" x14ac:dyDescent="0.2">
      <c r="A159" s="172"/>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c r="AA159" s="190"/>
      <c r="AB159" s="190"/>
    </row>
    <row r="160" spans="1:35" x14ac:dyDescent="0.2">
      <c r="A160" s="172"/>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c r="AA160" s="190"/>
      <c r="AB160" s="190"/>
    </row>
    <row r="161" spans="1:28" x14ac:dyDescent="0.2">
      <c r="A161" s="172"/>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c r="AA161" s="190"/>
      <c r="AB161" s="190"/>
    </row>
    <row r="162" spans="1:28" x14ac:dyDescent="0.2">
      <c r="A162" s="172"/>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c r="AA162" s="190"/>
      <c r="AB162" s="190"/>
    </row>
    <row r="163" spans="1:28" x14ac:dyDescent="0.2">
      <c r="A163" s="172"/>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c r="AA163" s="190"/>
      <c r="AB163" s="190"/>
    </row>
    <row r="164" spans="1:28" x14ac:dyDescent="0.2">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c r="AA164" s="190"/>
      <c r="AB164" s="190"/>
    </row>
    <row r="165" spans="1:28" x14ac:dyDescent="0.2">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c r="AA165" s="190"/>
      <c r="AB165" s="190"/>
    </row>
    <row r="166" spans="1:28" x14ac:dyDescent="0.2">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c r="AA166" s="190"/>
      <c r="AB166" s="190"/>
    </row>
  </sheetData>
  <autoFilter ref="A2:AI155">
    <filterColumn colId="7">
      <colorFilter dxfId="2"/>
    </filterColumn>
    <filterColumn colId="9">
      <filters>
        <filter val="1"/>
      </filters>
    </filterColumn>
    <sortState ref="A6:AI151">
      <sortCondition ref="H2:H155"/>
    </sortState>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70866141732283472" right="0.70866141732283472" top="0.74803149606299213" bottom="0.74803149606299213" header="0.31496062992125984" footer="0.31496062992125984"/>
  <pageSetup scale="30" fitToHeight="0" orientation="landscape" horizontalDpi="1200" verticalDpi="1200" r:id="rId1"/>
  <headerFooter>
    <oddHeader>&amp;L&amp;G&amp;C&amp;"Arial,Normal"&amp;14Revisión técnica de los instrumentos de opción múltiple del proceso de Ingreso Educación Básica.
Ciclo escolar 2018-2019.&amp;R&amp;G</oddHeader>
    <oddFooter xml:space="preserve">&amp;LSiglas y firma del revisor 1               &amp;C&amp;"Arial,Negrita"&amp;12&amp;A&amp;RSiglas y firma del revisor 2  </oddFooter>
  </headerFooter>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filterMode="1">
    <pageSetUpPr fitToPage="1"/>
  </sheetPr>
  <dimension ref="A1:AI166"/>
  <sheetViews>
    <sheetView topLeftCell="D1" zoomScaleNormal="100" workbookViewId="0">
      <pane ySplit="2" topLeftCell="A3" activePane="bottomLeft" state="frozen"/>
      <selection activeCell="G3" sqref="G3"/>
      <selection pane="bottomLeft" activeCell="H120" sqref="H120"/>
    </sheetView>
  </sheetViews>
  <sheetFormatPr baseColWidth="10" defaultRowHeight="15" x14ac:dyDescent="0.2"/>
  <cols>
    <col min="1" max="1" width="7" style="95" customWidth="1"/>
    <col min="2" max="3" width="11.42578125" style="95" hidden="1" customWidth="1"/>
    <col min="4" max="4" width="25.5703125" style="95" bestFit="1" customWidth="1"/>
    <col min="5" max="7" width="11.42578125" style="95" customWidth="1"/>
    <col min="8" max="8" width="30.85546875" style="95" customWidth="1"/>
    <col min="9" max="26" width="11.42578125" style="95" hidden="1" customWidth="1"/>
    <col min="27" max="27" width="63.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15.75" hidden="1" x14ac:dyDescent="0.25">
      <c r="A3" s="134">
        <v>1</v>
      </c>
      <c r="B3" s="134" t="s">
        <v>451</v>
      </c>
      <c r="C3" s="134" t="s">
        <v>413</v>
      </c>
      <c r="D3" s="134" t="s">
        <v>71</v>
      </c>
      <c r="E3" s="134" t="s">
        <v>91</v>
      </c>
      <c r="F3" s="134">
        <v>1</v>
      </c>
      <c r="G3" s="134">
        <v>1.1000000000000001</v>
      </c>
      <c r="H3" s="134" t="s">
        <v>747</v>
      </c>
      <c r="I3" s="134">
        <v>10083</v>
      </c>
      <c r="J3" s="135">
        <v>0</v>
      </c>
      <c r="K3" s="136">
        <v>0</v>
      </c>
      <c r="L3" s="136">
        <v>0</v>
      </c>
      <c r="M3" s="137">
        <v>0</v>
      </c>
      <c r="N3" s="138">
        <v>0</v>
      </c>
      <c r="O3" s="139">
        <v>0</v>
      </c>
      <c r="P3" s="139">
        <v>0</v>
      </c>
      <c r="Q3" s="140">
        <v>0</v>
      </c>
      <c r="R3" s="141">
        <v>0</v>
      </c>
      <c r="S3" s="136">
        <v>0</v>
      </c>
      <c r="T3" s="136">
        <v>0</v>
      </c>
      <c r="U3" s="136">
        <v>0</v>
      </c>
      <c r="V3" s="136">
        <v>0</v>
      </c>
      <c r="W3" s="137">
        <v>0</v>
      </c>
      <c r="X3" s="142">
        <v>0</v>
      </c>
      <c r="Y3" s="143">
        <v>0</v>
      </c>
      <c r="Z3" s="144">
        <v>0</v>
      </c>
      <c r="AA3" s="174"/>
      <c r="AB3" s="175"/>
      <c r="AC3" s="60"/>
      <c r="AD3" s="61"/>
      <c r="AE3" s="61"/>
      <c r="AF3" s="61"/>
      <c r="AG3" s="62"/>
      <c r="AH3" s="63"/>
      <c r="AI3" s="64"/>
    </row>
    <row r="4" spans="1:35" s="45" customFormat="1" ht="78.75" x14ac:dyDescent="0.25">
      <c r="A4" s="145">
        <v>67</v>
      </c>
      <c r="B4" s="145" t="s">
        <v>451</v>
      </c>
      <c r="C4" s="145" t="s">
        <v>413</v>
      </c>
      <c r="D4" s="145" t="s">
        <v>71</v>
      </c>
      <c r="E4" s="145" t="s">
        <v>91</v>
      </c>
      <c r="F4" s="145">
        <v>1</v>
      </c>
      <c r="G4" s="145">
        <v>1.3</v>
      </c>
      <c r="H4" s="261" t="s">
        <v>1041</v>
      </c>
      <c r="I4" s="145">
        <v>10154</v>
      </c>
      <c r="J4" s="135">
        <v>1</v>
      </c>
      <c r="K4" s="136">
        <v>0</v>
      </c>
      <c r="L4" s="136">
        <v>0</v>
      </c>
      <c r="M4" s="137">
        <v>0</v>
      </c>
      <c r="N4" s="138">
        <v>0</v>
      </c>
      <c r="O4" s="139">
        <v>0</v>
      </c>
      <c r="P4" s="139">
        <v>0</v>
      </c>
      <c r="Q4" s="140">
        <v>0</v>
      </c>
      <c r="R4" s="141">
        <v>0</v>
      </c>
      <c r="S4" s="136">
        <v>0</v>
      </c>
      <c r="T4" s="136">
        <v>0</v>
      </c>
      <c r="U4" s="136">
        <v>0</v>
      </c>
      <c r="V4" s="136">
        <v>0</v>
      </c>
      <c r="W4" s="137">
        <v>0</v>
      </c>
      <c r="X4" s="138">
        <v>0</v>
      </c>
      <c r="Y4" s="146">
        <v>0</v>
      </c>
      <c r="Z4" s="144">
        <v>1</v>
      </c>
      <c r="AA4" s="260" t="s">
        <v>1042</v>
      </c>
      <c r="AB4" s="176"/>
      <c r="AC4" s="60"/>
      <c r="AD4" s="61"/>
      <c r="AE4" s="61"/>
      <c r="AF4" s="61"/>
      <c r="AG4" s="62"/>
      <c r="AH4" s="63"/>
      <c r="AI4" s="64"/>
    </row>
    <row r="5" spans="1:35" s="45" customFormat="1" ht="47.25" hidden="1" x14ac:dyDescent="0.25">
      <c r="A5" s="145">
        <v>3</v>
      </c>
      <c r="B5" s="145" t="s">
        <v>451</v>
      </c>
      <c r="C5" s="145" t="s">
        <v>413</v>
      </c>
      <c r="D5" s="145" t="s">
        <v>71</v>
      </c>
      <c r="E5" s="145" t="s">
        <v>91</v>
      </c>
      <c r="F5" s="145">
        <v>1</v>
      </c>
      <c r="G5" s="145">
        <v>1.1000000000000001</v>
      </c>
      <c r="H5" s="145" t="s">
        <v>747</v>
      </c>
      <c r="I5" s="145">
        <v>10088</v>
      </c>
      <c r="J5" s="135">
        <v>0</v>
      </c>
      <c r="K5" s="136">
        <v>0</v>
      </c>
      <c r="L5" s="136">
        <v>0</v>
      </c>
      <c r="M5" s="137">
        <v>0</v>
      </c>
      <c r="N5" s="138">
        <v>1</v>
      </c>
      <c r="O5" s="139">
        <v>0</v>
      </c>
      <c r="P5" s="139">
        <v>0</v>
      </c>
      <c r="Q5" s="140">
        <v>0</v>
      </c>
      <c r="R5" s="141">
        <v>0</v>
      </c>
      <c r="S5" s="136">
        <v>0</v>
      </c>
      <c r="T5" s="136">
        <v>0</v>
      </c>
      <c r="U5" s="136">
        <v>0</v>
      </c>
      <c r="V5" s="136">
        <v>0</v>
      </c>
      <c r="W5" s="137">
        <v>0</v>
      </c>
      <c r="X5" s="138">
        <v>0</v>
      </c>
      <c r="Y5" s="146">
        <v>0</v>
      </c>
      <c r="Z5" s="144">
        <v>1</v>
      </c>
      <c r="AA5" s="174" t="s">
        <v>2118</v>
      </c>
      <c r="AB5" s="176"/>
      <c r="AC5" s="60"/>
      <c r="AD5" s="61"/>
      <c r="AE5" s="61"/>
      <c r="AF5" s="61"/>
      <c r="AG5" s="62"/>
      <c r="AH5" s="63"/>
      <c r="AI5" s="64"/>
    </row>
    <row r="6" spans="1:35" s="45" customFormat="1" ht="63" hidden="1" x14ac:dyDescent="0.25">
      <c r="A6" s="145">
        <v>4</v>
      </c>
      <c r="B6" s="145" t="s">
        <v>451</v>
      </c>
      <c r="C6" s="145" t="s">
        <v>413</v>
      </c>
      <c r="D6" s="145" t="s">
        <v>71</v>
      </c>
      <c r="E6" s="145" t="s">
        <v>91</v>
      </c>
      <c r="F6" s="145">
        <v>1</v>
      </c>
      <c r="G6" s="145">
        <v>1.1000000000000001</v>
      </c>
      <c r="H6" s="145" t="s">
        <v>747</v>
      </c>
      <c r="I6" s="145">
        <v>10089</v>
      </c>
      <c r="J6" s="135">
        <v>0</v>
      </c>
      <c r="K6" s="136">
        <v>0</v>
      </c>
      <c r="L6" s="136">
        <v>0</v>
      </c>
      <c r="M6" s="137">
        <v>0</v>
      </c>
      <c r="N6" s="138">
        <v>0</v>
      </c>
      <c r="O6" s="139">
        <v>0</v>
      </c>
      <c r="P6" s="139">
        <v>0</v>
      </c>
      <c r="Q6" s="140">
        <v>1</v>
      </c>
      <c r="R6" s="141">
        <v>0</v>
      </c>
      <c r="S6" s="136">
        <v>0</v>
      </c>
      <c r="T6" s="136">
        <v>0</v>
      </c>
      <c r="U6" s="136">
        <v>0</v>
      </c>
      <c r="V6" s="136">
        <v>0</v>
      </c>
      <c r="W6" s="137">
        <v>0</v>
      </c>
      <c r="X6" s="138">
        <v>0</v>
      </c>
      <c r="Y6" s="146">
        <v>0</v>
      </c>
      <c r="Z6" s="144">
        <v>1</v>
      </c>
      <c r="AA6" s="194" t="s">
        <v>1018</v>
      </c>
      <c r="AB6" s="176"/>
      <c r="AC6" s="60"/>
      <c r="AD6" s="61"/>
      <c r="AE6" s="61"/>
      <c r="AF6" s="61"/>
      <c r="AG6" s="62"/>
      <c r="AH6" s="63"/>
      <c r="AI6" s="64"/>
    </row>
    <row r="7" spans="1:35" s="45" customFormat="1" ht="15.75" hidden="1" x14ac:dyDescent="0.25">
      <c r="A7" s="145">
        <v>5</v>
      </c>
      <c r="B7" s="145" t="s">
        <v>451</v>
      </c>
      <c r="C7" s="145" t="s">
        <v>413</v>
      </c>
      <c r="D7" s="145" t="s">
        <v>71</v>
      </c>
      <c r="E7" s="145" t="s">
        <v>91</v>
      </c>
      <c r="F7" s="145">
        <v>1</v>
      </c>
      <c r="G7" s="145">
        <v>1.1000000000000001</v>
      </c>
      <c r="H7" s="145" t="s">
        <v>747</v>
      </c>
      <c r="I7" s="145">
        <v>10095</v>
      </c>
      <c r="J7" s="135">
        <v>0</v>
      </c>
      <c r="K7" s="136">
        <v>0</v>
      </c>
      <c r="L7" s="136">
        <v>0</v>
      </c>
      <c r="M7" s="137">
        <v>0</v>
      </c>
      <c r="N7" s="138">
        <v>0</v>
      </c>
      <c r="O7" s="139">
        <v>0</v>
      </c>
      <c r="P7" s="139">
        <v>0</v>
      </c>
      <c r="Q7" s="140">
        <v>0</v>
      </c>
      <c r="R7" s="141">
        <v>0</v>
      </c>
      <c r="S7" s="136">
        <v>0</v>
      </c>
      <c r="T7" s="136">
        <v>0</v>
      </c>
      <c r="U7" s="136">
        <v>0</v>
      </c>
      <c r="V7" s="136">
        <v>0</v>
      </c>
      <c r="W7" s="137">
        <v>0</v>
      </c>
      <c r="X7" s="138">
        <v>0</v>
      </c>
      <c r="Y7" s="146">
        <v>0</v>
      </c>
      <c r="Z7" s="144">
        <v>0</v>
      </c>
      <c r="AA7" s="174"/>
      <c r="AB7" s="176"/>
      <c r="AC7" s="60"/>
      <c r="AD7" s="61"/>
      <c r="AE7" s="61"/>
      <c r="AF7" s="61"/>
      <c r="AG7" s="62"/>
      <c r="AH7" s="63"/>
      <c r="AI7" s="64"/>
    </row>
    <row r="8" spans="1:35" s="45" customFormat="1" ht="15.75" hidden="1" x14ac:dyDescent="0.25">
      <c r="A8" s="145">
        <v>6</v>
      </c>
      <c r="B8" s="145" t="s">
        <v>451</v>
      </c>
      <c r="C8" s="145" t="s">
        <v>413</v>
      </c>
      <c r="D8" s="145" t="s">
        <v>71</v>
      </c>
      <c r="E8" s="145" t="s">
        <v>91</v>
      </c>
      <c r="F8" s="145">
        <v>1</v>
      </c>
      <c r="G8" s="145">
        <v>1.1000000000000001</v>
      </c>
      <c r="H8" s="145" t="s">
        <v>747</v>
      </c>
      <c r="I8" s="145">
        <v>10100</v>
      </c>
      <c r="J8" s="135">
        <v>0</v>
      </c>
      <c r="K8" s="136">
        <v>0</v>
      </c>
      <c r="L8" s="136">
        <v>0</v>
      </c>
      <c r="M8" s="137">
        <v>0</v>
      </c>
      <c r="N8" s="138">
        <v>0</v>
      </c>
      <c r="O8" s="139">
        <v>0</v>
      </c>
      <c r="P8" s="139">
        <v>0</v>
      </c>
      <c r="Q8" s="140">
        <v>0</v>
      </c>
      <c r="R8" s="141">
        <v>0</v>
      </c>
      <c r="S8" s="136">
        <v>0</v>
      </c>
      <c r="T8" s="136">
        <v>0</v>
      </c>
      <c r="U8" s="136">
        <v>0</v>
      </c>
      <c r="V8" s="136">
        <v>0</v>
      </c>
      <c r="W8" s="137">
        <v>0</v>
      </c>
      <c r="X8" s="138">
        <v>0</v>
      </c>
      <c r="Y8" s="146">
        <v>0</v>
      </c>
      <c r="Z8" s="144">
        <v>0</v>
      </c>
      <c r="AA8" s="174"/>
      <c r="AB8" s="176"/>
      <c r="AC8" s="60"/>
      <c r="AD8" s="61"/>
      <c r="AE8" s="61"/>
      <c r="AF8" s="61"/>
      <c r="AG8" s="62"/>
      <c r="AH8" s="63"/>
      <c r="AI8" s="64"/>
    </row>
    <row r="9" spans="1:35" s="45" customFormat="1" ht="15.75" hidden="1" x14ac:dyDescent="0.25">
      <c r="A9" s="145">
        <v>7</v>
      </c>
      <c r="B9" s="145" t="s">
        <v>451</v>
      </c>
      <c r="C9" s="145" t="s">
        <v>413</v>
      </c>
      <c r="D9" s="145" t="s">
        <v>71</v>
      </c>
      <c r="E9" s="145" t="s">
        <v>99</v>
      </c>
      <c r="F9" s="145">
        <v>1</v>
      </c>
      <c r="G9" s="145">
        <v>1.1000000000000001</v>
      </c>
      <c r="H9" s="145" t="s">
        <v>747</v>
      </c>
      <c r="I9" s="145">
        <v>10220</v>
      </c>
      <c r="J9" s="135">
        <v>0</v>
      </c>
      <c r="K9" s="136">
        <v>0</v>
      </c>
      <c r="L9" s="136">
        <v>0</v>
      </c>
      <c r="M9" s="137">
        <v>0</v>
      </c>
      <c r="N9" s="138">
        <v>0</v>
      </c>
      <c r="O9" s="139">
        <v>0</v>
      </c>
      <c r="P9" s="139">
        <v>0</v>
      </c>
      <c r="Q9" s="140">
        <v>0</v>
      </c>
      <c r="R9" s="141">
        <v>0</v>
      </c>
      <c r="S9" s="136">
        <v>0</v>
      </c>
      <c r="T9" s="136">
        <v>0</v>
      </c>
      <c r="U9" s="136">
        <v>0</v>
      </c>
      <c r="V9" s="136">
        <v>0</v>
      </c>
      <c r="W9" s="137">
        <v>0</v>
      </c>
      <c r="X9" s="138">
        <v>0</v>
      </c>
      <c r="Y9" s="146">
        <v>0</v>
      </c>
      <c r="Z9" s="144">
        <v>0</v>
      </c>
      <c r="AA9" s="174"/>
      <c r="AB9" s="176"/>
      <c r="AC9" s="60"/>
      <c r="AD9" s="61"/>
      <c r="AE9" s="61"/>
      <c r="AF9" s="61"/>
      <c r="AG9" s="62"/>
      <c r="AH9" s="63"/>
      <c r="AI9" s="64"/>
    </row>
    <row r="10" spans="1:35" s="45" customFormat="1" ht="15.75" hidden="1" x14ac:dyDescent="0.25">
      <c r="A10" s="145">
        <v>8</v>
      </c>
      <c r="B10" s="145" t="s">
        <v>451</v>
      </c>
      <c r="C10" s="145" t="s">
        <v>413</v>
      </c>
      <c r="D10" s="145" t="s">
        <v>71</v>
      </c>
      <c r="E10" s="145" t="s">
        <v>91</v>
      </c>
      <c r="F10" s="145">
        <v>1</v>
      </c>
      <c r="G10" s="145">
        <v>1.1000000000000001</v>
      </c>
      <c r="H10" s="145" t="s">
        <v>748</v>
      </c>
      <c r="I10" s="145">
        <v>10136</v>
      </c>
      <c r="J10" s="135">
        <v>0</v>
      </c>
      <c r="K10" s="136">
        <v>0</v>
      </c>
      <c r="L10" s="136">
        <v>0</v>
      </c>
      <c r="M10" s="137">
        <v>0</v>
      </c>
      <c r="N10" s="138">
        <v>0</v>
      </c>
      <c r="O10" s="139">
        <v>0</v>
      </c>
      <c r="P10" s="139">
        <v>0</v>
      </c>
      <c r="Q10" s="140">
        <v>0</v>
      </c>
      <c r="R10" s="141">
        <v>0</v>
      </c>
      <c r="S10" s="136">
        <v>0</v>
      </c>
      <c r="T10" s="136">
        <v>0</v>
      </c>
      <c r="U10" s="136">
        <v>0</v>
      </c>
      <c r="V10" s="136">
        <v>0</v>
      </c>
      <c r="W10" s="137">
        <v>0</v>
      </c>
      <c r="X10" s="138">
        <v>0</v>
      </c>
      <c r="Y10" s="146">
        <v>0</v>
      </c>
      <c r="Z10" s="144">
        <v>0</v>
      </c>
      <c r="AA10" s="174"/>
      <c r="AB10" s="176"/>
      <c r="AC10" s="60"/>
      <c r="AD10" s="61"/>
      <c r="AE10" s="61"/>
      <c r="AF10" s="61"/>
      <c r="AG10" s="62"/>
      <c r="AH10" s="63"/>
      <c r="AI10" s="64"/>
    </row>
    <row r="11" spans="1:35" s="45" customFormat="1" ht="31.5" hidden="1" x14ac:dyDescent="0.25">
      <c r="A11" s="145">
        <v>9</v>
      </c>
      <c r="B11" s="145" t="s">
        <v>451</v>
      </c>
      <c r="C11" s="145" t="s">
        <v>413</v>
      </c>
      <c r="D11" s="145" t="s">
        <v>71</v>
      </c>
      <c r="E11" s="145" t="s">
        <v>91</v>
      </c>
      <c r="F11" s="145">
        <v>1</v>
      </c>
      <c r="G11" s="145">
        <v>1.1000000000000001</v>
      </c>
      <c r="H11" s="145" t="s">
        <v>748</v>
      </c>
      <c r="I11" s="145">
        <v>10193</v>
      </c>
      <c r="J11" s="135">
        <v>0</v>
      </c>
      <c r="K11" s="136">
        <v>0</v>
      </c>
      <c r="L11" s="136">
        <v>0</v>
      </c>
      <c r="M11" s="137">
        <v>0</v>
      </c>
      <c r="N11" s="138">
        <v>0</v>
      </c>
      <c r="O11" s="139">
        <v>0</v>
      </c>
      <c r="P11" s="139">
        <v>0</v>
      </c>
      <c r="Q11" s="140">
        <v>0</v>
      </c>
      <c r="R11" s="141">
        <v>0</v>
      </c>
      <c r="S11" s="136">
        <v>0</v>
      </c>
      <c r="T11" s="136">
        <v>1</v>
      </c>
      <c r="U11" s="136">
        <v>0</v>
      </c>
      <c r="V11" s="136">
        <v>0</v>
      </c>
      <c r="W11" s="137">
        <v>0</v>
      </c>
      <c r="X11" s="138">
        <v>0</v>
      </c>
      <c r="Y11" s="146">
        <v>0</v>
      </c>
      <c r="Z11" s="144">
        <v>1</v>
      </c>
      <c r="AA11" s="195" t="s">
        <v>749</v>
      </c>
      <c r="AB11" s="176"/>
      <c r="AC11" s="60"/>
      <c r="AD11" s="61"/>
      <c r="AE11" s="61"/>
      <c r="AF11" s="61"/>
      <c r="AG11" s="62"/>
      <c r="AH11" s="63"/>
      <c r="AI11" s="64"/>
    </row>
    <row r="12" spans="1:35" s="45" customFormat="1" ht="15.75" hidden="1" x14ac:dyDescent="0.25">
      <c r="A12" s="145">
        <v>10</v>
      </c>
      <c r="B12" s="145" t="s">
        <v>451</v>
      </c>
      <c r="C12" s="145" t="s">
        <v>413</v>
      </c>
      <c r="D12" s="145" t="s">
        <v>71</v>
      </c>
      <c r="E12" s="145" t="s">
        <v>91</v>
      </c>
      <c r="F12" s="145">
        <v>1</v>
      </c>
      <c r="G12" s="145">
        <v>1.1000000000000001</v>
      </c>
      <c r="H12" s="145" t="s">
        <v>748</v>
      </c>
      <c r="I12" s="145">
        <v>10222</v>
      </c>
      <c r="J12" s="135">
        <v>0</v>
      </c>
      <c r="K12" s="136">
        <v>0</v>
      </c>
      <c r="L12" s="136">
        <v>0</v>
      </c>
      <c r="M12" s="137">
        <v>0</v>
      </c>
      <c r="N12" s="138">
        <v>0</v>
      </c>
      <c r="O12" s="139">
        <v>0</v>
      </c>
      <c r="P12" s="139">
        <v>0</v>
      </c>
      <c r="Q12" s="140">
        <v>0</v>
      </c>
      <c r="R12" s="141">
        <v>0</v>
      </c>
      <c r="S12" s="136">
        <v>0</v>
      </c>
      <c r="T12" s="136">
        <v>0</v>
      </c>
      <c r="U12" s="136">
        <v>0</v>
      </c>
      <c r="V12" s="136">
        <v>0</v>
      </c>
      <c r="W12" s="137">
        <v>0</v>
      </c>
      <c r="X12" s="138">
        <v>0</v>
      </c>
      <c r="Y12" s="146">
        <v>0</v>
      </c>
      <c r="Z12" s="144">
        <v>0</v>
      </c>
      <c r="AA12" s="174"/>
      <c r="AB12" s="176"/>
      <c r="AC12" s="60"/>
      <c r="AD12" s="61"/>
      <c r="AE12" s="61"/>
      <c r="AF12" s="61"/>
      <c r="AG12" s="62"/>
      <c r="AH12" s="63"/>
      <c r="AI12" s="64"/>
    </row>
    <row r="13" spans="1:35" s="45" customFormat="1" ht="15.75" hidden="1" x14ac:dyDescent="0.25">
      <c r="A13" s="145">
        <v>11</v>
      </c>
      <c r="B13" s="145" t="s">
        <v>451</v>
      </c>
      <c r="C13" s="145" t="s">
        <v>413</v>
      </c>
      <c r="D13" s="145" t="s">
        <v>71</v>
      </c>
      <c r="E13" s="145" t="s">
        <v>99</v>
      </c>
      <c r="F13" s="145">
        <v>1</v>
      </c>
      <c r="G13" s="145">
        <v>1.1000000000000001</v>
      </c>
      <c r="H13" s="145" t="s">
        <v>748</v>
      </c>
      <c r="I13" s="145">
        <v>10233</v>
      </c>
      <c r="J13" s="135">
        <v>0</v>
      </c>
      <c r="K13" s="136">
        <v>0</v>
      </c>
      <c r="L13" s="136">
        <v>0</v>
      </c>
      <c r="M13" s="137">
        <v>0</v>
      </c>
      <c r="N13" s="138">
        <v>0</v>
      </c>
      <c r="O13" s="139">
        <v>0</v>
      </c>
      <c r="P13" s="139">
        <v>0</v>
      </c>
      <c r="Q13" s="140">
        <v>0</v>
      </c>
      <c r="R13" s="141">
        <v>0</v>
      </c>
      <c r="S13" s="136">
        <v>0</v>
      </c>
      <c r="T13" s="136">
        <v>0</v>
      </c>
      <c r="U13" s="136">
        <v>0</v>
      </c>
      <c r="V13" s="136">
        <v>0</v>
      </c>
      <c r="W13" s="137">
        <v>0</v>
      </c>
      <c r="X13" s="138">
        <v>0</v>
      </c>
      <c r="Y13" s="146">
        <v>0</v>
      </c>
      <c r="Z13" s="144">
        <v>0</v>
      </c>
      <c r="AA13" s="174"/>
      <c r="AB13" s="176"/>
      <c r="AC13" s="60"/>
      <c r="AD13" s="61"/>
      <c r="AE13" s="61"/>
      <c r="AF13" s="61"/>
      <c r="AG13" s="62"/>
      <c r="AH13" s="63"/>
      <c r="AI13" s="64"/>
    </row>
    <row r="14" spans="1:35" s="45" customFormat="1" ht="15.75" hidden="1" x14ac:dyDescent="0.25">
      <c r="A14" s="145">
        <v>12</v>
      </c>
      <c r="B14" s="145" t="s">
        <v>451</v>
      </c>
      <c r="C14" s="145" t="s">
        <v>413</v>
      </c>
      <c r="D14" s="145" t="s">
        <v>71</v>
      </c>
      <c r="E14" s="145" t="s">
        <v>91</v>
      </c>
      <c r="F14" s="145">
        <v>1</v>
      </c>
      <c r="G14" s="145">
        <v>1.1000000000000001</v>
      </c>
      <c r="H14" s="145" t="s">
        <v>750</v>
      </c>
      <c r="I14" s="145">
        <v>10090</v>
      </c>
      <c r="J14" s="135">
        <v>0</v>
      </c>
      <c r="K14" s="136">
        <v>0</v>
      </c>
      <c r="L14" s="136">
        <v>0</v>
      </c>
      <c r="M14" s="137">
        <v>0</v>
      </c>
      <c r="N14" s="138">
        <v>0</v>
      </c>
      <c r="O14" s="139">
        <v>0</v>
      </c>
      <c r="P14" s="139">
        <v>0</v>
      </c>
      <c r="Q14" s="140">
        <v>0</v>
      </c>
      <c r="R14" s="141">
        <v>0</v>
      </c>
      <c r="S14" s="136">
        <v>0</v>
      </c>
      <c r="T14" s="136">
        <v>0</v>
      </c>
      <c r="U14" s="136">
        <v>0</v>
      </c>
      <c r="V14" s="136">
        <v>0</v>
      </c>
      <c r="W14" s="137">
        <v>0</v>
      </c>
      <c r="X14" s="138">
        <v>0</v>
      </c>
      <c r="Y14" s="146">
        <v>0</v>
      </c>
      <c r="Z14" s="144">
        <v>0</v>
      </c>
      <c r="AA14" s="174"/>
      <c r="AB14" s="176"/>
      <c r="AC14" s="60"/>
      <c r="AD14" s="61"/>
      <c r="AE14" s="61"/>
      <c r="AF14" s="61"/>
      <c r="AG14" s="62"/>
      <c r="AH14" s="63"/>
      <c r="AI14" s="64"/>
    </row>
    <row r="15" spans="1:35" s="45" customFormat="1" ht="15.75" hidden="1" x14ac:dyDescent="0.25">
      <c r="A15" s="145">
        <v>13</v>
      </c>
      <c r="B15" s="145" t="s">
        <v>451</v>
      </c>
      <c r="C15" s="145" t="s">
        <v>413</v>
      </c>
      <c r="D15" s="145" t="s">
        <v>71</v>
      </c>
      <c r="E15" s="145" t="s">
        <v>91</v>
      </c>
      <c r="F15" s="145">
        <v>1</v>
      </c>
      <c r="G15" s="145">
        <v>1.1000000000000001</v>
      </c>
      <c r="H15" s="145" t="s">
        <v>750</v>
      </c>
      <c r="I15" s="145">
        <v>10104</v>
      </c>
      <c r="J15" s="135">
        <v>0</v>
      </c>
      <c r="K15" s="136">
        <v>0</v>
      </c>
      <c r="L15" s="136">
        <v>0</v>
      </c>
      <c r="M15" s="137">
        <v>0</v>
      </c>
      <c r="N15" s="138">
        <v>0</v>
      </c>
      <c r="O15" s="139">
        <v>0</v>
      </c>
      <c r="P15" s="139">
        <v>0</v>
      </c>
      <c r="Q15" s="140">
        <v>0</v>
      </c>
      <c r="R15" s="141">
        <v>0</v>
      </c>
      <c r="S15" s="136">
        <v>0</v>
      </c>
      <c r="T15" s="136">
        <v>0</v>
      </c>
      <c r="U15" s="136">
        <v>0</v>
      </c>
      <c r="V15" s="136">
        <v>0</v>
      </c>
      <c r="W15" s="137">
        <v>0</v>
      </c>
      <c r="X15" s="138">
        <v>0</v>
      </c>
      <c r="Y15" s="146">
        <v>0</v>
      </c>
      <c r="Z15" s="144">
        <v>0</v>
      </c>
      <c r="AA15" s="174"/>
      <c r="AB15" s="176"/>
      <c r="AC15" s="60"/>
      <c r="AD15" s="61"/>
      <c r="AE15" s="61"/>
      <c r="AF15" s="61"/>
      <c r="AG15" s="62"/>
      <c r="AH15" s="63"/>
      <c r="AI15" s="64"/>
    </row>
    <row r="16" spans="1:35" s="45" customFormat="1" ht="15.75" hidden="1" x14ac:dyDescent="0.25">
      <c r="A16" s="145">
        <v>14</v>
      </c>
      <c r="B16" s="145" t="s">
        <v>451</v>
      </c>
      <c r="C16" s="145" t="s">
        <v>413</v>
      </c>
      <c r="D16" s="145" t="s">
        <v>71</v>
      </c>
      <c r="E16" s="145" t="s">
        <v>91</v>
      </c>
      <c r="F16" s="145">
        <v>1</v>
      </c>
      <c r="G16" s="145">
        <v>1.1000000000000001</v>
      </c>
      <c r="H16" s="145" t="s">
        <v>750</v>
      </c>
      <c r="I16" s="145">
        <v>10177</v>
      </c>
      <c r="J16" s="135">
        <v>0</v>
      </c>
      <c r="K16" s="136">
        <v>0</v>
      </c>
      <c r="L16" s="136">
        <v>0</v>
      </c>
      <c r="M16" s="137">
        <v>0</v>
      </c>
      <c r="N16" s="138">
        <v>0</v>
      </c>
      <c r="O16" s="139">
        <v>0</v>
      </c>
      <c r="P16" s="139">
        <v>0</v>
      </c>
      <c r="Q16" s="140">
        <v>0</v>
      </c>
      <c r="R16" s="141">
        <v>0</v>
      </c>
      <c r="S16" s="136">
        <v>0</v>
      </c>
      <c r="T16" s="136">
        <v>0</v>
      </c>
      <c r="U16" s="136">
        <v>0</v>
      </c>
      <c r="V16" s="136">
        <v>0</v>
      </c>
      <c r="W16" s="137">
        <v>0</v>
      </c>
      <c r="X16" s="138">
        <v>0</v>
      </c>
      <c r="Y16" s="146">
        <v>0</v>
      </c>
      <c r="Z16" s="144">
        <v>0</v>
      </c>
      <c r="AA16" s="174"/>
      <c r="AB16" s="176"/>
      <c r="AC16" s="60"/>
      <c r="AD16" s="61"/>
      <c r="AE16" s="61"/>
      <c r="AF16" s="61"/>
      <c r="AG16" s="62"/>
      <c r="AH16" s="63"/>
      <c r="AI16" s="64"/>
    </row>
    <row r="17" spans="1:35" s="45" customFormat="1" ht="31.5" hidden="1" x14ac:dyDescent="0.25">
      <c r="A17" s="147">
        <v>15</v>
      </c>
      <c r="B17" s="147" t="s">
        <v>451</v>
      </c>
      <c r="C17" s="147" t="s">
        <v>413</v>
      </c>
      <c r="D17" s="147" t="s">
        <v>71</v>
      </c>
      <c r="E17" s="147" t="s">
        <v>99</v>
      </c>
      <c r="F17" s="147">
        <v>1</v>
      </c>
      <c r="G17" s="147">
        <v>1.1000000000000001</v>
      </c>
      <c r="H17" s="147" t="s">
        <v>750</v>
      </c>
      <c r="I17" s="147">
        <v>10210</v>
      </c>
      <c r="J17" s="148">
        <v>0</v>
      </c>
      <c r="K17" s="149">
        <v>0</v>
      </c>
      <c r="L17" s="149">
        <v>0</v>
      </c>
      <c r="M17" s="150">
        <v>0</v>
      </c>
      <c r="N17" s="151">
        <v>0</v>
      </c>
      <c r="O17" s="152">
        <v>0</v>
      </c>
      <c r="P17" s="152">
        <v>0</v>
      </c>
      <c r="Q17" s="153">
        <v>0</v>
      </c>
      <c r="R17" s="154">
        <v>1</v>
      </c>
      <c r="S17" s="149">
        <v>0</v>
      </c>
      <c r="T17" s="149">
        <v>0</v>
      </c>
      <c r="U17" s="149">
        <v>0</v>
      </c>
      <c r="V17" s="149">
        <v>0</v>
      </c>
      <c r="W17" s="150">
        <v>0</v>
      </c>
      <c r="X17" s="151">
        <v>0</v>
      </c>
      <c r="Y17" s="155">
        <v>0</v>
      </c>
      <c r="Z17" s="156">
        <v>1</v>
      </c>
      <c r="AA17" s="180" t="s">
        <v>1019</v>
      </c>
      <c r="AB17" s="178"/>
      <c r="AC17" s="60"/>
      <c r="AD17" s="61"/>
      <c r="AE17" s="61"/>
      <c r="AF17" s="61"/>
      <c r="AG17" s="62"/>
      <c r="AH17" s="63"/>
      <c r="AI17" s="64"/>
    </row>
    <row r="18" spans="1:35" s="45" customFormat="1" ht="110.25" hidden="1" x14ac:dyDescent="0.25">
      <c r="A18" s="147">
        <v>68</v>
      </c>
      <c r="B18" s="147" t="s">
        <v>451</v>
      </c>
      <c r="C18" s="147" t="s">
        <v>413</v>
      </c>
      <c r="D18" s="147" t="s">
        <v>71</v>
      </c>
      <c r="E18" s="147" t="s">
        <v>91</v>
      </c>
      <c r="F18" s="147">
        <v>1</v>
      </c>
      <c r="G18" s="147">
        <v>1.3</v>
      </c>
      <c r="H18" s="147" t="s">
        <v>1041</v>
      </c>
      <c r="I18" s="147">
        <v>10173</v>
      </c>
      <c r="J18" s="148">
        <v>1</v>
      </c>
      <c r="K18" s="149">
        <v>0</v>
      </c>
      <c r="L18" s="149">
        <v>0</v>
      </c>
      <c r="M18" s="150">
        <v>0</v>
      </c>
      <c r="N18" s="151">
        <v>1</v>
      </c>
      <c r="O18" s="152">
        <v>0</v>
      </c>
      <c r="P18" s="152">
        <v>0</v>
      </c>
      <c r="Q18" s="153">
        <v>0</v>
      </c>
      <c r="R18" s="154">
        <v>0</v>
      </c>
      <c r="S18" s="149">
        <v>0</v>
      </c>
      <c r="T18" s="149">
        <v>0</v>
      </c>
      <c r="U18" s="149">
        <v>0</v>
      </c>
      <c r="V18" s="149">
        <v>0</v>
      </c>
      <c r="W18" s="150">
        <v>0</v>
      </c>
      <c r="X18" s="151">
        <v>0</v>
      </c>
      <c r="Y18" s="155">
        <v>0</v>
      </c>
      <c r="Z18" s="156">
        <v>1</v>
      </c>
      <c r="AA18" s="255" t="s">
        <v>1043</v>
      </c>
      <c r="AB18" s="178"/>
      <c r="AC18" s="60"/>
      <c r="AD18" s="61"/>
      <c r="AE18" s="61"/>
      <c r="AF18" s="61"/>
      <c r="AG18" s="62"/>
      <c r="AH18" s="63"/>
      <c r="AI18" s="64"/>
    </row>
    <row r="19" spans="1:35" s="45" customFormat="1" ht="110.25" hidden="1" x14ac:dyDescent="0.25">
      <c r="A19" s="147">
        <v>69</v>
      </c>
      <c r="B19" s="147" t="s">
        <v>451</v>
      </c>
      <c r="C19" s="147" t="s">
        <v>413</v>
      </c>
      <c r="D19" s="147" t="s">
        <v>71</v>
      </c>
      <c r="E19" s="147" t="s">
        <v>91</v>
      </c>
      <c r="F19" s="147">
        <v>1</v>
      </c>
      <c r="G19" s="147">
        <v>1.3</v>
      </c>
      <c r="H19" s="147" t="s">
        <v>1041</v>
      </c>
      <c r="I19" s="147">
        <v>10232</v>
      </c>
      <c r="J19" s="148">
        <v>1</v>
      </c>
      <c r="K19" s="149">
        <v>0</v>
      </c>
      <c r="L19" s="149">
        <v>0</v>
      </c>
      <c r="M19" s="150">
        <v>0</v>
      </c>
      <c r="N19" s="151">
        <v>1</v>
      </c>
      <c r="O19" s="152">
        <v>0</v>
      </c>
      <c r="P19" s="152">
        <v>0</v>
      </c>
      <c r="Q19" s="153">
        <v>0</v>
      </c>
      <c r="R19" s="154">
        <v>0</v>
      </c>
      <c r="S19" s="149">
        <v>0</v>
      </c>
      <c r="T19" s="149">
        <v>0</v>
      </c>
      <c r="U19" s="149">
        <v>0</v>
      </c>
      <c r="V19" s="149">
        <v>0</v>
      </c>
      <c r="W19" s="150">
        <v>0</v>
      </c>
      <c r="X19" s="151">
        <v>0</v>
      </c>
      <c r="Y19" s="155">
        <v>0</v>
      </c>
      <c r="Z19" s="156">
        <v>1</v>
      </c>
      <c r="AA19" s="255" t="s">
        <v>1044</v>
      </c>
      <c r="AB19" s="193"/>
      <c r="AC19" s="60"/>
      <c r="AD19" s="61"/>
      <c r="AE19" s="61"/>
      <c r="AF19" s="61"/>
      <c r="AG19" s="62"/>
      <c r="AH19" s="63"/>
      <c r="AI19" s="64"/>
    </row>
    <row r="20" spans="1:35" s="45" customFormat="1" ht="110.25" hidden="1" x14ac:dyDescent="0.25">
      <c r="A20" s="147">
        <v>70</v>
      </c>
      <c r="B20" s="147" t="s">
        <v>451</v>
      </c>
      <c r="C20" s="147" t="s">
        <v>413</v>
      </c>
      <c r="D20" s="147" t="s">
        <v>71</v>
      </c>
      <c r="E20" s="147" t="s">
        <v>91</v>
      </c>
      <c r="F20" s="147">
        <v>1</v>
      </c>
      <c r="G20" s="147">
        <v>1.3</v>
      </c>
      <c r="H20" s="147" t="s">
        <v>1041</v>
      </c>
      <c r="I20" s="147">
        <v>10370</v>
      </c>
      <c r="J20" s="148">
        <v>1</v>
      </c>
      <c r="K20" s="149">
        <v>0</v>
      </c>
      <c r="L20" s="149">
        <v>0</v>
      </c>
      <c r="M20" s="150">
        <v>0</v>
      </c>
      <c r="N20" s="151">
        <v>0</v>
      </c>
      <c r="O20" s="152">
        <v>0</v>
      </c>
      <c r="P20" s="152">
        <v>0</v>
      </c>
      <c r="Q20" s="153">
        <v>0</v>
      </c>
      <c r="R20" s="154">
        <v>0</v>
      </c>
      <c r="S20" s="149">
        <v>0</v>
      </c>
      <c r="T20" s="149">
        <v>0</v>
      </c>
      <c r="U20" s="149">
        <v>0</v>
      </c>
      <c r="V20" s="149">
        <v>0</v>
      </c>
      <c r="W20" s="150">
        <v>0</v>
      </c>
      <c r="X20" s="151">
        <v>0</v>
      </c>
      <c r="Y20" s="155">
        <v>0</v>
      </c>
      <c r="Z20" s="156">
        <v>1</v>
      </c>
      <c r="AA20" s="255" t="s">
        <v>1043</v>
      </c>
      <c r="AB20" s="193"/>
      <c r="AC20" s="60"/>
      <c r="AD20" s="61"/>
      <c r="AE20" s="61"/>
      <c r="AF20" s="61"/>
      <c r="AG20" s="62"/>
      <c r="AH20" s="63"/>
      <c r="AI20" s="64"/>
    </row>
    <row r="21" spans="1:35" s="45" customFormat="1" ht="78.75" hidden="1" x14ac:dyDescent="0.25">
      <c r="A21" s="147">
        <v>85</v>
      </c>
      <c r="B21" s="147" t="s">
        <v>451</v>
      </c>
      <c r="C21" s="147" t="s">
        <v>413</v>
      </c>
      <c r="D21" s="147" t="s">
        <v>71</v>
      </c>
      <c r="E21" s="147" t="s">
        <v>91</v>
      </c>
      <c r="F21" s="147">
        <v>2</v>
      </c>
      <c r="G21" s="147">
        <v>2.1</v>
      </c>
      <c r="H21" s="147" t="s">
        <v>1051</v>
      </c>
      <c r="I21" s="147">
        <v>10242</v>
      </c>
      <c r="J21" s="148">
        <v>1</v>
      </c>
      <c r="K21" s="149">
        <v>0</v>
      </c>
      <c r="L21" s="149">
        <v>0</v>
      </c>
      <c r="M21" s="150">
        <v>0</v>
      </c>
      <c r="N21" s="151">
        <v>0</v>
      </c>
      <c r="O21" s="152">
        <v>0</v>
      </c>
      <c r="P21" s="152">
        <v>0</v>
      </c>
      <c r="Q21" s="153">
        <v>0</v>
      </c>
      <c r="R21" s="154">
        <v>0</v>
      </c>
      <c r="S21" s="149">
        <v>0</v>
      </c>
      <c r="T21" s="149">
        <v>0</v>
      </c>
      <c r="U21" s="149">
        <v>0</v>
      </c>
      <c r="V21" s="149">
        <v>0</v>
      </c>
      <c r="W21" s="150">
        <v>0</v>
      </c>
      <c r="X21" s="151">
        <v>0</v>
      </c>
      <c r="Y21" s="155">
        <v>0</v>
      </c>
      <c r="Z21" s="156">
        <v>1</v>
      </c>
      <c r="AA21" s="180" t="s">
        <v>1052</v>
      </c>
      <c r="AB21" s="178"/>
      <c r="AC21" s="60"/>
      <c r="AD21" s="61"/>
      <c r="AE21" s="61"/>
      <c r="AF21" s="61"/>
      <c r="AG21" s="62"/>
      <c r="AH21" s="63"/>
      <c r="AI21" s="64"/>
    </row>
    <row r="22" spans="1:35" s="45" customFormat="1" ht="94.5" hidden="1" x14ac:dyDescent="0.25">
      <c r="A22" s="147">
        <v>2</v>
      </c>
      <c r="B22" s="147" t="s">
        <v>451</v>
      </c>
      <c r="C22" s="147" t="s">
        <v>413</v>
      </c>
      <c r="D22" s="147" t="s">
        <v>71</v>
      </c>
      <c r="E22" s="147" t="s">
        <v>91</v>
      </c>
      <c r="F22" s="147">
        <v>1</v>
      </c>
      <c r="G22" s="147">
        <v>1.1000000000000001</v>
      </c>
      <c r="H22" s="147" t="s">
        <v>747</v>
      </c>
      <c r="I22" s="147">
        <v>10087</v>
      </c>
      <c r="J22" s="148">
        <v>1</v>
      </c>
      <c r="K22" s="149">
        <v>0</v>
      </c>
      <c r="L22" s="149">
        <v>0</v>
      </c>
      <c r="M22" s="150">
        <v>1</v>
      </c>
      <c r="N22" s="151">
        <v>0</v>
      </c>
      <c r="O22" s="152">
        <v>0</v>
      </c>
      <c r="P22" s="152">
        <v>0</v>
      </c>
      <c r="Q22" s="153">
        <v>1</v>
      </c>
      <c r="R22" s="154">
        <v>0</v>
      </c>
      <c r="S22" s="149">
        <v>0</v>
      </c>
      <c r="T22" s="149">
        <v>0</v>
      </c>
      <c r="U22" s="149">
        <v>0</v>
      </c>
      <c r="V22" s="149">
        <v>0</v>
      </c>
      <c r="W22" s="150">
        <v>0</v>
      </c>
      <c r="X22" s="151">
        <v>0</v>
      </c>
      <c r="Y22" s="155">
        <v>0</v>
      </c>
      <c r="Z22" s="156">
        <v>1</v>
      </c>
      <c r="AA22" s="173" t="s">
        <v>2117</v>
      </c>
      <c r="AB22" s="178"/>
      <c r="AC22" s="60"/>
      <c r="AD22" s="61"/>
      <c r="AE22" s="61"/>
      <c r="AF22" s="61"/>
      <c r="AG22" s="62"/>
      <c r="AH22" s="63"/>
      <c r="AI22" s="64"/>
    </row>
    <row r="23" spans="1:35" s="45" customFormat="1" ht="110.25" x14ac:dyDescent="0.25">
      <c r="A23" s="147">
        <v>16</v>
      </c>
      <c r="B23" s="147" t="s">
        <v>451</v>
      </c>
      <c r="C23" s="147" t="s">
        <v>413</v>
      </c>
      <c r="D23" s="147" t="s">
        <v>71</v>
      </c>
      <c r="E23" s="147" t="s">
        <v>91</v>
      </c>
      <c r="F23" s="147">
        <v>1</v>
      </c>
      <c r="G23" s="147">
        <v>1.2</v>
      </c>
      <c r="H23" s="248" t="s">
        <v>1020</v>
      </c>
      <c r="I23" s="147">
        <v>10120</v>
      </c>
      <c r="J23" s="148">
        <v>1</v>
      </c>
      <c r="K23" s="149">
        <v>0</v>
      </c>
      <c r="L23" s="149">
        <v>0</v>
      </c>
      <c r="M23" s="150">
        <v>0</v>
      </c>
      <c r="N23" s="151">
        <v>0</v>
      </c>
      <c r="O23" s="152">
        <v>0</v>
      </c>
      <c r="P23" s="152">
        <v>0</v>
      </c>
      <c r="Q23" s="153">
        <v>0</v>
      </c>
      <c r="R23" s="154">
        <v>0</v>
      </c>
      <c r="S23" s="149">
        <v>0</v>
      </c>
      <c r="T23" s="149">
        <v>0</v>
      </c>
      <c r="U23" s="149">
        <v>0</v>
      </c>
      <c r="V23" s="149">
        <v>0</v>
      </c>
      <c r="W23" s="150">
        <v>0</v>
      </c>
      <c r="X23" s="151">
        <v>0</v>
      </c>
      <c r="Y23" s="155">
        <v>0</v>
      </c>
      <c r="Z23" s="156">
        <v>1</v>
      </c>
      <c r="AA23" s="254" t="s">
        <v>1021</v>
      </c>
      <c r="AB23" s="178"/>
      <c r="AC23" s="60"/>
      <c r="AD23" s="61"/>
      <c r="AE23" s="61"/>
      <c r="AF23" s="61"/>
      <c r="AG23" s="62"/>
      <c r="AH23" s="63"/>
      <c r="AI23" s="64"/>
    </row>
    <row r="24" spans="1:35" s="45" customFormat="1" ht="15.75" hidden="1" x14ac:dyDescent="0.25">
      <c r="A24" s="147">
        <v>22</v>
      </c>
      <c r="B24" s="147" t="s">
        <v>451</v>
      </c>
      <c r="C24" s="147" t="s">
        <v>413</v>
      </c>
      <c r="D24" s="147" t="s">
        <v>71</v>
      </c>
      <c r="E24" s="147" t="s">
        <v>91</v>
      </c>
      <c r="F24" s="147">
        <v>1</v>
      </c>
      <c r="G24" s="147">
        <v>1.2</v>
      </c>
      <c r="H24" s="147" t="s">
        <v>1022</v>
      </c>
      <c r="I24" s="147">
        <v>10109</v>
      </c>
      <c r="J24" s="148">
        <v>0</v>
      </c>
      <c r="K24" s="149">
        <v>0</v>
      </c>
      <c r="L24" s="149">
        <v>0</v>
      </c>
      <c r="M24" s="150">
        <v>0</v>
      </c>
      <c r="N24" s="151">
        <v>0</v>
      </c>
      <c r="O24" s="152">
        <v>0</v>
      </c>
      <c r="P24" s="152">
        <v>0</v>
      </c>
      <c r="Q24" s="153">
        <v>1</v>
      </c>
      <c r="R24" s="154">
        <v>0</v>
      </c>
      <c r="S24" s="149">
        <v>0</v>
      </c>
      <c r="T24" s="149">
        <v>0</v>
      </c>
      <c r="U24" s="149">
        <v>0</v>
      </c>
      <c r="V24" s="149">
        <v>0</v>
      </c>
      <c r="W24" s="150">
        <v>0</v>
      </c>
      <c r="X24" s="151">
        <v>0</v>
      </c>
      <c r="Y24" s="155">
        <v>0</v>
      </c>
      <c r="Z24" s="156">
        <v>1</v>
      </c>
      <c r="AA24" s="173" t="s">
        <v>1023</v>
      </c>
      <c r="AB24" s="178"/>
      <c r="AC24" s="60"/>
      <c r="AD24" s="61"/>
      <c r="AE24" s="61"/>
      <c r="AF24" s="61"/>
      <c r="AG24" s="62"/>
      <c r="AH24" s="63"/>
      <c r="AI24" s="64"/>
    </row>
    <row r="25" spans="1:35" s="45" customFormat="1" ht="15.75" hidden="1" x14ac:dyDescent="0.25">
      <c r="A25" s="147">
        <v>23</v>
      </c>
      <c r="B25" s="147" t="s">
        <v>451</v>
      </c>
      <c r="C25" s="147" t="s">
        <v>413</v>
      </c>
      <c r="D25" s="147" t="s">
        <v>71</v>
      </c>
      <c r="E25" s="147" t="s">
        <v>91</v>
      </c>
      <c r="F25" s="147">
        <v>1</v>
      </c>
      <c r="G25" s="147">
        <v>1.2</v>
      </c>
      <c r="H25" s="147" t="s">
        <v>1022</v>
      </c>
      <c r="I25" s="147">
        <v>10115</v>
      </c>
      <c r="J25" s="148">
        <v>0</v>
      </c>
      <c r="K25" s="149">
        <v>0</v>
      </c>
      <c r="L25" s="149">
        <v>0</v>
      </c>
      <c r="M25" s="150">
        <v>0</v>
      </c>
      <c r="N25" s="151">
        <v>0</v>
      </c>
      <c r="O25" s="152">
        <v>0</v>
      </c>
      <c r="P25" s="152">
        <v>0</v>
      </c>
      <c r="Q25" s="153">
        <v>0</v>
      </c>
      <c r="R25" s="154">
        <v>0</v>
      </c>
      <c r="S25" s="149">
        <v>0</v>
      </c>
      <c r="T25" s="149">
        <v>0</v>
      </c>
      <c r="U25" s="149">
        <v>0</v>
      </c>
      <c r="V25" s="149">
        <v>0</v>
      </c>
      <c r="W25" s="150">
        <v>0</v>
      </c>
      <c r="X25" s="151">
        <v>0</v>
      </c>
      <c r="Y25" s="155">
        <v>0</v>
      </c>
      <c r="Z25" s="156">
        <v>0</v>
      </c>
      <c r="AA25" s="173"/>
      <c r="AB25" s="178"/>
      <c r="AC25" s="60"/>
      <c r="AD25" s="61"/>
      <c r="AE25" s="61"/>
      <c r="AF25" s="61"/>
      <c r="AG25" s="62"/>
      <c r="AH25" s="63"/>
      <c r="AI25" s="64"/>
    </row>
    <row r="26" spans="1:35" s="45" customFormat="1" ht="31.5" hidden="1" x14ac:dyDescent="0.25">
      <c r="A26" s="147">
        <v>24</v>
      </c>
      <c r="B26" s="147" t="s">
        <v>451</v>
      </c>
      <c r="C26" s="147" t="s">
        <v>413</v>
      </c>
      <c r="D26" s="147" t="s">
        <v>71</v>
      </c>
      <c r="E26" s="147" t="s">
        <v>91</v>
      </c>
      <c r="F26" s="147">
        <v>1</v>
      </c>
      <c r="G26" s="147">
        <v>1.2</v>
      </c>
      <c r="H26" s="147" t="s">
        <v>1022</v>
      </c>
      <c r="I26" s="147">
        <v>10122</v>
      </c>
      <c r="J26" s="148">
        <v>0</v>
      </c>
      <c r="K26" s="149">
        <v>0</v>
      </c>
      <c r="L26" s="149">
        <v>0</v>
      </c>
      <c r="M26" s="150">
        <v>0</v>
      </c>
      <c r="N26" s="151">
        <v>0</v>
      </c>
      <c r="O26" s="152">
        <v>0</v>
      </c>
      <c r="P26" s="152">
        <v>0</v>
      </c>
      <c r="Q26" s="153">
        <v>1</v>
      </c>
      <c r="R26" s="154">
        <v>0</v>
      </c>
      <c r="S26" s="149">
        <v>0</v>
      </c>
      <c r="T26" s="149">
        <v>0</v>
      </c>
      <c r="U26" s="149">
        <v>0</v>
      </c>
      <c r="V26" s="149">
        <v>0</v>
      </c>
      <c r="W26" s="150">
        <v>0</v>
      </c>
      <c r="X26" s="151">
        <v>0</v>
      </c>
      <c r="Y26" s="155">
        <v>0</v>
      </c>
      <c r="Z26" s="156">
        <v>1</v>
      </c>
      <c r="AA26" s="173" t="s">
        <v>1024</v>
      </c>
      <c r="AB26" s="178"/>
      <c r="AC26" s="77"/>
      <c r="AD26" s="78"/>
      <c r="AE26" s="78"/>
      <c r="AF26" s="78"/>
      <c r="AG26" s="79"/>
      <c r="AH26" s="80"/>
      <c r="AI26" s="81"/>
    </row>
    <row r="27" spans="1:35" s="45" customFormat="1" ht="15.75" hidden="1" x14ac:dyDescent="0.25">
      <c r="A27" s="147">
        <v>25</v>
      </c>
      <c r="B27" s="147" t="s">
        <v>451</v>
      </c>
      <c r="C27" s="147" t="s">
        <v>413</v>
      </c>
      <c r="D27" s="147" t="s">
        <v>71</v>
      </c>
      <c r="E27" s="147" t="s">
        <v>91</v>
      </c>
      <c r="F27" s="147">
        <v>1</v>
      </c>
      <c r="G27" s="147">
        <v>1.2</v>
      </c>
      <c r="H27" s="147" t="s">
        <v>1022</v>
      </c>
      <c r="I27" s="147">
        <v>10205</v>
      </c>
      <c r="J27" s="148">
        <v>0</v>
      </c>
      <c r="K27" s="149">
        <v>0</v>
      </c>
      <c r="L27" s="149">
        <v>0</v>
      </c>
      <c r="M27" s="150">
        <v>0</v>
      </c>
      <c r="N27" s="151">
        <v>0</v>
      </c>
      <c r="O27" s="152">
        <v>0</v>
      </c>
      <c r="P27" s="152">
        <v>0</v>
      </c>
      <c r="Q27" s="153">
        <v>0</v>
      </c>
      <c r="R27" s="154">
        <v>0</v>
      </c>
      <c r="S27" s="149">
        <v>1</v>
      </c>
      <c r="T27" s="149">
        <v>0</v>
      </c>
      <c r="U27" s="149">
        <v>0</v>
      </c>
      <c r="V27" s="149">
        <v>0</v>
      </c>
      <c r="W27" s="150">
        <v>0</v>
      </c>
      <c r="X27" s="151">
        <v>0</v>
      </c>
      <c r="Y27" s="155">
        <v>0</v>
      </c>
      <c r="Z27" s="156">
        <v>1</v>
      </c>
      <c r="AA27" s="173" t="s">
        <v>1025</v>
      </c>
      <c r="AB27" s="178"/>
      <c r="AC27" s="60"/>
      <c r="AD27" s="61"/>
      <c r="AE27" s="61"/>
      <c r="AF27" s="61"/>
      <c r="AG27" s="62"/>
      <c r="AH27" s="63"/>
      <c r="AI27" s="64"/>
    </row>
    <row r="28" spans="1:35" s="45" customFormat="1" ht="47.25" hidden="1" x14ac:dyDescent="0.25">
      <c r="A28" s="147">
        <v>26</v>
      </c>
      <c r="B28" s="147" t="s">
        <v>451</v>
      </c>
      <c r="C28" s="147" t="s">
        <v>413</v>
      </c>
      <c r="D28" s="147" t="s">
        <v>71</v>
      </c>
      <c r="E28" s="147" t="s">
        <v>91</v>
      </c>
      <c r="F28" s="147">
        <v>1</v>
      </c>
      <c r="G28" s="147">
        <v>1.2</v>
      </c>
      <c r="H28" s="147" t="s">
        <v>1022</v>
      </c>
      <c r="I28" s="147">
        <v>10212</v>
      </c>
      <c r="J28" s="148">
        <v>0</v>
      </c>
      <c r="K28" s="149">
        <v>0</v>
      </c>
      <c r="L28" s="149">
        <v>0</v>
      </c>
      <c r="M28" s="150">
        <v>0</v>
      </c>
      <c r="N28" s="151">
        <v>0</v>
      </c>
      <c r="O28" s="152">
        <v>0</v>
      </c>
      <c r="P28" s="152">
        <v>0</v>
      </c>
      <c r="Q28" s="153">
        <v>1</v>
      </c>
      <c r="R28" s="154">
        <v>0</v>
      </c>
      <c r="S28" s="149">
        <v>1</v>
      </c>
      <c r="T28" s="149">
        <v>0</v>
      </c>
      <c r="U28" s="149">
        <v>0</v>
      </c>
      <c r="V28" s="149">
        <v>0</v>
      </c>
      <c r="W28" s="150">
        <v>0</v>
      </c>
      <c r="X28" s="151">
        <v>0</v>
      </c>
      <c r="Y28" s="155">
        <v>0</v>
      </c>
      <c r="Z28" s="156">
        <v>1</v>
      </c>
      <c r="AA28" s="173" t="s">
        <v>1026</v>
      </c>
      <c r="AB28" s="178"/>
      <c r="AC28" s="60"/>
      <c r="AD28" s="61"/>
      <c r="AE28" s="61"/>
      <c r="AF28" s="61"/>
      <c r="AG28" s="62"/>
      <c r="AH28" s="63"/>
      <c r="AI28" s="64"/>
    </row>
    <row r="29" spans="1:35" s="45" customFormat="1" ht="15.75" hidden="1" x14ac:dyDescent="0.25">
      <c r="A29" s="147">
        <v>27</v>
      </c>
      <c r="B29" s="147" t="s">
        <v>451</v>
      </c>
      <c r="C29" s="147" t="s">
        <v>413</v>
      </c>
      <c r="D29" s="147" t="s">
        <v>71</v>
      </c>
      <c r="E29" s="147" t="s">
        <v>91</v>
      </c>
      <c r="F29" s="147">
        <v>1</v>
      </c>
      <c r="G29" s="147">
        <v>1.2</v>
      </c>
      <c r="H29" s="147" t="s">
        <v>1022</v>
      </c>
      <c r="I29" s="147">
        <v>10355</v>
      </c>
      <c r="J29" s="148">
        <v>0</v>
      </c>
      <c r="K29" s="149">
        <v>0</v>
      </c>
      <c r="L29" s="149">
        <v>0</v>
      </c>
      <c r="M29" s="150">
        <v>0</v>
      </c>
      <c r="N29" s="151">
        <v>0</v>
      </c>
      <c r="O29" s="152">
        <v>0</v>
      </c>
      <c r="P29" s="152">
        <v>0</v>
      </c>
      <c r="Q29" s="153">
        <v>0</v>
      </c>
      <c r="R29" s="154">
        <v>0</v>
      </c>
      <c r="S29" s="149">
        <v>0</v>
      </c>
      <c r="T29" s="149">
        <v>0</v>
      </c>
      <c r="U29" s="149">
        <v>0</v>
      </c>
      <c r="V29" s="149">
        <v>0</v>
      </c>
      <c r="W29" s="150">
        <v>0</v>
      </c>
      <c r="X29" s="151">
        <v>0</v>
      </c>
      <c r="Y29" s="155">
        <v>0</v>
      </c>
      <c r="Z29" s="156">
        <v>0</v>
      </c>
      <c r="AA29" s="173"/>
      <c r="AB29" s="178"/>
      <c r="AC29" s="60"/>
      <c r="AD29" s="61"/>
      <c r="AE29" s="61"/>
      <c r="AF29" s="61"/>
      <c r="AG29" s="62"/>
      <c r="AH29" s="63"/>
      <c r="AI29" s="64"/>
    </row>
    <row r="30" spans="1:35" s="45" customFormat="1" ht="31.5" hidden="1" x14ac:dyDescent="0.25">
      <c r="A30" s="147">
        <v>28</v>
      </c>
      <c r="B30" s="147" t="s">
        <v>451</v>
      </c>
      <c r="C30" s="147" t="s">
        <v>413</v>
      </c>
      <c r="D30" s="147" t="s">
        <v>71</v>
      </c>
      <c r="E30" s="147" t="s">
        <v>99</v>
      </c>
      <c r="F30" s="147">
        <v>1</v>
      </c>
      <c r="G30" s="147">
        <v>1.2</v>
      </c>
      <c r="H30" s="147" t="s">
        <v>1022</v>
      </c>
      <c r="I30" s="147">
        <v>10356</v>
      </c>
      <c r="J30" s="148">
        <v>0</v>
      </c>
      <c r="K30" s="149">
        <v>0</v>
      </c>
      <c r="L30" s="149">
        <v>0</v>
      </c>
      <c r="M30" s="150">
        <v>0</v>
      </c>
      <c r="N30" s="151">
        <v>0</v>
      </c>
      <c r="O30" s="152">
        <v>0</v>
      </c>
      <c r="P30" s="152">
        <v>0</v>
      </c>
      <c r="Q30" s="153">
        <v>1</v>
      </c>
      <c r="R30" s="154">
        <v>0</v>
      </c>
      <c r="S30" s="149">
        <v>0</v>
      </c>
      <c r="T30" s="149">
        <v>0</v>
      </c>
      <c r="U30" s="149">
        <v>0</v>
      </c>
      <c r="V30" s="149">
        <v>0</v>
      </c>
      <c r="W30" s="150">
        <v>0</v>
      </c>
      <c r="X30" s="151">
        <v>0</v>
      </c>
      <c r="Y30" s="155">
        <v>0</v>
      </c>
      <c r="Z30" s="156">
        <v>1</v>
      </c>
      <c r="AA30" s="180" t="s">
        <v>1024</v>
      </c>
      <c r="AB30" s="178"/>
      <c r="AC30" s="60"/>
      <c r="AD30" s="61"/>
      <c r="AE30" s="61"/>
      <c r="AF30" s="61"/>
      <c r="AG30" s="62"/>
      <c r="AH30" s="63"/>
      <c r="AI30" s="64"/>
    </row>
    <row r="31" spans="1:35" s="45" customFormat="1" ht="15.75" hidden="1" x14ac:dyDescent="0.25">
      <c r="A31" s="147">
        <v>29</v>
      </c>
      <c r="B31" s="147" t="s">
        <v>451</v>
      </c>
      <c r="C31" s="147" t="s">
        <v>413</v>
      </c>
      <c r="D31" s="147" t="s">
        <v>71</v>
      </c>
      <c r="E31" s="147" t="s">
        <v>91</v>
      </c>
      <c r="F31" s="147">
        <v>1</v>
      </c>
      <c r="G31" s="147">
        <v>1.2</v>
      </c>
      <c r="H31" s="147" t="s">
        <v>1027</v>
      </c>
      <c r="I31" s="147">
        <v>10092</v>
      </c>
      <c r="J31" s="148">
        <v>0</v>
      </c>
      <c r="K31" s="149">
        <v>0</v>
      </c>
      <c r="L31" s="149">
        <v>0</v>
      </c>
      <c r="M31" s="150">
        <v>0</v>
      </c>
      <c r="N31" s="151">
        <v>0</v>
      </c>
      <c r="O31" s="152">
        <v>0</v>
      </c>
      <c r="P31" s="152">
        <v>0</v>
      </c>
      <c r="Q31" s="153">
        <v>0</v>
      </c>
      <c r="R31" s="154">
        <v>0</v>
      </c>
      <c r="S31" s="149">
        <v>1</v>
      </c>
      <c r="T31" s="149">
        <v>0</v>
      </c>
      <c r="U31" s="149">
        <v>0</v>
      </c>
      <c r="V31" s="149">
        <v>0</v>
      </c>
      <c r="W31" s="150">
        <v>0</v>
      </c>
      <c r="X31" s="151">
        <v>0</v>
      </c>
      <c r="Y31" s="155">
        <v>0</v>
      </c>
      <c r="Z31" s="156">
        <v>1</v>
      </c>
      <c r="AA31" s="185" t="s">
        <v>1028</v>
      </c>
      <c r="AB31" s="178"/>
      <c r="AC31" s="60"/>
      <c r="AD31" s="61"/>
      <c r="AE31" s="61"/>
      <c r="AF31" s="61"/>
      <c r="AG31" s="62"/>
      <c r="AH31" s="63"/>
      <c r="AI31" s="64"/>
    </row>
    <row r="32" spans="1:35" s="45" customFormat="1" ht="15.75" hidden="1" x14ac:dyDescent="0.25">
      <c r="A32" s="147">
        <v>30</v>
      </c>
      <c r="B32" s="147" t="s">
        <v>451</v>
      </c>
      <c r="C32" s="147" t="s">
        <v>413</v>
      </c>
      <c r="D32" s="147" t="s">
        <v>71</v>
      </c>
      <c r="E32" s="147" t="s">
        <v>91</v>
      </c>
      <c r="F32" s="147">
        <v>1</v>
      </c>
      <c r="G32" s="147">
        <v>1.2</v>
      </c>
      <c r="H32" s="147" t="s">
        <v>1027</v>
      </c>
      <c r="I32" s="147">
        <v>10140</v>
      </c>
      <c r="J32" s="148">
        <v>0</v>
      </c>
      <c r="K32" s="149">
        <v>0</v>
      </c>
      <c r="L32" s="149">
        <v>0</v>
      </c>
      <c r="M32" s="150">
        <v>0</v>
      </c>
      <c r="N32" s="151">
        <v>0</v>
      </c>
      <c r="O32" s="152">
        <v>0</v>
      </c>
      <c r="P32" s="152">
        <v>0</v>
      </c>
      <c r="Q32" s="153">
        <v>0</v>
      </c>
      <c r="R32" s="154">
        <v>0</v>
      </c>
      <c r="S32" s="149">
        <v>0</v>
      </c>
      <c r="T32" s="149">
        <v>0</v>
      </c>
      <c r="U32" s="149">
        <v>0</v>
      </c>
      <c r="V32" s="149">
        <v>0</v>
      </c>
      <c r="W32" s="150">
        <v>0</v>
      </c>
      <c r="X32" s="151">
        <v>0</v>
      </c>
      <c r="Y32" s="155">
        <v>0</v>
      </c>
      <c r="Z32" s="156">
        <v>0</v>
      </c>
      <c r="AA32" s="173"/>
      <c r="AB32" s="178"/>
      <c r="AC32" s="60"/>
      <c r="AD32" s="61"/>
      <c r="AE32" s="61"/>
      <c r="AF32" s="61"/>
      <c r="AG32" s="62"/>
      <c r="AH32" s="63"/>
      <c r="AI32" s="64"/>
    </row>
    <row r="33" spans="1:35" s="45" customFormat="1" ht="15.75" hidden="1" x14ac:dyDescent="0.25">
      <c r="A33" s="147">
        <v>31</v>
      </c>
      <c r="B33" s="147" t="s">
        <v>451</v>
      </c>
      <c r="C33" s="147" t="s">
        <v>413</v>
      </c>
      <c r="D33" s="147" t="s">
        <v>71</v>
      </c>
      <c r="E33" s="147" t="s">
        <v>91</v>
      </c>
      <c r="F33" s="147">
        <v>1</v>
      </c>
      <c r="G33" s="147">
        <v>1.2</v>
      </c>
      <c r="H33" s="147" t="s">
        <v>1027</v>
      </c>
      <c r="I33" s="147">
        <v>10141</v>
      </c>
      <c r="J33" s="148">
        <v>0</v>
      </c>
      <c r="K33" s="149">
        <v>0</v>
      </c>
      <c r="L33" s="149">
        <v>0</v>
      </c>
      <c r="M33" s="150">
        <v>0</v>
      </c>
      <c r="N33" s="151">
        <v>0</v>
      </c>
      <c r="O33" s="152">
        <v>0</v>
      </c>
      <c r="P33" s="152">
        <v>0</v>
      </c>
      <c r="Q33" s="153">
        <v>0</v>
      </c>
      <c r="R33" s="154">
        <v>0</v>
      </c>
      <c r="S33" s="149">
        <v>0</v>
      </c>
      <c r="T33" s="149">
        <v>0</v>
      </c>
      <c r="U33" s="149">
        <v>0</v>
      </c>
      <c r="V33" s="149">
        <v>0</v>
      </c>
      <c r="W33" s="150">
        <v>0</v>
      </c>
      <c r="X33" s="151">
        <v>0</v>
      </c>
      <c r="Y33" s="155">
        <v>0</v>
      </c>
      <c r="Z33" s="156">
        <v>0</v>
      </c>
      <c r="AA33" s="173"/>
      <c r="AB33" s="178"/>
      <c r="AC33" s="60"/>
      <c r="AD33" s="61"/>
      <c r="AE33" s="61"/>
      <c r="AF33" s="61"/>
      <c r="AG33" s="62"/>
      <c r="AH33" s="63"/>
      <c r="AI33" s="64"/>
    </row>
    <row r="34" spans="1:35" s="45" customFormat="1" ht="31.5" hidden="1" x14ac:dyDescent="0.25">
      <c r="A34" s="147">
        <v>32</v>
      </c>
      <c r="B34" s="147" t="s">
        <v>451</v>
      </c>
      <c r="C34" s="147" t="s">
        <v>413</v>
      </c>
      <c r="D34" s="147" t="s">
        <v>71</v>
      </c>
      <c r="E34" s="147" t="s">
        <v>91</v>
      </c>
      <c r="F34" s="147">
        <v>1</v>
      </c>
      <c r="G34" s="147">
        <v>1.2</v>
      </c>
      <c r="H34" s="147" t="s">
        <v>1027</v>
      </c>
      <c r="I34" s="147">
        <v>10155</v>
      </c>
      <c r="J34" s="148">
        <v>0</v>
      </c>
      <c r="K34" s="149">
        <v>0</v>
      </c>
      <c r="L34" s="149">
        <v>0</v>
      </c>
      <c r="M34" s="150">
        <v>0</v>
      </c>
      <c r="N34" s="151">
        <v>0</v>
      </c>
      <c r="O34" s="152">
        <v>0</v>
      </c>
      <c r="P34" s="152">
        <v>0</v>
      </c>
      <c r="Q34" s="153">
        <v>1</v>
      </c>
      <c r="R34" s="154">
        <v>0</v>
      </c>
      <c r="S34" s="149">
        <v>0</v>
      </c>
      <c r="T34" s="149">
        <v>0</v>
      </c>
      <c r="U34" s="149">
        <v>0</v>
      </c>
      <c r="V34" s="149">
        <v>0</v>
      </c>
      <c r="W34" s="150">
        <v>0</v>
      </c>
      <c r="X34" s="151">
        <v>0</v>
      </c>
      <c r="Y34" s="155">
        <v>0</v>
      </c>
      <c r="Z34" s="156">
        <v>1</v>
      </c>
      <c r="AA34" s="173" t="s">
        <v>1029</v>
      </c>
      <c r="AB34" s="178"/>
      <c r="AC34" s="60"/>
      <c r="AD34" s="61"/>
      <c r="AE34" s="61"/>
      <c r="AF34" s="61"/>
      <c r="AG34" s="62"/>
      <c r="AH34" s="63"/>
      <c r="AI34" s="64"/>
    </row>
    <row r="35" spans="1:35" s="45" customFormat="1" ht="31.5" hidden="1" x14ac:dyDescent="0.25">
      <c r="A35" s="147">
        <v>33</v>
      </c>
      <c r="B35" s="147" t="s">
        <v>451</v>
      </c>
      <c r="C35" s="147" t="s">
        <v>413</v>
      </c>
      <c r="D35" s="147" t="s">
        <v>71</v>
      </c>
      <c r="E35" s="147" t="s">
        <v>91</v>
      </c>
      <c r="F35" s="147">
        <v>1</v>
      </c>
      <c r="G35" s="147">
        <v>1.2</v>
      </c>
      <c r="H35" s="147" t="s">
        <v>1027</v>
      </c>
      <c r="I35" s="147">
        <v>10203</v>
      </c>
      <c r="J35" s="148">
        <v>0</v>
      </c>
      <c r="K35" s="149">
        <v>0</v>
      </c>
      <c r="L35" s="149">
        <v>0</v>
      </c>
      <c r="M35" s="150">
        <v>0</v>
      </c>
      <c r="N35" s="151">
        <v>0</v>
      </c>
      <c r="O35" s="152">
        <v>0</v>
      </c>
      <c r="P35" s="152">
        <v>0</v>
      </c>
      <c r="Q35" s="153">
        <v>1</v>
      </c>
      <c r="R35" s="154">
        <v>0</v>
      </c>
      <c r="S35" s="149">
        <v>0</v>
      </c>
      <c r="T35" s="149">
        <v>0</v>
      </c>
      <c r="U35" s="149">
        <v>0</v>
      </c>
      <c r="V35" s="149">
        <v>0</v>
      </c>
      <c r="W35" s="150">
        <v>0</v>
      </c>
      <c r="X35" s="151">
        <v>0</v>
      </c>
      <c r="Y35" s="155">
        <v>0</v>
      </c>
      <c r="Z35" s="156">
        <v>1</v>
      </c>
      <c r="AA35" s="173" t="s">
        <v>1030</v>
      </c>
      <c r="AB35" s="178"/>
      <c r="AC35" s="60"/>
      <c r="AD35" s="61"/>
      <c r="AE35" s="61"/>
      <c r="AF35" s="61"/>
      <c r="AG35" s="62"/>
      <c r="AH35" s="63"/>
      <c r="AI35" s="64"/>
    </row>
    <row r="36" spans="1:35" s="45" customFormat="1" ht="15.75" hidden="1" x14ac:dyDescent="0.25">
      <c r="A36" s="147">
        <v>34</v>
      </c>
      <c r="B36" s="147" t="s">
        <v>451</v>
      </c>
      <c r="C36" s="147" t="s">
        <v>413</v>
      </c>
      <c r="D36" s="147" t="s">
        <v>71</v>
      </c>
      <c r="E36" s="147" t="s">
        <v>91</v>
      </c>
      <c r="F36" s="147">
        <v>1</v>
      </c>
      <c r="G36" s="147">
        <v>1.2</v>
      </c>
      <c r="H36" s="147" t="s">
        <v>1027</v>
      </c>
      <c r="I36" s="147">
        <v>10207</v>
      </c>
      <c r="J36" s="148">
        <v>0</v>
      </c>
      <c r="K36" s="149">
        <v>0</v>
      </c>
      <c r="L36" s="149">
        <v>0</v>
      </c>
      <c r="M36" s="150">
        <v>0</v>
      </c>
      <c r="N36" s="151">
        <v>0</v>
      </c>
      <c r="O36" s="152">
        <v>0</v>
      </c>
      <c r="P36" s="152">
        <v>0</v>
      </c>
      <c r="Q36" s="153">
        <v>0</v>
      </c>
      <c r="R36" s="154">
        <v>0</v>
      </c>
      <c r="S36" s="149">
        <v>0</v>
      </c>
      <c r="T36" s="149">
        <v>0</v>
      </c>
      <c r="U36" s="149">
        <v>0</v>
      </c>
      <c r="V36" s="149">
        <v>0</v>
      </c>
      <c r="W36" s="150">
        <v>0</v>
      </c>
      <c r="X36" s="151">
        <v>0</v>
      </c>
      <c r="Y36" s="155">
        <v>0</v>
      </c>
      <c r="Z36" s="156">
        <v>0</v>
      </c>
      <c r="AA36" s="173"/>
      <c r="AB36" s="178"/>
      <c r="AC36" s="60"/>
      <c r="AD36" s="61"/>
      <c r="AE36" s="61"/>
      <c r="AF36" s="61"/>
      <c r="AG36" s="62"/>
      <c r="AH36" s="63"/>
      <c r="AI36" s="64"/>
    </row>
    <row r="37" spans="1:35" s="45" customFormat="1" ht="15.75" hidden="1" x14ac:dyDescent="0.25">
      <c r="A37" s="147">
        <v>35</v>
      </c>
      <c r="B37" s="147" t="s">
        <v>451</v>
      </c>
      <c r="C37" s="147" t="s">
        <v>413</v>
      </c>
      <c r="D37" s="147" t="s">
        <v>71</v>
      </c>
      <c r="E37" s="147" t="s">
        <v>91</v>
      </c>
      <c r="F37" s="147">
        <v>1</v>
      </c>
      <c r="G37" s="147">
        <v>1.2</v>
      </c>
      <c r="H37" s="147" t="s">
        <v>1031</v>
      </c>
      <c r="I37" s="147">
        <v>10138</v>
      </c>
      <c r="J37" s="148">
        <v>0</v>
      </c>
      <c r="K37" s="149">
        <v>0</v>
      </c>
      <c r="L37" s="149">
        <v>0</v>
      </c>
      <c r="M37" s="150">
        <v>0</v>
      </c>
      <c r="N37" s="151">
        <v>0</v>
      </c>
      <c r="O37" s="152">
        <v>0</v>
      </c>
      <c r="P37" s="152">
        <v>0</v>
      </c>
      <c r="Q37" s="153">
        <v>0</v>
      </c>
      <c r="R37" s="154">
        <v>0</v>
      </c>
      <c r="S37" s="149">
        <v>0</v>
      </c>
      <c r="T37" s="149">
        <v>0</v>
      </c>
      <c r="U37" s="149">
        <v>0</v>
      </c>
      <c r="V37" s="149">
        <v>0</v>
      </c>
      <c r="W37" s="150">
        <v>0</v>
      </c>
      <c r="X37" s="151">
        <v>0</v>
      </c>
      <c r="Y37" s="155">
        <v>0</v>
      </c>
      <c r="Z37" s="156">
        <v>0</v>
      </c>
      <c r="AA37" s="173"/>
      <c r="AB37" s="178"/>
      <c r="AC37" s="60"/>
      <c r="AD37" s="61"/>
      <c r="AE37" s="61"/>
      <c r="AF37" s="61"/>
      <c r="AG37" s="62"/>
      <c r="AH37" s="63"/>
      <c r="AI37" s="64"/>
    </row>
    <row r="38" spans="1:35" s="45" customFormat="1" ht="31.5" hidden="1" x14ac:dyDescent="0.25">
      <c r="A38" s="147">
        <v>36</v>
      </c>
      <c r="B38" s="147" t="s">
        <v>451</v>
      </c>
      <c r="C38" s="147" t="s">
        <v>413</v>
      </c>
      <c r="D38" s="147" t="s">
        <v>71</v>
      </c>
      <c r="E38" s="147" t="s">
        <v>91</v>
      </c>
      <c r="F38" s="147">
        <v>1</v>
      </c>
      <c r="G38" s="147">
        <v>1.2</v>
      </c>
      <c r="H38" s="147" t="s">
        <v>1031</v>
      </c>
      <c r="I38" s="147">
        <v>10255</v>
      </c>
      <c r="J38" s="148">
        <v>0</v>
      </c>
      <c r="K38" s="149">
        <v>0</v>
      </c>
      <c r="L38" s="149">
        <v>0</v>
      </c>
      <c r="M38" s="150">
        <v>0</v>
      </c>
      <c r="N38" s="151">
        <v>0</v>
      </c>
      <c r="O38" s="152">
        <v>0</v>
      </c>
      <c r="P38" s="152">
        <v>0</v>
      </c>
      <c r="Q38" s="153">
        <v>1</v>
      </c>
      <c r="R38" s="154">
        <v>0</v>
      </c>
      <c r="S38" s="149">
        <v>0</v>
      </c>
      <c r="T38" s="149">
        <v>0</v>
      </c>
      <c r="U38" s="149">
        <v>0</v>
      </c>
      <c r="V38" s="149">
        <v>0</v>
      </c>
      <c r="W38" s="150">
        <v>0</v>
      </c>
      <c r="X38" s="151">
        <v>0</v>
      </c>
      <c r="Y38" s="155">
        <v>0</v>
      </c>
      <c r="Z38" s="156">
        <v>1</v>
      </c>
      <c r="AA38" s="173" t="s">
        <v>1032</v>
      </c>
      <c r="AB38" s="178"/>
      <c r="AC38" s="60"/>
      <c r="AD38" s="61"/>
      <c r="AE38" s="61"/>
      <c r="AF38" s="61"/>
      <c r="AG38" s="62"/>
      <c r="AH38" s="63"/>
      <c r="AI38" s="64"/>
    </row>
    <row r="39" spans="1:35" s="45" customFormat="1" ht="15.75" hidden="1" x14ac:dyDescent="0.25">
      <c r="A39" s="147">
        <v>37</v>
      </c>
      <c r="B39" s="147" t="s">
        <v>451</v>
      </c>
      <c r="C39" s="147" t="s">
        <v>413</v>
      </c>
      <c r="D39" s="147" t="s">
        <v>71</v>
      </c>
      <c r="E39" s="147" t="s">
        <v>91</v>
      </c>
      <c r="F39" s="147">
        <v>1</v>
      </c>
      <c r="G39" s="147">
        <v>1.2</v>
      </c>
      <c r="H39" s="147" t="s">
        <v>1031</v>
      </c>
      <c r="I39" s="147">
        <v>10284</v>
      </c>
      <c r="J39" s="148">
        <v>0</v>
      </c>
      <c r="K39" s="149">
        <v>0</v>
      </c>
      <c r="L39" s="149">
        <v>0</v>
      </c>
      <c r="M39" s="150">
        <v>0</v>
      </c>
      <c r="N39" s="151">
        <v>0</v>
      </c>
      <c r="O39" s="152">
        <v>0</v>
      </c>
      <c r="P39" s="152">
        <v>0</v>
      </c>
      <c r="Q39" s="153">
        <v>0</v>
      </c>
      <c r="R39" s="154">
        <v>0</v>
      </c>
      <c r="S39" s="149">
        <v>0</v>
      </c>
      <c r="T39" s="149">
        <v>0</v>
      </c>
      <c r="U39" s="149">
        <v>0</v>
      </c>
      <c r="V39" s="149">
        <v>0</v>
      </c>
      <c r="W39" s="150">
        <v>0</v>
      </c>
      <c r="X39" s="151">
        <v>0</v>
      </c>
      <c r="Y39" s="155">
        <v>0</v>
      </c>
      <c r="Z39" s="156">
        <v>0</v>
      </c>
      <c r="AA39" s="173"/>
      <c r="AB39" s="178"/>
      <c r="AC39" s="60"/>
      <c r="AD39" s="61"/>
      <c r="AE39" s="61"/>
      <c r="AF39" s="61"/>
      <c r="AG39" s="62"/>
      <c r="AH39" s="63"/>
      <c r="AI39" s="64"/>
    </row>
    <row r="40" spans="1:35" s="45" customFormat="1" ht="15.75" hidden="1" x14ac:dyDescent="0.25">
      <c r="A40" s="147">
        <v>38</v>
      </c>
      <c r="B40" s="147" t="s">
        <v>451</v>
      </c>
      <c r="C40" s="147" t="s">
        <v>413</v>
      </c>
      <c r="D40" s="147" t="s">
        <v>71</v>
      </c>
      <c r="E40" s="147" t="s">
        <v>99</v>
      </c>
      <c r="F40" s="147">
        <v>1</v>
      </c>
      <c r="G40" s="147">
        <v>1.2</v>
      </c>
      <c r="H40" s="147" t="s">
        <v>1031</v>
      </c>
      <c r="I40" s="147">
        <v>10321</v>
      </c>
      <c r="J40" s="148">
        <v>0</v>
      </c>
      <c r="K40" s="149">
        <v>0</v>
      </c>
      <c r="L40" s="149">
        <v>0</v>
      </c>
      <c r="M40" s="150">
        <v>0</v>
      </c>
      <c r="N40" s="151">
        <v>0</v>
      </c>
      <c r="O40" s="152">
        <v>0</v>
      </c>
      <c r="P40" s="152">
        <v>0</v>
      </c>
      <c r="Q40" s="153">
        <v>1</v>
      </c>
      <c r="R40" s="154">
        <v>0</v>
      </c>
      <c r="S40" s="149">
        <v>0</v>
      </c>
      <c r="T40" s="149">
        <v>0</v>
      </c>
      <c r="U40" s="149">
        <v>0</v>
      </c>
      <c r="V40" s="149">
        <v>0</v>
      </c>
      <c r="W40" s="150">
        <v>0</v>
      </c>
      <c r="X40" s="151">
        <v>0</v>
      </c>
      <c r="Y40" s="155">
        <v>0</v>
      </c>
      <c r="Z40" s="156">
        <v>1</v>
      </c>
      <c r="AA40" s="173" t="s">
        <v>1033</v>
      </c>
      <c r="AB40" s="178"/>
      <c r="AC40" s="60"/>
      <c r="AD40" s="61"/>
      <c r="AE40" s="61"/>
      <c r="AF40" s="61"/>
      <c r="AG40" s="62"/>
      <c r="AH40" s="63"/>
      <c r="AI40" s="64"/>
    </row>
    <row r="41" spans="1:35" s="45" customFormat="1" ht="15.75" hidden="1" x14ac:dyDescent="0.25">
      <c r="A41" s="147">
        <v>39</v>
      </c>
      <c r="B41" s="147" t="s">
        <v>451</v>
      </c>
      <c r="C41" s="147" t="s">
        <v>413</v>
      </c>
      <c r="D41" s="147" t="s">
        <v>71</v>
      </c>
      <c r="E41" s="147" t="s">
        <v>91</v>
      </c>
      <c r="F41" s="147">
        <v>1</v>
      </c>
      <c r="G41" s="147">
        <v>1.2</v>
      </c>
      <c r="H41" s="147" t="s">
        <v>1034</v>
      </c>
      <c r="I41" s="147">
        <v>10163</v>
      </c>
      <c r="J41" s="148">
        <v>0</v>
      </c>
      <c r="K41" s="149">
        <v>0</v>
      </c>
      <c r="L41" s="149">
        <v>0</v>
      </c>
      <c r="M41" s="150">
        <v>0</v>
      </c>
      <c r="N41" s="151">
        <v>0</v>
      </c>
      <c r="O41" s="152">
        <v>0</v>
      </c>
      <c r="P41" s="152">
        <v>0</v>
      </c>
      <c r="Q41" s="153">
        <v>0</v>
      </c>
      <c r="R41" s="154">
        <v>0</v>
      </c>
      <c r="S41" s="149">
        <v>0</v>
      </c>
      <c r="T41" s="149">
        <v>0</v>
      </c>
      <c r="U41" s="149">
        <v>0</v>
      </c>
      <c r="V41" s="149">
        <v>0</v>
      </c>
      <c r="W41" s="150">
        <v>0</v>
      </c>
      <c r="X41" s="151">
        <v>0</v>
      </c>
      <c r="Y41" s="155">
        <v>0</v>
      </c>
      <c r="Z41" s="156">
        <v>0</v>
      </c>
      <c r="AA41" s="179"/>
      <c r="AB41" s="178"/>
      <c r="AC41" s="60"/>
      <c r="AD41" s="61"/>
      <c r="AE41" s="61"/>
      <c r="AF41" s="61"/>
      <c r="AG41" s="62"/>
      <c r="AH41" s="63"/>
      <c r="AI41" s="64"/>
    </row>
    <row r="42" spans="1:35" s="45" customFormat="1" ht="15.75" hidden="1" x14ac:dyDescent="0.25">
      <c r="A42" s="147">
        <v>40</v>
      </c>
      <c r="B42" s="147" t="s">
        <v>451</v>
      </c>
      <c r="C42" s="147" t="s">
        <v>413</v>
      </c>
      <c r="D42" s="147" t="s">
        <v>71</v>
      </c>
      <c r="E42" s="147" t="s">
        <v>91</v>
      </c>
      <c r="F42" s="147">
        <v>1</v>
      </c>
      <c r="G42" s="147">
        <v>1.2</v>
      </c>
      <c r="H42" s="147" t="s">
        <v>1034</v>
      </c>
      <c r="I42" s="147">
        <v>10170</v>
      </c>
      <c r="J42" s="148">
        <v>0</v>
      </c>
      <c r="K42" s="149">
        <v>0</v>
      </c>
      <c r="L42" s="149">
        <v>0</v>
      </c>
      <c r="M42" s="150">
        <v>0</v>
      </c>
      <c r="N42" s="151">
        <v>0</v>
      </c>
      <c r="O42" s="152">
        <v>0</v>
      </c>
      <c r="P42" s="152">
        <v>0</v>
      </c>
      <c r="Q42" s="153">
        <v>0</v>
      </c>
      <c r="R42" s="154">
        <v>0</v>
      </c>
      <c r="S42" s="149">
        <v>0</v>
      </c>
      <c r="T42" s="149">
        <v>0</v>
      </c>
      <c r="U42" s="149">
        <v>0</v>
      </c>
      <c r="V42" s="149">
        <v>0</v>
      </c>
      <c r="W42" s="150">
        <v>0</v>
      </c>
      <c r="X42" s="151">
        <v>0</v>
      </c>
      <c r="Y42" s="155">
        <v>0</v>
      </c>
      <c r="Z42" s="156">
        <v>0</v>
      </c>
      <c r="AA42" s="179"/>
      <c r="AB42" s="178"/>
      <c r="AC42" s="60"/>
      <c r="AD42" s="61"/>
      <c r="AE42" s="61"/>
      <c r="AF42" s="61"/>
      <c r="AG42" s="62"/>
      <c r="AH42" s="63"/>
      <c r="AI42" s="64"/>
    </row>
    <row r="43" spans="1:35" s="45" customFormat="1" ht="15.75" hidden="1" x14ac:dyDescent="0.25">
      <c r="A43" s="147">
        <v>41</v>
      </c>
      <c r="B43" s="147" t="s">
        <v>451</v>
      </c>
      <c r="C43" s="147" t="s">
        <v>413</v>
      </c>
      <c r="D43" s="147" t="s">
        <v>71</v>
      </c>
      <c r="E43" s="147" t="s">
        <v>91</v>
      </c>
      <c r="F43" s="147">
        <v>1</v>
      </c>
      <c r="G43" s="147">
        <v>1.2</v>
      </c>
      <c r="H43" s="147" t="s">
        <v>1034</v>
      </c>
      <c r="I43" s="147">
        <v>10289</v>
      </c>
      <c r="J43" s="148">
        <v>0</v>
      </c>
      <c r="K43" s="149">
        <v>0</v>
      </c>
      <c r="L43" s="149">
        <v>0</v>
      </c>
      <c r="M43" s="150">
        <v>0</v>
      </c>
      <c r="N43" s="151">
        <v>0</v>
      </c>
      <c r="O43" s="152">
        <v>0</v>
      </c>
      <c r="P43" s="152">
        <v>0</v>
      </c>
      <c r="Q43" s="153">
        <v>0</v>
      </c>
      <c r="R43" s="154">
        <v>0</v>
      </c>
      <c r="S43" s="149">
        <v>0</v>
      </c>
      <c r="T43" s="149">
        <v>0</v>
      </c>
      <c r="U43" s="149">
        <v>0</v>
      </c>
      <c r="V43" s="149">
        <v>0</v>
      </c>
      <c r="W43" s="150">
        <v>0</v>
      </c>
      <c r="X43" s="151">
        <v>0</v>
      </c>
      <c r="Y43" s="155">
        <v>0</v>
      </c>
      <c r="Z43" s="156">
        <v>0</v>
      </c>
      <c r="AA43" s="173"/>
      <c r="AB43" s="178"/>
      <c r="AC43" s="60"/>
      <c r="AD43" s="61"/>
      <c r="AE43" s="61"/>
      <c r="AF43" s="61"/>
      <c r="AG43" s="62"/>
      <c r="AH43" s="63"/>
      <c r="AI43" s="64"/>
    </row>
    <row r="44" spans="1:35" s="45" customFormat="1" ht="15.75" hidden="1" x14ac:dyDescent="0.25">
      <c r="A44" s="147">
        <v>42</v>
      </c>
      <c r="B44" s="147" t="s">
        <v>451</v>
      </c>
      <c r="C44" s="147" t="s">
        <v>413</v>
      </c>
      <c r="D44" s="147" t="s">
        <v>71</v>
      </c>
      <c r="E44" s="147" t="s">
        <v>99</v>
      </c>
      <c r="F44" s="147">
        <v>1</v>
      </c>
      <c r="G44" s="147">
        <v>1.2</v>
      </c>
      <c r="H44" s="147" t="s">
        <v>1034</v>
      </c>
      <c r="I44" s="147">
        <v>10333</v>
      </c>
      <c r="J44" s="148">
        <v>0</v>
      </c>
      <c r="K44" s="149">
        <v>0</v>
      </c>
      <c r="L44" s="149">
        <v>0</v>
      </c>
      <c r="M44" s="150">
        <v>0</v>
      </c>
      <c r="N44" s="151">
        <v>0</v>
      </c>
      <c r="O44" s="152">
        <v>0</v>
      </c>
      <c r="P44" s="152">
        <v>0</v>
      </c>
      <c r="Q44" s="153">
        <v>0</v>
      </c>
      <c r="R44" s="154">
        <v>0</v>
      </c>
      <c r="S44" s="149">
        <v>0</v>
      </c>
      <c r="T44" s="149">
        <v>0</v>
      </c>
      <c r="U44" s="149">
        <v>0</v>
      </c>
      <c r="V44" s="149">
        <v>0</v>
      </c>
      <c r="W44" s="150">
        <v>0</v>
      </c>
      <c r="X44" s="151">
        <v>0</v>
      </c>
      <c r="Y44" s="155">
        <v>0</v>
      </c>
      <c r="Z44" s="156">
        <v>0</v>
      </c>
      <c r="AA44" s="173"/>
      <c r="AB44" s="178"/>
      <c r="AC44" s="60"/>
      <c r="AD44" s="61"/>
      <c r="AE44" s="61"/>
      <c r="AF44" s="61"/>
      <c r="AG44" s="62"/>
      <c r="AH44" s="63"/>
      <c r="AI44" s="64"/>
    </row>
    <row r="45" spans="1:35" s="45" customFormat="1" ht="15.75" hidden="1" x14ac:dyDescent="0.25">
      <c r="A45" s="147">
        <v>43</v>
      </c>
      <c r="B45" s="147" t="s">
        <v>451</v>
      </c>
      <c r="C45" s="147" t="s">
        <v>413</v>
      </c>
      <c r="D45" s="147" t="s">
        <v>71</v>
      </c>
      <c r="E45" s="147" t="s">
        <v>91</v>
      </c>
      <c r="F45" s="147">
        <v>1</v>
      </c>
      <c r="G45" s="147">
        <v>1.2</v>
      </c>
      <c r="H45" s="147" t="s">
        <v>1035</v>
      </c>
      <c r="I45" s="147">
        <v>10116</v>
      </c>
      <c r="J45" s="148">
        <v>0</v>
      </c>
      <c r="K45" s="149">
        <v>0</v>
      </c>
      <c r="L45" s="149">
        <v>0</v>
      </c>
      <c r="M45" s="150">
        <v>0</v>
      </c>
      <c r="N45" s="151">
        <v>0</v>
      </c>
      <c r="O45" s="152">
        <v>0</v>
      </c>
      <c r="P45" s="152">
        <v>0</v>
      </c>
      <c r="Q45" s="153">
        <v>0</v>
      </c>
      <c r="R45" s="154">
        <v>0</v>
      </c>
      <c r="S45" s="149">
        <v>0</v>
      </c>
      <c r="T45" s="149">
        <v>0</v>
      </c>
      <c r="U45" s="149">
        <v>0</v>
      </c>
      <c r="V45" s="149">
        <v>0</v>
      </c>
      <c r="W45" s="150">
        <v>0</v>
      </c>
      <c r="X45" s="151">
        <v>0</v>
      </c>
      <c r="Y45" s="155">
        <v>0</v>
      </c>
      <c r="Z45" s="156">
        <v>0</v>
      </c>
      <c r="AA45" s="173"/>
      <c r="AB45" s="178"/>
      <c r="AC45" s="60"/>
      <c r="AD45" s="61"/>
      <c r="AE45" s="61"/>
      <c r="AF45" s="61"/>
      <c r="AG45" s="62"/>
      <c r="AH45" s="63"/>
      <c r="AI45" s="64"/>
    </row>
    <row r="46" spans="1:35" s="45" customFormat="1" ht="15.75" hidden="1" x14ac:dyDescent="0.25">
      <c r="A46" s="147">
        <v>44</v>
      </c>
      <c r="B46" s="147" t="s">
        <v>451</v>
      </c>
      <c r="C46" s="147" t="s">
        <v>413</v>
      </c>
      <c r="D46" s="147" t="s">
        <v>71</v>
      </c>
      <c r="E46" s="147" t="s">
        <v>91</v>
      </c>
      <c r="F46" s="147">
        <v>1</v>
      </c>
      <c r="G46" s="147">
        <v>1.2</v>
      </c>
      <c r="H46" s="147" t="s">
        <v>1035</v>
      </c>
      <c r="I46" s="147">
        <v>10124</v>
      </c>
      <c r="J46" s="148">
        <v>0</v>
      </c>
      <c r="K46" s="149">
        <v>0</v>
      </c>
      <c r="L46" s="149">
        <v>0</v>
      </c>
      <c r="M46" s="150">
        <v>0</v>
      </c>
      <c r="N46" s="151">
        <v>0</v>
      </c>
      <c r="O46" s="152">
        <v>0</v>
      </c>
      <c r="P46" s="152">
        <v>0</v>
      </c>
      <c r="Q46" s="153">
        <v>0</v>
      </c>
      <c r="R46" s="154">
        <v>0</v>
      </c>
      <c r="S46" s="149">
        <v>0</v>
      </c>
      <c r="T46" s="149">
        <v>0</v>
      </c>
      <c r="U46" s="149">
        <v>0</v>
      </c>
      <c r="V46" s="149">
        <v>0</v>
      </c>
      <c r="W46" s="150">
        <v>0</v>
      </c>
      <c r="X46" s="151">
        <v>0</v>
      </c>
      <c r="Y46" s="155">
        <v>0</v>
      </c>
      <c r="Z46" s="156">
        <v>0</v>
      </c>
      <c r="AA46" s="173"/>
      <c r="AB46" s="178"/>
      <c r="AC46" s="60"/>
      <c r="AD46" s="61"/>
      <c r="AE46" s="61"/>
      <c r="AF46" s="61"/>
      <c r="AG46" s="62"/>
      <c r="AH46" s="63"/>
      <c r="AI46" s="64"/>
    </row>
    <row r="47" spans="1:35" s="45" customFormat="1" ht="15.75" hidden="1" x14ac:dyDescent="0.25">
      <c r="A47" s="147">
        <v>45</v>
      </c>
      <c r="B47" s="147" t="s">
        <v>451</v>
      </c>
      <c r="C47" s="147" t="s">
        <v>413</v>
      </c>
      <c r="D47" s="147" t="s">
        <v>71</v>
      </c>
      <c r="E47" s="147" t="s">
        <v>91</v>
      </c>
      <c r="F47" s="147">
        <v>1</v>
      </c>
      <c r="G47" s="147">
        <v>1.2</v>
      </c>
      <c r="H47" s="147" t="s">
        <v>1035</v>
      </c>
      <c r="I47" s="147">
        <v>10132</v>
      </c>
      <c r="J47" s="148">
        <v>0</v>
      </c>
      <c r="K47" s="149">
        <v>0</v>
      </c>
      <c r="L47" s="149">
        <v>0</v>
      </c>
      <c r="M47" s="150">
        <v>0</v>
      </c>
      <c r="N47" s="151">
        <v>0</v>
      </c>
      <c r="O47" s="152">
        <v>0</v>
      </c>
      <c r="P47" s="152">
        <v>0</v>
      </c>
      <c r="Q47" s="153">
        <v>0</v>
      </c>
      <c r="R47" s="154">
        <v>0</v>
      </c>
      <c r="S47" s="149">
        <v>0</v>
      </c>
      <c r="T47" s="149">
        <v>0</v>
      </c>
      <c r="U47" s="149">
        <v>0</v>
      </c>
      <c r="V47" s="149">
        <v>0</v>
      </c>
      <c r="W47" s="150">
        <v>0</v>
      </c>
      <c r="X47" s="151">
        <v>0</v>
      </c>
      <c r="Y47" s="155">
        <v>0</v>
      </c>
      <c r="Z47" s="156">
        <v>0</v>
      </c>
      <c r="AA47" s="173"/>
      <c r="AB47" s="178"/>
      <c r="AC47" s="60"/>
      <c r="AD47" s="61"/>
      <c r="AE47" s="61"/>
      <c r="AF47" s="61"/>
      <c r="AG47" s="62"/>
      <c r="AH47" s="63"/>
      <c r="AI47" s="64"/>
    </row>
    <row r="48" spans="1:35" s="45" customFormat="1" ht="15.75" hidden="1" x14ac:dyDescent="0.25">
      <c r="A48" s="147">
        <v>46</v>
      </c>
      <c r="B48" s="147" t="s">
        <v>451</v>
      </c>
      <c r="C48" s="147" t="s">
        <v>413</v>
      </c>
      <c r="D48" s="147" t="s">
        <v>71</v>
      </c>
      <c r="E48" s="147" t="s">
        <v>91</v>
      </c>
      <c r="F48" s="147">
        <v>1</v>
      </c>
      <c r="G48" s="147">
        <v>1.2</v>
      </c>
      <c r="H48" s="147" t="s">
        <v>1035</v>
      </c>
      <c r="I48" s="147">
        <v>10167</v>
      </c>
      <c r="J48" s="148">
        <v>0</v>
      </c>
      <c r="K48" s="149">
        <v>0</v>
      </c>
      <c r="L48" s="149">
        <v>0</v>
      </c>
      <c r="M48" s="150">
        <v>0</v>
      </c>
      <c r="N48" s="151">
        <v>0</v>
      </c>
      <c r="O48" s="152">
        <v>0</v>
      </c>
      <c r="P48" s="152">
        <v>0</v>
      </c>
      <c r="Q48" s="153">
        <v>0</v>
      </c>
      <c r="R48" s="154">
        <v>0</v>
      </c>
      <c r="S48" s="149">
        <v>0</v>
      </c>
      <c r="T48" s="149">
        <v>0</v>
      </c>
      <c r="U48" s="149">
        <v>0</v>
      </c>
      <c r="V48" s="149">
        <v>0</v>
      </c>
      <c r="W48" s="150">
        <v>0</v>
      </c>
      <c r="X48" s="151">
        <v>0</v>
      </c>
      <c r="Y48" s="155">
        <v>0</v>
      </c>
      <c r="Z48" s="156">
        <v>0</v>
      </c>
      <c r="AA48" s="173"/>
      <c r="AB48" s="178"/>
      <c r="AC48" s="60"/>
      <c r="AD48" s="61"/>
      <c r="AE48" s="61"/>
      <c r="AF48" s="61"/>
      <c r="AG48" s="62"/>
      <c r="AH48" s="63"/>
      <c r="AI48" s="64"/>
    </row>
    <row r="49" spans="1:35" s="45" customFormat="1" ht="15.75" hidden="1" x14ac:dyDescent="0.25">
      <c r="A49" s="147">
        <v>47</v>
      </c>
      <c r="B49" s="147" t="s">
        <v>451</v>
      </c>
      <c r="C49" s="147" t="s">
        <v>413</v>
      </c>
      <c r="D49" s="147" t="s">
        <v>71</v>
      </c>
      <c r="E49" s="147" t="s">
        <v>91</v>
      </c>
      <c r="F49" s="147">
        <v>1</v>
      </c>
      <c r="G49" s="147">
        <v>1.2</v>
      </c>
      <c r="H49" s="147" t="s">
        <v>1035</v>
      </c>
      <c r="I49" s="147">
        <v>10195</v>
      </c>
      <c r="J49" s="148">
        <v>0</v>
      </c>
      <c r="K49" s="149">
        <v>0</v>
      </c>
      <c r="L49" s="149">
        <v>0</v>
      </c>
      <c r="M49" s="150">
        <v>0</v>
      </c>
      <c r="N49" s="151">
        <v>0</v>
      </c>
      <c r="O49" s="152">
        <v>0</v>
      </c>
      <c r="P49" s="152">
        <v>0</v>
      </c>
      <c r="Q49" s="153">
        <v>0</v>
      </c>
      <c r="R49" s="154">
        <v>0</v>
      </c>
      <c r="S49" s="149">
        <v>0</v>
      </c>
      <c r="T49" s="149">
        <v>0</v>
      </c>
      <c r="U49" s="149">
        <v>0</v>
      </c>
      <c r="V49" s="149">
        <v>0</v>
      </c>
      <c r="W49" s="150">
        <v>0</v>
      </c>
      <c r="X49" s="151">
        <v>0</v>
      </c>
      <c r="Y49" s="155">
        <v>0</v>
      </c>
      <c r="Z49" s="156">
        <v>0</v>
      </c>
      <c r="AA49" s="173"/>
      <c r="AB49" s="178"/>
      <c r="AC49" s="60"/>
      <c r="AD49" s="61"/>
      <c r="AE49" s="61"/>
      <c r="AF49" s="61"/>
      <c r="AG49" s="62"/>
      <c r="AH49" s="63"/>
      <c r="AI49" s="64"/>
    </row>
    <row r="50" spans="1:35" s="45" customFormat="1" ht="15.75" hidden="1" x14ac:dyDescent="0.25">
      <c r="A50" s="147">
        <v>48</v>
      </c>
      <c r="B50" s="147" t="s">
        <v>451</v>
      </c>
      <c r="C50" s="147" t="s">
        <v>413</v>
      </c>
      <c r="D50" s="147" t="s">
        <v>71</v>
      </c>
      <c r="E50" s="147" t="s">
        <v>91</v>
      </c>
      <c r="F50" s="147">
        <v>1</v>
      </c>
      <c r="G50" s="147">
        <v>1.2</v>
      </c>
      <c r="H50" s="147" t="s">
        <v>1035</v>
      </c>
      <c r="I50" s="147">
        <v>10225</v>
      </c>
      <c r="J50" s="148">
        <v>0</v>
      </c>
      <c r="K50" s="149">
        <v>0</v>
      </c>
      <c r="L50" s="149">
        <v>0</v>
      </c>
      <c r="M50" s="150">
        <v>0</v>
      </c>
      <c r="N50" s="151">
        <v>0</v>
      </c>
      <c r="O50" s="152">
        <v>0</v>
      </c>
      <c r="P50" s="152">
        <v>0</v>
      </c>
      <c r="Q50" s="153">
        <v>0</v>
      </c>
      <c r="R50" s="154">
        <v>0</v>
      </c>
      <c r="S50" s="149">
        <v>0</v>
      </c>
      <c r="T50" s="149">
        <v>0</v>
      </c>
      <c r="U50" s="149">
        <v>0</v>
      </c>
      <c r="V50" s="149">
        <v>0</v>
      </c>
      <c r="W50" s="150">
        <v>0</v>
      </c>
      <c r="X50" s="151">
        <v>0</v>
      </c>
      <c r="Y50" s="155">
        <v>0</v>
      </c>
      <c r="Z50" s="156">
        <v>0</v>
      </c>
      <c r="AA50" s="173"/>
      <c r="AB50" s="178"/>
      <c r="AC50" s="60"/>
      <c r="AD50" s="61"/>
      <c r="AE50" s="61"/>
      <c r="AF50" s="61"/>
      <c r="AG50" s="62"/>
      <c r="AH50" s="63"/>
      <c r="AI50" s="64"/>
    </row>
    <row r="51" spans="1:35" s="45" customFormat="1" ht="47.25" hidden="1" x14ac:dyDescent="0.25">
      <c r="A51" s="147">
        <v>49</v>
      </c>
      <c r="B51" s="147" t="s">
        <v>451</v>
      </c>
      <c r="C51" s="147" t="s">
        <v>413</v>
      </c>
      <c r="D51" s="147" t="s">
        <v>71</v>
      </c>
      <c r="E51" s="147" t="s">
        <v>99</v>
      </c>
      <c r="F51" s="147">
        <v>1</v>
      </c>
      <c r="G51" s="147">
        <v>1.2</v>
      </c>
      <c r="H51" s="147" t="s">
        <v>1035</v>
      </c>
      <c r="I51" s="147">
        <v>10257</v>
      </c>
      <c r="J51" s="148">
        <v>0</v>
      </c>
      <c r="K51" s="149">
        <v>0</v>
      </c>
      <c r="L51" s="149">
        <v>0</v>
      </c>
      <c r="M51" s="150">
        <v>0</v>
      </c>
      <c r="N51" s="151">
        <v>1</v>
      </c>
      <c r="O51" s="152">
        <v>0</v>
      </c>
      <c r="P51" s="152">
        <v>0</v>
      </c>
      <c r="Q51" s="153">
        <v>0</v>
      </c>
      <c r="R51" s="154">
        <v>0</v>
      </c>
      <c r="S51" s="149">
        <v>0</v>
      </c>
      <c r="T51" s="149">
        <v>0</v>
      </c>
      <c r="U51" s="149">
        <v>0</v>
      </c>
      <c r="V51" s="149">
        <v>0</v>
      </c>
      <c r="W51" s="150">
        <v>0</v>
      </c>
      <c r="X51" s="151">
        <v>0</v>
      </c>
      <c r="Y51" s="155">
        <v>0</v>
      </c>
      <c r="Z51" s="156">
        <v>1</v>
      </c>
      <c r="AA51" s="185" t="s">
        <v>1036</v>
      </c>
      <c r="AB51" s="178"/>
      <c r="AC51" s="60"/>
      <c r="AD51" s="61"/>
      <c r="AE51" s="61"/>
      <c r="AF51" s="61"/>
      <c r="AG51" s="62"/>
      <c r="AH51" s="63"/>
      <c r="AI51" s="64"/>
    </row>
    <row r="52" spans="1:35" s="45" customFormat="1" ht="15.75" hidden="1" x14ac:dyDescent="0.25">
      <c r="A52" s="147">
        <v>50</v>
      </c>
      <c r="B52" s="147" t="s">
        <v>451</v>
      </c>
      <c r="C52" s="147" t="s">
        <v>413</v>
      </c>
      <c r="D52" s="147" t="s">
        <v>71</v>
      </c>
      <c r="E52" s="147" t="s">
        <v>91</v>
      </c>
      <c r="F52" s="147">
        <v>1</v>
      </c>
      <c r="G52" s="147">
        <v>1.3</v>
      </c>
      <c r="H52" s="147" t="s">
        <v>1037</v>
      </c>
      <c r="I52" s="147">
        <v>10114</v>
      </c>
      <c r="J52" s="148">
        <v>0</v>
      </c>
      <c r="K52" s="149">
        <v>0</v>
      </c>
      <c r="L52" s="149">
        <v>0</v>
      </c>
      <c r="M52" s="150">
        <v>0</v>
      </c>
      <c r="N52" s="151">
        <v>0</v>
      </c>
      <c r="O52" s="152">
        <v>0</v>
      </c>
      <c r="P52" s="152">
        <v>0</v>
      </c>
      <c r="Q52" s="153">
        <v>1</v>
      </c>
      <c r="R52" s="154">
        <v>0</v>
      </c>
      <c r="S52" s="149">
        <v>0</v>
      </c>
      <c r="T52" s="149">
        <v>0</v>
      </c>
      <c r="U52" s="149">
        <v>0</v>
      </c>
      <c r="V52" s="149">
        <v>0</v>
      </c>
      <c r="W52" s="150">
        <v>0</v>
      </c>
      <c r="X52" s="151">
        <v>0</v>
      </c>
      <c r="Y52" s="155">
        <v>0</v>
      </c>
      <c r="Z52" s="156">
        <v>1</v>
      </c>
      <c r="AA52" s="180" t="s">
        <v>1038</v>
      </c>
      <c r="AB52" s="178"/>
      <c r="AC52" s="60"/>
      <c r="AD52" s="61"/>
      <c r="AE52" s="61"/>
      <c r="AF52" s="61"/>
      <c r="AG52" s="62"/>
      <c r="AH52" s="63"/>
      <c r="AI52" s="64"/>
    </row>
    <row r="53" spans="1:35" s="45" customFormat="1" ht="31.5" hidden="1" x14ac:dyDescent="0.25">
      <c r="A53" s="147">
        <v>51</v>
      </c>
      <c r="B53" s="147" t="s">
        <v>451</v>
      </c>
      <c r="C53" s="147" t="s">
        <v>413</v>
      </c>
      <c r="D53" s="147" t="s">
        <v>71</v>
      </c>
      <c r="E53" s="147" t="s">
        <v>91</v>
      </c>
      <c r="F53" s="147">
        <v>1</v>
      </c>
      <c r="G53" s="147">
        <v>1.3</v>
      </c>
      <c r="H53" s="147" t="s">
        <v>1037</v>
      </c>
      <c r="I53" s="147">
        <v>10176</v>
      </c>
      <c r="J53" s="148">
        <v>0</v>
      </c>
      <c r="K53" s="149">
        <v>0</v>
      </c>
      <c r="L53" s="149">
        <v>0</v>
      </c>
      <c r="M53" s="150">
        <v>0</v>
      </c>
      <c r="N53" s="151">
        <v>0</v>
      </c>
      <c r="O53" s="152">
        <v>0</v>
      </c>
      <c r="P53" s="152">
        <v>0</v>
      </c>
      <c r="Q53" s="153">
        <v>0</v>
      </c>
      <c r="R53" s="154">
        <v>0</v>
      </c>
      <c r="S53" s="149">
        <v>0</v>
      </c>
      <c r="T53" s="149">
        <v>0</v>
      </c>
      <c r="U53" s="149">
        <v>1</v>
      </c>
      <c r="V53" s="149">
        <v>0</v>
      </c>
      <c r="W53" s="150">
        <v>0</v>
      </c>
      <c r="X53" s="151">
        <v>0</v>
      </c>
      <c r="Y53" s="155">
        <v>0</v>
      </c>
      <c r="Z53" s="156">
        <v>1</v>
      </c>
      <c r="AA53" s="173" t="s">
        <v>1039</v>
      </c>
      <c r="AB53" s="178"/>
      <c r="AC53" s="60"/>
      <c r="AD53" s="61"/>
      <c r="AE53" s="61"/>
      <c r="AF53" s="61"/>
      <c r="AG53" s="62"/>
      <c r="AH53" s="63"/>
      <c r="AI53" s="64"/>
    </row>
    <row r="54" spans="1:35" s="45" customFormat="1" ht="15.75" hidden="1" x14ac:dyDescent="0.25">
      <c r="A54" s="147">
        <v>52</v>
      </c>
      <c r="B54" s="147" t="s">
        <v>451</v>
      </c>
      <c r="C54" s="147" t="s">
        <v>413</v>
      </c>
      <c r="D54" s="147" t="s">
        <v>71</v>
      </c>
      <c r="E54" s="147" t="s">
        <v>91</v>
      </c>
      <c r="F54" s="147">
        <v>1</v>
      </c>
      <c r="G54" s="147">
        <v>1.3</v>
      </c>
      <c r="H54" s="147" t="s">
        <v>1037</v>
      </c>
      <c r="I54" s="147">
        <v>10179</v>
      </c>
      <c r="J54" s="148">
        <v>0</v>
      </c>
      <c r="K54" s="149">
        <v>0</v>
      </c>
      <c r="L54" s="149">
        <v>0</v>
      </c>
      <c r="M54" s="150">
        <v>0</v>
      </c>
      <c r="N54" s="151">
        <v>0</v>
      </c>
      <c r="O54" s="152">
        <v>0</v>
      </c>
      <c r="P54" s="152">
        <v>0</v>
      </c>
      <c r="Q54" s="153">
        <v>0</v>
      </c>
      <c r="R54" s="154">
        <v>0</v>
      </c>
      <c r="S54" s="149">
        <v>0</v>
      </c>
      <c r="T54" s="149">
        <v>0</v>
      </c>
      <c r="U54" s="149">
        <v>0</v>
      </c>
      <c r="V54" s="149">
        <v>0</v>
      </c>
      <c r="W54" s="150">
        <v>0</v>
      </c>
      <c r="X54" s="151">
        <v>0</v>
      </c>
      <c r="Y54" s="155">
        <v>0</v>
      </c>
      <c r="Z54" s="156">
        <v>0</v>
      </c>
      <c r="AA54" s="173"/>
      <c r="AB54" s="178"/>
      <c r="AC54" s="60"/>
      <c r="AD54" s="61"/>
      <c r="AE54" s="61"/>
      <c r="AF54" s="61"/>
      <c r="AG54" s="62"/>
      <c r="AH54" s="63"/>
      <c r="AI54" s="64"/>
    </row>
    <row r="55" spans="1:35" s="45" customFormat="1" ht="15.75" hidden="1" x14ac:dyDescent="0.25">
      <c r="A55" s="147">
        <v>53</v>
      </c>
      <c r="B55" s="147" t="s">
        <v>451</v>
      </c>
      <c r="C55" s="147" t="s">
        <v>413</v>
      </c>
      <c r="D55" s="147" t="s">
        <v>71</v>
      </c>
      <c r="E55" s="147" t="s">
        <v>91</v>
      </c>
      <c r="F55" s="147">
        <v>1</v>
      </c>
      <c r="G55" s="147">
        <v>1.2</v>
      </c>
      <c r="H55" s="147" t="s">
        <v>1037</v>
      </c>
      <c r="I55" s="147">
        <v>10227</v>
      </c>
      <c r="J55" s="148">
        <v>0</v>
      </c>
      <c r="K55" s="149">
        <v>0</v>
      </c>
      <c r="L55" s="149">
        <v>0</v>
      </c>
      <c r="M55" s="150">
        <v>0</v>
      </c>
      <c r="N55" s="151">
        <v>0</v>
      </c>
      <c r="O55" s="152">
        <v>0</v>
      </c>
      <c r="P55" s="152">
        <v>0</v>
      </c>
      <c r="Q55" s="153">
        <v>0</v>
      </c>
      <c r="R55" s="154">
        <v>0</v>
      </c>
      <c r="S55" s="149">
        <v>0</v>
      </c>
      <c r="T55" s="149">
        <v>0</v>
      </c>
      <c r="U55" s="149">
        <v>0</v>
      </c>
      <c r="V55" s="149">
        <v>0</v>
      </c>
      <c r="W55" s="150">
        <v>0</v>
      </c>
      <c r="X55" s="151">
        <v>0</v>
      </c>
      <c r="Y55" s="155">
        <v>0</v>
      </c>
      <c r="Z55" s="156">
        <v>0</v>
      </c>
      <c r="AA55" s="173"/>
      <c r="AB55" s="178"/>
      <c r="AC55" s="60"/>
      <c r="AD55" s="61"/>
      <c r="AE55" s="61"/>
      <c r="AF55" s="61"/>
      <c r="AG55" s="62"/>
      <c r="AH55" s="63"/>
      <c r="AI55" s="64"/>
    </row>
    <row r="56" spans="1:35" s="45" customFormat="1" ht="15.75" hidden="1" x14ac:dyDescent="0.25">
      <c r="A56" s="147">
        <v>54</v>
      </c>
      <c r="B56" s="147" t="s">
        <v>451</v>
      </c>
      <c r="C56" s="147" t="s">
        <v>413</v>
      </c>
      <c r="D56" s="147" t="s">
        <v>71</v>
      </c>
      <c r="E56" s="147" t="s">
        <v>91</v>
      </c>
      <c r="F56" s="147">
        <v>1</v>
      </c>
      <c r="G56" s="147">
        <v>1.3</v>
      </c>
      <c r="H56" s="147" t="s">
        <v>1037</v>
      </c>
      <c r="I56" s="147">
        <v>10271</v>
      </c>
      <c r="J56" s="148">
        <v>0</v>
      </c>
      <c r="K56" s="149">
        <v>0</v>
      </c>
      <c r="L56" s="149">
        <v>0</v>
      </c>
      <c r="M56" s="150">
        <v>0</v>
      </c>
      <c r="N56" s="151">
        <v>0</v>
      </c>
      <c r="O56" s="152">
        <v>0</v>
      </c>
      <c r="P56" s="152">
        <v>0</v>
      </c>
      <c r="Q56" s="153">
        <v>0</v>
      </c>
      <c r="R56" s="154">
        <v>0</v>
      </c>
      <c r="S56" s="149">
        <v>0</v>
      </c>
      <c r="T56" s="149">
        <v>0</v>
      </c>
      <c r="U56" s="149">
        <v>0</v>
      </c>
      <c r="V56" s="149">
        <v>0</v>
      </c>
      <c r="W56" s="150">
        <v>0</v>
      </c>
      <c r="X56" s="151">
        <v>0</v>
      </c>
      <c r="Y56" s="155">
        <v>0</v>
      </c>
      <c r="Z56" s="156">
        <v>0</v>
      </c>
      <c r="AA56" s="173"/>
      <c r="AB56" s="178"/>
      <c r="AC56" s="60"/>
      <c r="AD56" s="61"/>
      <c r="AE56" s="61"/>
      <c r="AF56" s="61"/>
      <c r="AG56" s="62"/>
      <c r="AH56" s="63"/>
      <c r="AI56" s="64"/>
    </row>
    <row r="57" spans="1:35" s="45" customFormat="1" ht="15.75" hidden="1" x14ac:dyDescent="0.25">
      <c r="A57" s="147">
        <v>55</v>
      </c>
      <c r="B57" s="147" t="s">
        <v>451</v>
      </c>
      <c r="C57" s="147" t="s">
        <v>413</v>
      </c>
      <c r="D57" s="147" t="s">
        <v>71</v>
      </c>
      <c r="E57" s="147" t="s">
        <v>91</v>
      </c>
      <c r="F57" s="147">
        <v>1</v>
      </c>
      <c r="G57" s="147">
        <v>1.3</v>
      </c>
      <c r="H57" s="147" t="s">
        <v>1037</v>
      </c>
      <c r="I57" s="147">
        <v>10297</v>
      </c>
      <c r="J57" s="148">
        <v>0</v>
      </c>
      <c r="K57" s="149">
        <v>0</v>
      </c>
      <c r="L57" s="149">
        <v>0</v>
      </c>
      <c r="M57" s="150">
        <v>0</v>
      </c>
      <c r="N57" s="151">
        <v>0</v>
      </c>
      <c r="O57" s="152">
        <v>0</v>
      </c>
      <c r="P57" s="152">
        <v>0</v>
      </c>
      <c r="Q57" s="153">
        <v>0</v>
      </c>
      <c r="R57" s="154">
        <v>0</v>
      </c>
      <c r="S57" s="149">
        <v>0</v>
      </c>
      <c r="T57" s="149">
        <v>0</v>
      </c>
      <c r="U57" s="149">
        <v>0</v>
      </c>
      <c r="V57" s="149">
        <v>0</v>
      </c>
      <c r="W57" s="150">
        <v>0</v>
      </c>
      <c r="X57" s="151">
        <v>0</v>
      </c>
      <c r="Y57" s="155">
        <v>0</v>
      </c>
      <c r="Z57" s="156">
        <v>0</v>
      </c>
      <c r="AA57" s="173"/>
      <c r="AB57" s="178"/>
      <c r="AC57" s="60"/>
      <c r="AD57" s="61"/>
      <c r="AE57" s="61"/>
      <c r="AF57" s="61"/>
      <c r="AG57" s="62"/>
      <c r="AH57" s="63"/>
      <c r="AI57" s="64"/>
    </row>
    <row r="58" spans="1:35" s="45" customFormat="1" ht="15.75" hidden="1" x14ac:dyDescent="0.25">
      <c r="A58" s="147">
        <v>56</v>
      </c>
      <c r="B58" s="147" t="s">
        <v>451</v>
      </c>
      <c r="C58" s="147" t="s">
        <v>413</v>
      </c>
      <c r="D58" s="147" t="s">
        <v>71</v>
      </c>
      <c r="E58" s="147" t="s">
        <v>99</v>
      </c>
      <c r="F58" s="147">
        <v>1</v>
      </c>
      <c r="G58" s="147">
        <v>1.3</v>
      </c>
      <c r="H58" s="147" t="s">
        <v>1037</v>
      </c>
      <c r="I58" s="147">
        <v>10327</v>
      </c>
      <c r="J58" s="148">
        <v>0</v>
      </c>
      <c r="K58" s="149">
        <v>0</v>
      </c>
      <c r="L58" s="149">
        <v>0</v>
      </c>
      <c r="M58" s="150">
        <v>0</v>
      </c>
      <c r="N58" s="151">
        <v>0</v>
      </c>
      <c r="O58" s="152">
        <v>0</v>
      </c>
      <c r="P58" s="152">
        <v>0</v>
      </c>
      <c r="Q58" s="153">
        <v>0</v>
      </c>
      <c r="R58" s="154">
        <v>0</v>
      </c>
      <c r="S58" s="149">
        <v>0</v>
      </c>
      <c r="T58" s="149">
        <v>0</v>
      </c>
      <c r="U58" s="149">
        <v>0</v>
      </c>
      <c r="V58" s="149">
        <v>0</v>
      </c>
      <c r="W58" s="150">
        <v>0</v>
      </c>
      <c r="X58" s="151">
        <v>0</v>
      </c>
      <c r="Y58" s="155">
        <v>0</v>
      </c>
      <c r="Z58" s="156">
        <v>0</v>
      </c>
      <c r="AA58" s="173"/>
      <c r="AB58" s="178"/>
      <c r="AC58" s="60"/>
      <c r="AD58" s="61"/>
      <c r="AE58" s="61"/>
      <c r="AF58" s="61"/>
      <c r="AG58" s="62"/>
      <c r="AH58" s="63"/>
      <c r="AI58" s="64"/>
    </row>
    <row r="59" spans="1:35" s="45" customFormat="1" ht="15.75" hidden="1" x14ac:dyDescent="0.25">
      <c r="A59" s="147">
        <v>57</v>
      </c>
      <c r="B59" s="147" t="s">
        <v>451</v>
      </c>
      <c r="C59" s="147" t="s">
        <v>413</v>
      </c>
      <c r="D59" s="147" t="s">
        <v>71</v>
      </c>
      <c r="E59" s="147" t="s">
        <v>91</v>
      </c>
      <c r="F59" s="147">
        <v>1</v>
      </c>
      <c r="G59" s="147">
        <v>1.3</v>
      </c>
      <c r="H59" s="147" t="s">
        <v>1040</v>
      </c>
      <c r="I59" s="147">
        <v>10107</v>
      </c>
      <c r="J59" s="148">
        <v>0</v>
      </c>
      <c r="K59" s="149">
        <v>0</v>
      </c>
      <c r="L59" s="149">
        <v>0</v>
      </c>
      <c r="M59" s="150">
        <v>0</v>
      </c>
      <c r="N59" s="151">
        <v>0</v>
      </c>
      <c r="O59" s="152">
        <v>0</v>
      </c>
      <c r="P59" s="152">
        <v>0</v>
      </c>
      <c r="Q59" s="153">
        <v>0</v>
      </c>
      <c r="R59" s="154">
        <v>0</v>
      </c>
      <c r="S59" s="149">
        <v>0</v>
      </c>
      <c r="T59" s="149">
        <v>0</v>
      </c>
      <c r="U59" s="149">
        <v>0</v>
      </c>
      <c r="V59" s="149">
        <v>0</v>
      </c>
      <c r="W59" s="150">
        <v>0</v>
      </c>
      <c r="X59" s="151">
        <v>0</v>
      </c>
      <c r="Y59" s="155">
        <v>0</v>
      </c>
      <c r="Z59" s="156">
        <v>0</v>
      </c>
      <c r="AA59" s="173"/>
      <c r="AB59" s="178"/>
      <c r="AC59" s="60"/>
      <c r="AD59" s="61"/>
      <c r="AE59" s="61"/>
      <c r="AF59" s="61"/>
      <c r="AG59" s="62"/>
      <c r="AH59" s="63"/>
      <c r="AI59" s="64"/>
    </row>
    <row r="60" spans="1:35" s="45" customFormat="1" ht="15.75" hidden="1" x14ac:dyDescent="0.25">
      <c r="A60" s="147">
        <v>58</v>
      </c>
      <c r="B60" s="147" t="s">
        <v>451</v>
      </c>
      <c r="C60" s="147" t="s">
        <v>413</v>
      </c>
      <c r="D60" s="147" t="s">
        <v>71</v>
      </c>
      <c r="E60" s="147" t="s">
        <v>91</v>
      </c>
      <c r="F60" s="147">
        <v>1</v>
      </c>
      <c r="G60" s="147">
        <v>1.3</v>
      </c>
      <c r="H60" s="147" t="s">
        <v>1040</v>
      </c>
      <c r="I60" s="147">
        <v>10117</v>
      </c>
      <c r="J60" s="148">
        <v>0</v>
      </c>
      <c r="K60" s="149">
        <v>0</v>
      </c>
      <c r="L60" s="149">
        <v>0</v>
      </c>
      <c r="M60" s="150">
        <v>0</v>
      </c>
      <c r="N60" s="151">
        <v>0</v>
      </c>
      <c r="O60" s="152">
        <v>0</v>
      </c>
      <c r="P60" s="152">
        <v>0</v>
      </c>
      <c r="Q60" s="153">
        <v>0</v>
      </c>
      <c r="R60" s="154">
        <v>0</v>
      </c>
      <c r="S60" s="149">
        <v>0</v>
      </c>
      <c r="T60" s="149">
        <v>0</v>
      </c>
      <c r="U60" s="149">
        <v>0</v>
      </c>
      <c r="V60" s="149">
        <v>0</v>
      </c>
      <c r="W60" s="150">
        <v>0</v>
      </c>
      <c r="X60" s="151">
        <v>0</v>
      </c>
      <c r="Y60" s="155">
        <v>0</v>
      </c>
      <c r="Z60" s="156">
        <v>0</v>
      </c>
      <c r="AA60" s="173"/>
      <c r="AB60" s="178"/>
      <c r="AC60" s="60"/>
      <c r="AD60" s="61"/>
      <c r="AE60" s="61"/>
      <c r="AF60" s="61"/>
      <c r="AG60" s="62"/>
      <c r="AH60" s="63"/>
      <c r="AI60" s="64"/>
    </row>
    <row r="61" spans="1:35" s="45" customFormat="1" ht="15.75" hidden="1" x14ac:dyDescent="0.25">
      <c r="A61" s="147">
        <v>59</v>
      </c>
      <c r="B61" s="147" t="s">
        <v>451</v>
      </c>
      <c r="C61" s="147" t="s">
        <v>413</v>
      </c>
      <c r="D61" s="147" t="s">
        <v>71</v>
      </c>
      <c r="E61" s="147" t="s">
        <v>91</v>
      </c>
      <c r="F61" s="147">
        <v>1</v>
      </c>
      <c r="G61" s="147">
        <v>1.3</v>
      </c>
      <c r="H61" s="147" t="s">
        <v>1040</v>
      </c>
      <c r="I61" s="147">
        <v>10127</v>
      </c>
      <c r="J61" s="148">
        <v>0</v>
      </c>
      <c r="K61" s="149">
        <v>0</v>
      </c>
      <c r="L61" s="149">
        <v>0</v>
      </c>
      <c r="M61" s="150">
        <v>0</v>
      </c>
      <c r="N61" s="151">
        <v>0</v>
      </c>
      <c r="O61" s="152">
        <v>0</v>
      </c>
      <c r="P61" s="152">
        <v>0</v>
      </c>
      <c r="Q61" s="153">
        <v>0</v>
      </c>
      <c r="R61" s="154">
        <v>0</v>
      </c>
      <c r="S61" s="149">
        <v>0</v>
      </c>
      <c r="T61" s="149">
        <v>0</v>
      </c>
      <c r="U61" s="149">
        <v>0</v>
      </c>
      <c r="V61" s="149">
        <v>0</v>
      </c>
      <c r="W61" s="150">
        <v>0</v>
      </c>
      <c r="X61" s="151">
        <v>0</v>
      </c>
      <c r="Y61" s="155">
        <v>0</v>
      </c>
      <c r="Z61" s="156">
        <v>0</v>
      </c>
      <c r="AA61" s="173"/>
      <c r="AB61" s="178"/>
      <c r="AC61" s="60"/>
      <c r="AD61" s="61"/>
      <c r="AE61" s="61"/>
      <c r="AF61" s="61"/>
      <c r="AG61" s="62"/>
      <c r="AH61" s="63"/>
      <c r="AI61" s="64"/>
    </row>
    <row r="62" spans="1:35" s="45" customFormat="1" ht="15.75" hidden="1" x14ac:dyDescent="0.25">
      <c r="A62" s="147">
        <v>60</v>
      </c>
      <c r="B62" s="147" t="s">
        <v>451</v>
      </c>
      <c r="C62" s="147" t="s">
        <v>413</v>
      </c>
      <c r="D62" s="147" t="s">
        <v>71</v>
      </c>
      <c r="E62" s="147" t="s">
        <v>91</v>
      </c>
      <c r="F62" s="147">
        <v>1</v>
      </c>
      <c r="G62" s="147">
        <v>1.3</v>
      </c>
      <c r="H62" s="147" t="s">
        <v>1040</v>
      </c>
      <c r="I62" s="147">
        <v>10128</v>
      </c>
      <c r="J62" s="148">
        <v>0</v>
      </c>
      <c r="K62" s="149">
        <v>0</v>
      </c>
      <c r="L62" s="149">
        <v>0</v>
      </c>
      <c r="M62" s="150">
        <v>0</v>
      </c>
      <c r="N62" s="151">
        <v>0</v>
      </c>
      <c r="O62" s="152">
        <v>0</v>
      </c>
      <c r="P62" s="152">
        <v>0</v>
      </c>
      <c r="Q62" s="153">
        <v>0</v>
      </c>
      <c r="R62" s="154">
        <v>0</v>
      </c>
      <c r="S62" s="149">
        <v>0</v>
      </c>
      <c r="T62" s="149">
        <v>0</v>
      </c>
      <c r="U62" s="149">
        <v>0</v>
      </c>
      <c r="V62" s="149">
        <v>0</v>
      </c>
      <c r="W62" s="150">
        <v>0</v>
      </c>
      <c r="X62" s="151">
        <v>0</v>
      </c>
      <c r="Y62" s="155">
        <v>0</v>
      </c>
      <c r="Z62" s="156">
        <v>0</v>
      </c>
      <c r="AA62" s="173"/>
      <c r="AB62" s="178"/>
      <c r="AC62" s="60"/>
      <c r="AD62" s="61"/>
      <c r="AE62" s="61"/>
      <c r="AF62" s="61"/>
      <c r="AG62" s="62"/>
      <c r="AH62" s="63"/>
      <c r="AI62" s="64"/>
    </row>
    <row r="63" spans="1:35" s="45" customFormat="1" ht="15.75" hidden="1" x14ac:dyDescent="0.25">
      <c r="A63" s="147">
        <v>61</v>
      </c>
      <c r="B63" s="147" t="s">
        <v>451</v>
      </c>
      <c r="C63" s="147" t="s">
        <v>413</v>
      </c>
      <c r="D63" s="147" t="s">
        <v>71</v>
      </c>
      <c r="E63" s="147" t="s">
        <v>91</v>
      </c>
      <c r="F63" s="147">
        <v>1</v>
      </c>
      <c r="G63" s="147">
        <v>1.3</v>
      </c>
      <c r="H63" s="147" t="s">
        <v>1040</v>
      </c>
      <c r="I63" s="147">
        <v>10187</v>
      </c>
      <c r="J63" s="148">
        <v>0</v>
      </c>
      <c r="K63" s="149">
        <v>0</v>
      </c>
      <c r="L63" s="149">
        <v>0</v>
      </c>
      <c r="M63" s="150">
        <v>0</v>
      </c>
      <c r="N63" s="151">
        <v>0</v>
      </c>
      <c r="O63" s="152">
        <v>0</v>
      </c>
      <c r="P63" s="152">
        <v>0</v>
      </c>
      <c r="Q63" s="153">
        <v>0</v>
      </c>
      <c r="R63" s="154">
        <v>0</v>
      </c>
      <c r="S63" s="149">
        <v>0</v>
      </c>
      <c r="T63" s="149">
        <v>0</v>
      </c>
      <c r="U63" s="149">
        <v>0</v>
      </c>
      <c r="V63" s="149">
        <v>0</v>
      </c>
      <c r="W63" s="150">
        <v>0</v>
      </c>
      <c r="X63" s="151">
        <v>0</v>
      </c>
      <c r="Y63" s="155">
        <v>0</v>
      </c>
      <c r="Z63" s="156">
        <v>0</v>
      </c>
      <c r="AA63" s="173"/>
      <c r="AB63" s="178"/>
      <c r="AC63" s="60"/>
      <c r="AD63" s="61"/>
      <c r="AE63" s="61"/>
      <c r="AF63" s="61"/>
      <c r="AG63" s="62"/>
      <c r="AH63" s="63"/>
      <c r="AI63" s="64"/>
    </row>
    <row r="64" spans="1:35" s="45" customFormat="1" ht="15.75" hidden="1" x14ac:dyDescent="0.25">
      <c r="A64" s="147">
        <v>62</v>
      </c>
      <c r="B64" s="147" t="s">
        <v>451</v>
      </c>
      <c r="C64" s="147" t="s">
        <v>413</v>
      </c>
      <c r="D64" s="147" t="s">
        <v>71</v>
      </c>
      <c r="E64" s="147" t="s">
        <v>91</v>
      </c>
      <c r="F64" s="147">
        <v>1</v>
      </c>
      <c r="G64" s="147">
        <v>1.3</v>
      </c>
      <c r="H64" s="147" t="s">
        <v>1040</v>
      </c>
      <c r="I64" s="147">
        <v>10191</v>
      </c>
      <c r="J64" s="148">
        <v>0</v>
      </c>
      <c r="K64" s="149">
        <v>0</v>
      </c>
      <c r="L64" s="149">
        <v>0</v>
      </c>
      <c r="M64" s="150">
        <v>0</v>
      </c>
      <c r="N64" s="151">
        <v>0</v>
      </c>
      <c r="O64" s="152">
        <v>0</v>
      </c>
      <c r="P64" s="152">
        <v>0</v>
      </c>
      <c r="Q64" s="153">
        <v>0</v>
      </c>
      <c r="R64" s="154">
        <v>0</v>
      </c>
      <c r="S64" s="149">
        <v>0</v>
      </c>
      <c r="T64" s="149">
        <v>0</v>
      </c>
      <c r="U64" s="149">
        <v>0</v>
      </c>
      <c r="V64" s="149">
        <v>0</v>
      </c>
      <c r="W64" s="150">
        <v>0</v>
      </c>
      <c r="X64" s="151">
        <v>0</v>
      </c>
      <c r="Y64" s="155">
        <v>0</v>
      </c>
      <c r="Z64" s="156">
        <v>0</v>
      </c>
      <c r="AA64" s="173"/>
      <c r="AB64" s="178"/>
      <c r="AC64" s="60"/>
      <c r="AD64" s="61"/>
      <c r="AE64" s="61"/>
      <c r="AF64" s="61"/>
      <c r="AG64" s="62"/>
      <c r="AH64" s="63"/>
      <c r="AI64" s="64"/>
    </row>
    <row r="65" spans="1:35" s="45" customFormat="1" ht="15.75" hidden="1" x14ac:dyDescent="0.25">
      <c r="A65" s="147">
        <v>63</v>
      </c>
      <c r="B65" s="147" t="s">
        <v>451</v>
      </c>
      <c r="C65" s="147" t="s">
        <v>413</v>
      </c>
      <c r="D65" s="147" t="s">
        <v>71</v>
      </c>
      <c r="E65" s="147" t="s">
        <v>91</v>
      </c>
      <c r="F65" s="147">
        <v>1</v>
      </c>
      <c r="G65" s="147">
        <v>1.3</v>
      </c>
      <c r="H65" s="147" t="s">
        <v>1040</v>
      </c>
      <c r="I65" s="147">
        <v>10215</v>
      </c>
      <c r="J65" s="148">
        <v>0</v>
      </c>
      <c r="K65" s="149">
        <v>0</v>
      </c>
      <c r="L65" s="149">
        <v>0</v>
      </c>
      <c r="M65" s="150">
        <v>0</v>
      </c>
      <c r="N65" s="151">
        <v>0</v>
      </c>
      <c r="O65" s="152">
        <v>0</v>
      </c>
      <c r="P65" s="152">
        <v>0</v>
      </c>
      <c r="Q65" s="153">
        <v>0</v>
      </c>
      <c r="R65" s="154">
        <v>0</v>
      </c>
      <c r="S65" s="149">
        <v>0</v>
      </c>
      <c r="T65" s="149">
        <v>0</v>
      </c>
      <c r="U65" s="149">
        <v>0</v>
      </c>
      <c r="V65" s="149">
        <v>0</v>
      </c>
      <c r="W65" s="150">
        <v>0</v>
      </c>
      <c r="X65" s="151">
        <v>0</v>
      </c>
      <c r="Y65" s="155">
        <v>0</v>
      </c>
      <c r="Z65" s="156">
        <v>0</v>
      </c>
      <c r="AA65" s="173"/>
      <c r="AB65" s="178"/>
      <c r="AC65" s="60"/>
      <c r="AD65" s="61"/>
      <c r="AE65" s="61"/>
      <c r="AF65" s="61"/>
      <c r="AG65" s="62"/>
      <c r="AH65" s="63"/>
      <c r="AI65" s="64"/>
    </row>
    <row r="66" spans="1:35" s="45" customFormat="1" ht="15.75" hidden="1" x14ac:dyDescent="0.25">
      <c r="A66" s="147">
        <v>64</v>
      </c>
      <c r="B66" s="147" t="s">
        <v>451</v>
      </c>
      <c r="C66" s="147" t="s">
        <v>413</v>
      </c>
      <c r="D66" s="147" t="s">
        <v>71</v>
      </c>
      <c r="E66" s="147" t="s">
        <v>91</v>
      </c>
      <c r="F66" s="147">
        <v>1</v>
      </c>
      <c r="G66" s="147">
        <v>1.3</v>
      </c>
      <c r="H66" s="147" t="s">
        <v>1040</v>
      </c>
      <c r="I66" s="147">
        <v>10272</v>
      </c>
      <c r="J66" s="148">
        <v>0</v>
      </c>
      <c r="K66" s="149">
        <v>0</v>
      </c>
      <c r="L66" s="149">
        <v>0</v>
      </c>
      <c r="M66" s="150">
        <v>0</v>
      </c>
      <c r="N66" s="151">
        <v>0</v>
      </c>
      <c r="O66" s="152">
        <v>0</v>
      </c>
      <c r="P66" s="152">
        <v>0</v>
      </c>
      <c r="Q66" s="153">
        <v>0</v>
      </c>
      <c r="R66" s="154">
        <v>0</v>
      </c>
      <c r="S66" s="149">
        <v>0</v>
      </c>
      <c r="T66" s="149">
        <v>0</v>
      </c>
      <c r="U66" s="149">
        <v>0</v>
      </c>
      <c r="V66" s="149">
        <v>0</v>
      </c>
      <c r="W66" s="150">
        <v>0</v>
      </c>
      <c r="X66" s="151">
        <v>0</v>
      </c>
      <c r="Y66" s="155">
        <v>0</v>
      </c>
      <c r="Z66" s="156">
        <v>0</v>
      </c>
      <c r="AA66" s="173"/>
      <c r="AB66" s="178"/>
      <c r="AC66" s="60"/>
      <c r="AD66" s="61"/>
      <c r="AE66" s="61"/>
      <c r="AF66" s="61"/>
      <c r="AG66" s="62"/>
      <c r="AH66" s="63"/>
      <c r="AI66" s="64"/>
    </row>
    <row r="67" spans="1:35" s="45" customFormat="1" ht="15.75" hidden="1" x14ac:dyDescent="0.25">
      <c r="A67" s="147">
        <v>65</v>
      </c>
      <c r="B67" s="147" t="s">
        <v>451</v>
      </c>
      <c r="C67" s="147" t="s">
        <v>413</v>
      </c>
      <c r="D67" s="147" t="s">
        <v>71</v>
      </c>
      <c r="E67" s="147" t="s">
        <v>91</v>
      </c>
      <c r="F67" s="147">
        <v>1</v>
      </c>
      <c r="G67" s="147">
        <v>1.3</v>
      </c>
      <c r="H67" s="147" t="s">
        <v>1040</v>
      </c>
      <c r="I67" s="147">
        <v>10299</v>
      </c>
      <c r="J67" s="148">
        <v>0</v>
      </c>
      <c r="K67" s="149">
        <v>0</v>
      </c>
      <c r="L67" s="149">
        <v>0</v>
      </c>
      <c r="M67" s="150">
        <v>0</v>
      </c>
      <c r="N67" s="151">
        <v>0</v>
      </c>
      <c r="O67" s="152">
        <v>0</v>
      </c>
      <c r="P67" s="152">
        <v>0</v>
      </c>
      <c r="Q67" s="153">
        <v>0</v>
      </c>
      <c r="R67" s="154">
        <v>0</v>
      </c>
      <c r="S67" s="149">
        <v>0</v>
      </c>
      <c r="T67" s="149">
        <v>0</v>
      </c>
      <c r="U67" s="149">
        <v>0</v>
      </c>
      <c r="V67" s="149">
        <v>0</v>
      </c>
      <c r="W67" s="150">
        <v>0</v>
      </c>
      <c r="X67" s="151">
        <v>0</v>
      </c>
      <c r="Y67" s="155">
        <v>0</v>
      </c>
      <c r="Z67" s="156">
        <v>0</v>
      </c>
      <c r="AA67" s="173"/>
      <c r="AB67" s="178"/>
      <c r="AC67" s="60"/>
      <c r="AD67" s="61"/>
      <c r="AE67" s="61"/>
      <c r="AF67" s="61"/>
      <c r="AG67" s="62"/>
      <c r="AH67" s="63"/>
      <c r="AI67" s="64"/>
    </row>
    <row r="68" spans="1:35" s="45" customFormat="1" ht="15.75" hidden="1" x14ac:dyDescent="0.25">
      <c r="A68" s="147">
        <v>66</v>
      </c>
      <c r="B68" s="147" t="s">
        <v>451</v>
      </c>
      <c r="C68" s="147" t="s">
        <v>413</v>
      </c>
      <c r="D68" s="147" t="s">
        <v>71</v>
      </c>
      <c r="E68" s="147" t="s">
        <v>99</v>
      </c>
      <c r="F68" s="147">
        <v>1</v>
      </c>
      <c r="G68" s="147">
        <v>1.3</v>
      </c>
      <c r="H68" s="147" t="s">
        <v>1040</v>
      </c>
      <c r="I68" s="147">
        <v>10323</v>
      </c>
      <c r="J68" s="148">
        <v>0</v>
      </c>
      <c r="K68" s="149">
        <v>0</v>
      </c>
      <c r="L68" s="149">
        <v>0</v>
      </c>
      <c r="M68" s="150">
        <v>0</v>
      </c>
      <c r="N68" s="151">
        <v>0</v>
      </c>
      <c r="O68" s="152">
        <v>0</v>
      </c>
      <c r="P68" s="152">
        <v>0</v>
      </c>
      <c r="Q68" s="153">
        <v>0</v>
      </c>
      <c r="R68" s="154">
        <v>0</v>
      </c>
      <c r="S68" s="149">
        <v>0</v>
      </c>
      <c r="T68" s="149">
        <v>0</v>
      </c>
      <c r="U68" s="149">
        <v>0</v>
      </c>
      <c r="V68" s="149">
        <v>0</v>
      </c>
      <c r="W68" s="150">
        <v>0</v>
      </c>
      <c r="X68" s="151">
        <v>0</v>
      </c>
      <c r="Y68" s="155">
        <v>0</v>
      </c>
      <c r="Z68" s="156">
        <v>0</v>
      </c>
      <c r="AA68" s="173"/>
      <c r="AB68" s="178"/>
      <c r="AC68" s="60"/>
      <c r="AD68" s="61"/>
      <c r="AE68" s="61"/>
      <c r="AF68" s="61"/>
      <c r="AG68" s="62"/>
      <c r="AH68" s="63"/>
      <c r="AI68" s="64"/>
    </row>
    <row r="69" spans="1:35" s="45" customFormat="1" ht="110.25" hidden="1" x14ac:dyDescent="0.25">
      <c r="A69" s="147">
        <v>17</v>
      </c>
      <c r="B69" s="147" t="s">
        <v>451</v>
      </c>
      <c r="C69" s="147" t="s">
        <v>413</v>
      </c>
      <c r="D69" s="147" t="s">
        <v>71</v>
      </c>
      <c r="E69" s="147" t="s">
        <v>91</v>
      </c>
      <c r="F69" s="147">
        <v>1</v>
      </c>
      <c r="G69" s="147">
        <v>1.2</v>
      </c>
      <c r="H69" s="147" t="s">
        <v>1020</v>
      </c>
      <c r="I69" s="147">
        <v>10142</v>
      </c>
      <c r="J69" s="148">
        <v>1</v>
      </c>
      <c r="K69" s="149">
        <v>0</v>
      </c>
      <c r="L69" s="149">
        <v>0</v>
      </c>
      <c r="M69" s="150">
        <v>0</v>
      </c>
      <c r="N69" s="151">
        <v>0</v>
      </c>
      <c r="O69" s="152">
        <v>0</v>
      </c>
      <c r="P69" s="152">
        <v>0</v>
      </c>
      <c r="Q69" s="153">
        <v>0</v>
      </c>
      <c r="R69" s="154">
        <v>0</v>
      </c>
      <c r="S69" s="149">
        <v>0</v>
      </c>
      <c r="T69" s="149">
        <v>0</v>
      </c>
      <c r="U69" s="149">
        <v>0</v>
      </c>
      <c r="V69" s="157">
        <v>0</v>
      </c>
      <c r="W69" s="150">
        <v>0</v>
      </c>
      <c r="X69" s="151">
        <v>0</v>
      </c>
      <c r="Y69" s="155">
        <v>0</v>
      </c>
      <c r="Z69" s="156">
        <v>1</v>
      </c>
      <c r="AA69" s="254" t="s">
        <v>1021</v>
      </c>
      <c r="AB69" s="178"/>
      <c r="AC69" s="60"/>
      <c r="AD69" s="61"/>
      <c r="AE69" s="61"/>
      <c r="AF69" s="61"/>
      <c r="AG69" s="62"/>
      <c r="AH69" s="63"/>
      <c r="AI69" s="64"/>
    </row>
    <row r="70" spans="1:35" s="45" customFormat="1" ht="110.25" hidden="1" x14ac:dyDescent="0.25">
      <c r="A70" s="147">
        <v>18</v>
      </c>
      <c r="B70" s="147" t="s">
        <v>451</v>
      </c>
      <c r="C70" s="147" t="s">
        <v>413</v>
      </c>
      <c r="D70" s="147" t="s">
        <v>71</v>
      </c>
      <c r="E70" s="147" t="s">
        <v>91</v>
      </c>
      <c r="F70" s="147">
        <v>1</v>
      </c>
      <c r="G70" s="147">
        <v>1.2</v>
      </c>
      <c r="H70" s="147" t="s">
        <v>1020</v>
      </c>
      <c r="I70" s="147">
        <v>10199</v>
      </c>
      <c r="J70" s="148">
        <v>1</v>
      </c>
      <c r="K70" s="149">
        <v>0</v>
      </c>
      <c r="L70" s="149">
        <v>0</v>
      </c>
      <c r="M70" s="150">
        <v>0</v>
      </c>
      <c r="N70" s="151">
        <v>0</v>
      </c>
      <c r="O70" s="152">
        <v>0</v>
      </c>
      <c r="P70" s="152">
        <v>0</v>
      </c>
      <c r="Q70" s="153">
        <v>0</v>
      </c>
      <c r="R70" s="154">
        <v>0</v>
      </c>
      <c r="S70" s="149">
        <v>0</v>
      </c>
      <c r="T70" s="149">
        <v>0</v>
      </c>
      <c r="U70" s="149">
        <v>0</v>
      </c>
      <c r="V70" s="149">
        <v>0</v>
      </c>
      <c r="W70" s="150">
        <v>0</v>
      </c>
      <c r="X70" s="151">
        <v>0</v>
      </c>
      <c r="Y70" s="155">
        <v>0</v>
      </c>
      <c r="Z70" s="156">
        <v>1</v>
      </c>
      <c r="AA70" s="254" t="s">
        <v>1021</v>
      </c>
      <c r="AB70" s="178"/>
      <c r="AC70" s="60"/>
      <c r="AD70" s="61"/>
      <c r="AE70" s="61"/>
      <c r="AF70" s="61"/>
      <c r="AG70" s="62"/>
      <c r="AH70" s="63"/>
      <c r="AI70" s="64"/>
    </row>
    <row r="71" spans="1:35" s="45" customFormat="1" ht="110.25" hidden="1" x14ac:dyDescent="0.25">
      <c r="A71" s="147">
        <v>19</v>
      </c>
      <c r="B71" s="147" t="s">
        <v>451</v>
      </c>
      <c r="C71" s="147" t="s">
        <v>413</v>
      </c>
      <c r="D71" s="147" t="s">
        <v>71</v>
      </c>
      <c r="E71" s="147" t="s">
        <v>91</v>
      </c>
      <c r="F71" s="147">
        <v>1</v>
      </c>
      <c r="G71" s="147">
        <v>1.2</v>
      </c>
      <c r="H71" s="147" t="s">
        <v>1020</v>
      </c>
      <c r="I71" s="147">
        <v>10211</v>
      </c>
      <c r="J71" s="148">
        <v>1</v>
      </c>
      <c r="K71" s="149">
        <v>0</v>
      </c>
      <c r="L71" s="149">
        <v>0</v>
      </c>
      <c r="M71" s="150">
        <v>0</v>
      </c>
      <c r="N71" s="151">
        <v>0</v>
      </c>
      <c r="O71" s="152">
        <v>0</v>
      </c>
      <c r="P71" s="152">
        <v>0</v>
      </c>
      <c r="Q71" s="153">
        <v>0</v>
      </c>
      <c r="R71" s="154">
        <v>0</v>
      </c>
      <c r="S71" s="149">
        <v>0</v>
      </c>
      <c r="T71" s="149">
        <v>0</v>
      </c>
      <c r="U71" s="149">
        <v>0</v>
      </c>
      <c r="V71" s="149">
        <v>0</v>
      </c>
      <c r="W71" s="150">
        <v>0</v>
      </c>
      <c r="X71" s="151">
        <v>0</v>
      </c>
      <c r="Y71" s="155">
        <v>0</v>
      </c>
      <c r="Z71" s="156">
        <v>1</v>
      </c>
      <c r="AA71" s="254" t="s">
        <v>1021</v>
      </c>
      <c r="AB71" s="178"/>
      <c r="AC71" s="77"/>
      <c r="AD71" s="78"/>
      <c r="AE71" s="78"/>
      <c r="AF71" s="78"/>
      <c r="AG71" s="79"/>
      <c r="AH71" s="80"/>
      <c r="AI71" s="81"/>
    </row>
    <row r="72" spans="1:35" s="45" customFormat="1" ht="110.25" hidden="1" x14ac:dyDescent="0.25">
      <c r="A72" s="147">
        <v>20</v>
      </c>
      <c r="B72" s="147" t="s">
        <v>451</v>
      </c>
      <c r="C72" s="147" t="s">
        <v>413</v>
      </c>
      <c r="D72" s="147" t="s">
        <v>71</v>
      </c>
      <c r="E72" s="147" t="s">
        <v>91</v>
      </c>
      <c r="F72" s="147">
        <v>1</v>
      </c>
      <c r="G72" s="147">
        <v>1.2</v>
      </c>
      <c r="H72" s="147" t="s">
        <v>1020</v>
      </c>
      <c r="I72" s="147">
        <v>10298</v>
      </c>
      <c r="J72" s="148">
        <v>1</v>
      </c>
      <c r="K72" s="149">
        <v>0</v>
      </c>
      <c r="L72" s="149">
        <v>0</v>
      </c>
      <c r="M72" s="150">
        <v>0</v>
      </c>
      <c r="N72" s="151">
        <v>0</v>
      </c>
      <c r="O72" s="152">
        <v>0</v>
      </c>
      <c r="P72" s="152">
        <v>0</v>
      </c>
      <c r="Q72" s="153">
        <v>0</v>
      </c>
      <c r="R72" s="154">
        <v>0</v>
      </c>
      <c r="S72" s="149">
        <v>0</v>
      </c>
      <c r="T72" s="149">
        <v>0</v>
      </c>
      <c r="U72" s="149">
        <v>0</v>
      </c>
      <c r="V72" s="149">
        <v>0</v>
      </c>
      <c r="W72" s="150">
        <v>0</v>
      </c>
      <c r="X72" s="151">
        <v>0</v>
      </c>
      <c r="Y72" s="155">
        <v>0</v>
      </c>
      <c r="Z72" s="156">
        <v>1</v>
      </c>
      <c r="AA72" s="254" t="s">
        <v>1021</v>
      </c>
      <c r="AB72" s="178"/>
      <c r="AC72" s="60"/>
      <c r="AD72" s="61"/>
      <c r="AE72" s="61"/>
      <c r="AF72" s="61"/>
      <c r="AG72" s="62"/>
      <c r="AH72" s="63"/>
      <c r="AI72" s="64"/>
    </row>
    <row r="73" spans="1:35" s="45" customFormat="1" ht="15.75" hidden="1" x14ac:dyDescent="0.25">
      <c r="A73" s="147">
        <v>71</v>
      </c>
      <c r="B73" s="147" t="s">
        <v>451</v>
      </c>
      <c r="C73" s="147" t="s">
        <v>413</v>
      </c>
      <c r="D73" s="147" t="s">
        <v>71</v>
      </c>
      <c r="E73" s="147" t="s">
        <v>99</v>
      </c>
      <c r="F73" s="147">
        <v>2</v>
      </c>
      <c r="G73" s="147">
        <v>2.1</v>
      </c>
      <c r="H73" s="147" t="s">
        <v>1045</v>
      </c>
      <c r="I73" s="147">
        <v>10219</v>
      </c>
      <c r="J73" s="148">
        <v>0</v>
      </c>
      <c r="K73" s="149">
        <v>0</v>
      </c>
      <c r="L73" s="149">
        <v>0</v>
      </c>
      <c r="M73" s="150">
        <v>0</v>
      </c>
      <c r="N73" s="151">
        <v>0</v>
      </c>
      <c r="O73" s="152">
        <v>0</v>
      </c>
      <c r="P73" s="152">
        <v>0</v>
      </c>
      <c r="Q73" s="153">
        <v>0</v>
      </c>
      <c r="R73" s="154">
        <v>0</v>
      </c>
      <c r="S73" s="149">
        <v>0</v>
      </c>
      <c r="T73" s="149">
        <v>0</v>
      </c>
      <c r="U73" s="149">
        <v>0</v>
      </c>
      <c r="V73" s="149">
        <v>0</v>
      </c>
      <c r="W73" s="150">
        <v>0</v>
      </c>
      <c r="X73" s="151">
        <v>0</v>
      </c>
      <c r="Y73" s="155">
        <v>0</v>
      </c>
      <c r="Z73" s="156">
        <v>0</v>
      </c>
      <c r="AA73" s="173"/>
      <c r="AB73" s="193"/>
      <c r="AC73" s="60"/>
      <c r="AD73" s="61"/>
      <c r="AE73" s="61"/>
      <c r="AF73" s="61"/>
      <c r="AG73" s="62"/>
      <c r="AH73" s="63"/>
      <c r="AI73" s="64"/>
    </row>
    <row r="74" spans="1:35" s="45" customFormat="1" ht="78.75" hidden="1" x14ac:dyDescent="0.25">
      <c r="A74" s="147">
        <v>72</v>
      </c>
      <c r="B74" s="147" t="s">
        <v>451</v>
      </c>
      <c r="C74" s="147" t="s">
        <v>413</v>
      </c>
      <c r="D74" s="147" t="s">
        <v>71</v>
      </c>
      <c r="E74" s="147" t="s">
        <v>91</v>
      </c>
      <c r="F74" s="147">
        <v>2</v>
      </c>
      <c r="G74" s="147">
        <v>2.1</v>
      </c>
      <c r="H74" s="147" t="s">
        <v>1046</v>
      </c>
      <c r="I74" s="147">
        <v>10133</v>
      </c>
      <c r="J74" s="148">
        <v>0</v>
      </c>
      <c r="K74" s="149">
        <v>0</v>
      </c>
      <c r="L74" s="149">
        <v>0</v>
      </c>
      <c r="M74" s="150">
        <v>0</v>
      </c>
      <c r="N74" s="151">
        <v>0</v>
      </c>
      <c r="O74" s="152">
        <v>0</v>
      </c>
      <c r="P74" s="152">
        <v>0</v>
      </c>
      <c r="Q74" s="153">
        <v>0</v>
      </c>
      <c r="R74" s="154">
        <v>0</v>
      </c>
      <c r="S74" s="149">
        <v>0</v>
      </c>
      <c r="T74" s="149">
        <v>0</v>
      </c>
      <c r="U74" s="149">
        <v>0</v>
      </c>
      <c r="V74" s="149">
        <v>0</v>
      </c>
      <c r="W74" s="150">
        <v>0</v>
      </c>
      <c r="X74" s="151">
        <v>0</v>
      </c>
      <c r="Y74" s="155">
        <v>0</v>
      </c>
      <c r="Z74" s="156">
        <v>0</v>
      </c>
      <c r="AA74" s="173"/>
      <c r="AB74" s="196" t="s">
        <v>1047</v>
      </c>
      <c r="AC74" s="60"/>
      <c r="AD74" s="61"/>
      <c r="AE74" s="61"/>
      <c r="AF74" s="61"/>
      <c r="AG74" s="62"/>
      <c r="AH74" s="63"/>
      <c r="AI74" s="64"/>
    </row>
    <row r="75" spans="1:35" s="45" customFormat="1" ht="78.75" hidden="1" x14ac:dyDescent="0.25">
      <c r="A75" s="147">
        <v>73</v>
      </c>
      <c r="B75" s="147" t="s">
        <v>451</v>
      </c>
      <c r="C75" s="147" t="s">
        <v>413</v>
      </c>
      <c r="D75" s="147" t="s">
        <v>71</v>
      </c>
      <c r="E75" s="147" t="s">
        <v>91</v>
      </c>
      <c r="F75" s="147">
        <v>2</v>
      </c>
      <c r="G75" s="147">
        <v>2.1</v>
      </c>
      <c r="H75" s="147" t="s">
        <v>1046</v>
      </c>
      <c r="I75" s="147">
        <v>10239</v>
      </c>
      <c r="J75" s="148">
        <v>0</v>
      </c>
      <c r="K75" s="149">
        <v>0</v>
      </c>
      <c r="L75" s="149">
        <v>0</v>
      </c>
      <c r="M75" s="150">
        <v>0</v>
      </c>
      <c r="N75" s="151">
        <v>0</v>
      </c>
      <c r="O75" s="152">
        <v>0</v>
      </c>
      <c r="P75" s="152">
        <v>0</v>
      </c>
      <c r="Q75" s="153">
        <v>0</v>
      </c>
      <c r="R75" s="154">
        <v>0</v>
      </c>
      <c r="S75" s="149">
        <v>0</v>
      </c>
      <c r="T75" s="149">
        <v>0</v>
      </c>
      <c r="U75" s="149">
        <v>0</v>
      </c>
      <c r="V75" s="149">
        <v>0</v>
      </c>
      <c r="W75" s="150">
        <v>0</v>
      </c>
      <c r="X75" s="151">
        <v>0</v>
      </c>
      <c r="Y75" s="155">
        <v>0</v>
      </c>
      <c r="Z75" s="156">
        <v>0</v>
      </c>
      <c r="AA75" s="173"/>
      <c r="AB75" s="196" t="s">
        <v>1047</v>
      </c>
      <c r="AC75" s="60"/>
      <c r="AD75" s="61"/>
      <c r="AE75" s="61"/>
      <c r="AF75" s="61"/>
      <c r="AG75" s="62"/>
      <c r="AH75" s="63"/>
      <c r="AI75" s="64"/>
    </row>
    <row r="76" spans="1:35" s="45" customFormat="1" ht="78.75" hidden="1" x14ac:dyDescent="0.25">
      <c r="A76" s="147">
        <v>74</v>
      </c>
      <c r="B76" s="147" t="s">
        <v>451</v>
      </c>
      <c r="C76" s="147" t="s">
        <v>413</v>
      </c>
      <c r="D76" s="147" t="s">
        <v>71</v>
      </c>
      <c r="E76" s="147" t="s">
        <v>91</v>
      </c>
      <c r="F76" s="147">
        <v>2</v>
      </c>
      <c r="G76" s="147">
        <v>2.1</v>
      </c>
      <c r="H76" s="147" t="s">
        <v>1046</v>
      </c>
      <c r="I76" s="147">
        <v>10241</v>
      </c>
      <c r="J76" s="148">
        <v>0</v>
      </c>
      <c r="K76" s="149">
        <v>0</v>
      </c>
      <c r="L76" s="149">
        <v>0</v>
      </c>
      <c r="M76" s="150">
        <v>0</v>
      </c>
      <c r="N76" s="151">
        <v>0</v>
      </c>
      <c r="O76" s="152">
        <v>0</v>
      </c>
      <c r="P76" s="152">
        <v>0</v>
      </c>
      <c r="Q76" s="153">
        <v>0</v>
      </c>
      <c r="R76" s="154">
        <v>0</v>
      </c>
      <c r="S76" s="149">
        <v>0</v>
      </c>
      <c r="T76" s="149">
        <v>0</v>
      </c>
      <c r="U76" s="149">
        <v>0</v>
      </c>
      <c r="V76" s="149">
        <v>0</v>
      </c>
      <c r="W76" s="150">
        <v>0</v>
      </c>
      <c r="X76" s="151">
        <v>0</v>
      </c>
      <c r="Y76" s="155">
        <v>0</v>
      </c>
      <c r="Z76" s="156">
        <v>0</v>
      </c>
      <c r="AA76" s="173"/>
      <c r="AB76" s="196" t="s">
        <v>1047</v>
      </c>
      <c r="AC76" s="60"/>
      <c r="AD76" s="61"/>
      <c r="AE76" s="61"/>
      <c r="AF76" s="61"/>
      <c r="AG76" s="62"/>
      <c r="AH76" s="63"/>
      <c r="AI76" s="64"/>
    </row>
    <row r="77" spans="1:35" s="45" customFormat="1" ht="78.75" hidden="1" x14ac:dyDescent="0.25">
      <c r="A77" s="147">
        <v>75</v>
      </c>
      <c r="B77" s="147" t="s">
        <v>451</v>
      </c>
      <c r="C77" s="147" t="s">
        <v>413</v>
      </c>
      <c r="D77" s="147" t="s">
        <v>71</v>
      </c>
      <c r="E77" s="147" t="s">
        <v>91</v>
      </c>
      <c r="F77" s="147">
        <v>2</v>
      </c>
      <c r="G77" s="147">
        <v>2.1</v>
      </c>
      <c r="H77" s="147" t="s">
        <v>1046</v>
      </c>
      <c r="I77" s="147">
        <v>10263</v>
      </c>
      <c r="J77" s="148">
        <v>0</v>
      </c>
      <c r="K77" s="149">
        <v>0</v>
      </c>
      <c r="L77" s="149">
        <v>0</v>
      </c>
      <c r="M77" s="150">
        <v>0</v>
      </c>
      <c r="N77" s="151">
        <v>0</v>
      </c>
      <c r="O77" s="152">
        <v>0</v>
      </c>
      <c r="P77" s="152">
        <v>0</v>
      </c>
      <c r="Q77" s="153">
        <v>0</v>
      </c>
      <c r="R77" s="154">
        <v>0</v>
      </c>
      <c r="S77" s="149">
        <v>0</v>
      </c>
      <c r="T77" s="149">
        <v>0</v>
      </c>
      <c r="U77" s="149">
        <v>0</v>
      </c>
      <c r="V77" s="149">
        <v>0</v>
      </c>
      <c r="W77" s="150">
        <v>0</v>
      </c>
      <c r="X77" s="151">
        <v>0</v>
      </c>
      <c r="Y77" s="155">
        <v>0</v>
      </c>
      <c r="Z77" s="156">
        <v>0</v>
      </c>
      <c r="AA77" s="173"/>
      <c r="AB77" s="196" t="s">
        <v>1047</v>
      </c>
      <c r="AC77" s="60"/>
      <c r="AD77" s="61"/>
      <c r="AE77" s="61"/>
      <c r="AF77" s="61"/>
      <c r="AG77" s="62"/>
      <c r="AH77" s="63"/>
      <c r="AI77" s="64"/>
    </row>
    <row r="78" spans="1:35" s="45" customFormat="1" ht="78.75" hidden="1" x14ac:dyDescent="0.25">
      <c r="A78" s="147">
        <v>76</v>
      </c>
      <c r="B78" s="147" t="s">
        <v>451</v>
      </c>
      <c r="C78" s="147" t="s">
        <v>413</v>
      </c>
      <c r="D78" s="147" t="s">
        <v>71</v>
      </c>
      <c r="E78" s="147" t="s">
        <v>91</v>
      </c>
      <c r="F78" s="147">
        <v>2</v>
      </c>
      <c r="G78" s="147">
        <v>2.1</v>
      </c>
      <c r="H78" s="147" t="s">
        <v>1046</v>
      </c>
      <c r="I78" s="147">
        <v>10372</v>
      </c>
      <c r="J78" s="148">
        <v>0</v>
      </c>
      <c r="K78" s="149">
        <v>0</v>
      </c>
      <c r="L78" s="149">
        <v>0</v>
      </c>
      <c r="M78" s="150">
        <v>0</v>
      </c>
      <c r="N78" s="151">
        <v>0</v>
      </c>
      <c r="O78" s="152">
        <v>1</v>
      </c>
      <c r="P78" s="152">
        <v>0</v>
      </c>
      <c r="Q78" s="153">
        <v>0</v>
      </c>
      <c r="R78" s="154">
        <v>0</v>
      </c>
      <c r="S78" s="149">
        <v>0</v>
      </c>
      <c r="T78" s="149">
        <v>0</v>
      </c>
      <c r="U78" s="149">
        <v>0</v>
      </c>
      <c r="V78" s="149">
        <v>0</v>
      </c>
      <c r="W78" s="150">
        <v>0</v>
      </c>
      <c r="X78" s="151">
        <v>0</v>
      </c>
      <c r="Y78" s="155">
        <v>0</v>
      </c>
      <c r="Z78" s="156">
        <v>1</v>
      </c>
      <c r="AA78" s="173" t="s">
        <v>1048</v>
      </c>
      <c r="AB78" s="196" t="s">
        <v>1047</v>
      </c>
      <c r="AC78" s="60"/>
      <c r="AD78" s="61"/>
      <c r="AE78" s="61"/>
      <c r="AF78" s="61"/>
      <c r="AG78" s="62"/>
      <c r="AH78" s="63"/>
      <c r="AI78" s="64"/>
    </row>
    <row r="79" spans="1:35" s="45" customFormat="1" ht="78.75" hidden="1" x14ac:dyDescent="0.25">
      <c r="A79" s="147">
        <v>77</v>
      </c>
      <c r="B79" s="147" t="s">
        <v>451</v>
      </c>
      <c r="C79" s="147" t="s">
        <v>413</v>
      </c>
      <c r="D79" s="147" t="s">
        <v>71</v>
      </c>
      <c r="E79" s="147" t="s">
        <v>91</v>
      </c>
      <c r="F79" s="147">
        <v>2</v>
      </c>
      <c r="G79" s="147">
        <v>2.1</v>
      </c>
      <c r="H79" s="147" t="s">
        <v>1046</v>
      </c>
      <c r="I79" s="147">
        <v>10373</v>
      </c>
      <c r="J79" s="148">
        <v>0</v>
      </c>
      <c r="K79" s="149">
        <v>0</v>
      </c>
      <c r="L79" s="149">
        <v>0</v>
      </c>
      <c r="M79" s="150">
        <v>0</v>
      </c>
      <c r="N79" s="151">
        <v>0</v>
      </c>
      <c r="O79" s="152">
        <v>0</v>
      </c>
      <c r="P79" s="152">
        <v>0</v>
      </c>
      <c r="Q79" s="153">
        <v>0</v>
      </c>
      <c r="R79" s="154">
        <v>0</v>
      </c>
      <c r="S79" s="149">
        <v>0</v>
      </c>
      <c r="T79" s="149">
        <v>0</v>
      </c>
      <c r="U79" s="149">
        <v>0</v>
      </c>
      <c r="V79" s="149">
        <v>0</v>
      </c>
      <c r="W79" s="150">
        <v>0</v>
      </c>
      <c r="X79" s="151">
        <v>0</v>
      </c>
      <c r="Y79" s="155">
        <v>0</v>
      </c>
      <c r="Z79" s="156">
        <v>0</v>
      </c>
      <c r="AA79" s="173"/>
      <c r="AB79" s="196" t="s">
        <v>1047</v>
      </c>
      <c r="AC79" s="60"/>
      <c r="AD79" s="61"/>
      <c r="AE79" s="61"/>
      <c r="AF79" s="61"/>
      <c r="AG79" s="62"/>
      <c r="AH79" s="63"/>
      <c r="AI79" s="64"/>
    </row>
    <row r="80" spans="1:35" s="45" customFormat="1" ht="78.75" hidden="1" x14ac:dyDescent="0.25">
      <c r="A80" s="147">
        <v>78</v>
      </c>
      <c r="B80" s="147" t="s">
        <v>451</v>
      </c>
      <c r="C80" s="147" t="s">
        <v>413</v>
      </c>
      <c r="D80" s="147" t="s">
        <v>71</v>
      </c>
      <c r="E80" s="147" t="s">
        <v>99</v>
      </c>
      <c r="F80" s="147">
        <v>2</v>
      </c>
      <c r="G80" s="147">
        <v>2.1</v>
      </c>
      <c r="H80" s="147" t="s">
        <v>1046</v>
      </c>
      <c r="I80" s="147">
        <v>10393</v>
      </c>
      <c r="J80" s="148">
        <v>0</v>
      </c>
      <c r="K80" s="149">
        <v>0</v>
      </c>
      <c r="L80" s="149">
        <v>0</v>
      </c>
      <c r="M80" s="150">
        <v>0</v>
      </c>
      <c r="N80" s="151">
        <v>0</v>
      </c>
      <c r="O80" s="152">
        <v>0</v>
      </c>
      <c r="P80" s="152">
        <v>0</v>
      </c>
      <c r="Q80" s="153">
        <v>0</v>
      </c>
      <c r="R80" s="154">
        <v>0</v>
      </c>
      <c r="S80" s="149">
        <v>0</v>
      </c>
      <c r="T80" s="149">
        <v>0</v>
      </c>
      <c r="U80" s="149">
        <v>0</v>
      </c>
      <c r="V80" s="149">
        <v>0</v>
      </c>
      <c r="W80" s="150">
        <v>0</v>
      </c>
      <c r="X80" s="151">
        <v>0</v>
      </c>
      <c r="Y80" s="155">
        <v>0</v>
      </c>
      <c r="Z80" s="156">
        <v>0</v>
      </c>
      <c r="AA80" s="173"/>
      <c r="AB80" s="196" t="s">
        <v>1047</v>
      </c>
      <c r="AC80" s="60"/>
      <c r="AD80" s="61"/>
      <c r="AE80" s="61"/>
      <c r="AF80" s="61"/>
      <c r="AG80" s="62"/>
      <c r="AH80" s="63"/>
      <c r="AI80" s="64"/>
    </row>
    <row r="81" spans="1:35" s="45" customFormat="1" ht="15.75" hidden="1" x14ac:dyDescent="0.25">
      <c r="A81" s="147">
        <v>79</v>
      </c>
      <c r="B81" s="147" t="s">
        <v>451</v>
      </c>
      <c r="C81" s="147" t="s">
        <v>413</v>
      </c>
      <c r="D81" s="147" t="s">
        <v>71</v>
      </c>
      <c r="E81" s="147" t="s">
        <v>91</v>
      </c>
      <c r="F81" s="147">
        <v>2</v>
      </c>
      <c r="G81" s="147">
        <v>2.1</v>
      </c>
      <c r="H81" s="147" t="s">
        <v>1049</v>
      </c>
      <c r="I81" s="147">
        <v>10106</v>
      </c>
      <c r="J81" s="148">
        <v>0</v>
      </c>
      <c r="K81" s="149">
        <v>0</v>
      </c>
      <c r="L81" s="149">
        <v>0</v>
      </c>
      <c r="M81" s="150">
        <v>0</v>
      </c>
      <c r="N81" s="151">
        <v>0</v>
      </c>
      <c r="O81" s="152">
        <v>0</v>
      </c>
      <c r="P81" s="152">
        <v>0</v>
      </c>
      <c r="Q81" s="153">
        <v>0</v>
      </c>
      <c r="R81" s="154">
        <v>0</v>
      </c>
      <c r="S81" s="149">
        <v>0</v>
      </c>
      <c r="T81" s="149">
        <v>0</v>
      </c>
      <c r="U81" s="149">
        <v>0</v>
      </c>
      <c r="V81" s="149">
        <v>0</v>
      </c>
      <c r="W81" s="150">
        <v>0</v>
      </c>
      <c r="X81" s="151">
        <v>0</v>
      </c>
      <c r="Y81" s="155">
        <v>0</v>
      </c>
      <c r="Z81" s="156">
        <v>0</v>
      </c>
      <c r="AA81" s="173"/>
      <c r="AB81" s="178"/>
      <c r="AC81" s="60"/>
      <c r="AD81" s="61"/>
      <c r="AE81" s="61"/>
      <c r="AF81" s="61"/>
      <c r="AG81" s="62"/>
      <c r="AH81" s="63"/>
      <c r="AI81" s="64"/>
    </row>
    <row r="82" spans="1:35" s="45" customFormat="1" ht="15.75" hidden="1" x14ac:dyDescent="0.25">
      <c r="A82" s="147">
        <v>80</v>
      </c>
      <c r="B82" s="147" t="s">
        <v>451</v>
      </c>
      <c r="C82" s="147" t="s">
        <v>413</v>
      </c>
      <c r="D82" s="147" t="s">
        <v>71</v>
      </c>
      <c r="E82" s="147" t="s">
        <v>91</v>
      </c>
      <c r="F82" s="147">
        <v>2</v>
      </c>
      <c r="G82" s="147">
        <v>2.1</v>
      </c>
      <c r="H82" s="147" t="s">
        <v>1049</v>
      </c>
      <c r="I82" s="147">
        <v>10118</v>
      </c>
      <c r="J82" s="148">
        <v>0</v>
      </c>
      <c r="K82" s="149">
        <v>0</v>
      </c>
      <c r="L82" s="149">
        <v>0</v>
      </c>
      <c r="M82" s="150">
        <v>0</v>
      </c>
      <c r="N82" s="151">
        <v>0</v>
      </c>
      <c r="O82" s="152">
        <v>0</v>
      </c>
      <c r="P82" s="152">
        <v>0</v>
      </c>
      <c r="Q82" s="153">
        <v>0</v>
      </c>
      <c r="R82" s="154">
        <v>0</v>
      </c>
      <c r="S82" s="149">
        <v>0</v>
      </c>
      <c r="T82" s="149">
        <v>0</v>
      </c>
      <c r="U82" s="149">
        <v>0</v>
      </c>
      <c r="V82" s="149">
        <v>0</v>
      </c>
      <c r="W82" s="150">
        <v>0</v>
      </c>
      <c r="X82" s="151">
        <v>0</v>
      </c>
      <c r="Y82" s="155">
        <v>0</v>
      </c>
      <c r="Z82" s="156">
        <v>0</v>
      </c>
      <c r="AA82" s="173"/>
      <c r="AB82" s="178"/>
      <c r="AC82" s="60"/>
      <c r="AD82" s="61"/>
      <c r="AE82" s="61"/>
      <c r="AF82" s="61"/>
      <c r="AG82" s="62"/>
      <c r="AH82" s="63"/>
      <c r="AI82" s="64"/>
    </row>
    <row r="83" spans="1:35" s="45" customFormat="1" ht="31.5" hidden="1" x14ac:dyDescent="0.25">
      <c r="A83" s="147">
        <v>81</v>
      </c>
      <c r="B83" s="147" t="s">
        <v>451</v>
      </c>
      <c r="C83" s="147" t="s">
        <v>413</v>
      </c>
      <c r="D83" s="147" t="s">
        <v>71</v>
      </c>
      <c r="E83" s="147" t="s">
        <v>91</v>
      </c>
      <c r="F83" s="147">
        <v>2</v>
      </c>
      <c r="G83" s="147">
        <v>2.1</v>
      </c>
      <c r="H83" s="147" t="s">
        <v>1049</v>
      </c>
      <c r="I83" s="147">
        <v>10135</v>
      </c>
      <c r="J83" s="148">
        <v>0</v>
      </c>
      <c r="K83" s="149">
        <v>0</v>
      </c>
      <c r="L83" s="149">
        <v>0</v>
      </c>
      <c r="M83" s="150">
        <v>0</v>
      </c>
      <c r="N83" s="151">
        <v>0</v>
      </c>
      <c r="O83" s="152">
        <v>0</v>
      </c>
      <c r="P83" s="152">
        <v>0</v>
      </c>
      <c r="Q83" s="153">
        <v>0</v>
      </c>
      <c r="R83" s="154">
        <v>0</v>
      </c>
      <c r="S83" s="149">
        <v>0</v>
      </c>
      <c r="T83" s="149">
        <v>0</v>
      </c>
      <c r="U83" s="149">
        <v>1</v>
      </c>
      <c r="V83" s="149">
        <v>0</v>
      </c>
      <c r="W83" s="150">
        <v>0</v>
      </c>
      <c r="X83" s="151">
        <v>0</v>
      </c>
      <c r="Y83" s="155">
        <v>0</v>
      </c>
      <c r="Z83" s="156">
        <v>1</v>
      </c>
      <c r="AA83" s="173" t="s">
        <v>1050</v>
      </c>
      <c r="AB83" s="178"/>
      <c r="AC83" s="60"/>
      <c r="AD83" s="61"/>
      <c r="AE83" s="61"/>
      <c r="AF83" s="61"/>
      <c r="AG83" s="62"/>
      <c r="AH83" s="63"/>
      <c r="AI83" s="64"/>
    </row>
    <row r="84" spans="1:35" s="45" customFormat="1" ht="15.75" hidden="1" x14ac:dyDescent="0.25">
      <c r="A84" s="147">
        <v>82</v>
      </c>
      <c r="B84" s="147" t="s">
        <v>451</v>
      </c>
      <c r="C84" s="147" t="s">
        <v>413</v>
      </c>
      <c r="D84" s="147" t="s">
        <v>71</v>
      </c>
      <c r="E84" s="147" t="s">
        <v>91</v>
      </c>
      <c r="F84" s="147">
        <v>2</v>
      </c>
      <c r="G84" s="147">
        <v>2.1</v>
      </c>
      <c r="H84" s="147" t="s">
        <v>1049</v>
      </c>
      <c r="I84" s="147">
        <v>10181</v>
      </c>
      <c r="J84" s="148">
        <v>0</v>
      </c>
      <c r="K84" s="149">
        <v>0</v>
      </c>
      <c r="L84" s="149">
        <v>0</v>
      </c>
      <c r="M84" s="150">
        <v>0</v>
      </c>
      <c r="N84" s="151">
        <v>0</v>
      </c>
      <c r="O84" s="152">
        <v>0</v>
      </c>
      <c r="P84" s="152">
        <v>0</v>
      </c>
      <c r="Q84" s="153">
        <v>0</v>
      </c>
      <c r="R84" s="154">
        <v>0</v>
      </c>
      <c r="S84" s="149">
        <v>0</v>
      </c>
      <c r="T84" s="149">
        <v>0</v>
      </c>
      <c r="U84" s="149">
        <v>0</v>
      </c>
      <c r="V84" s="149">
        <v>0</v>
      </c>
      <c r="W84" s="150">
        <v>0</v>
      </c>
      <c r="X84" s="151">
        <v>0</v>
      </c>
      <c r="Y84" s="155">
        <v>0</v>
      </c>
      <c r="Z84" s="156">
        <v>0</v>
      </c>
      <c r="AA84" s="173"/>
      <c r="AB84" s="178"/>
      <c r="AC84" s="60"/>
      <c r="AD84" s="61"/>
      <c r="AE84" s="61"/>
      <c r="AF84" s="61"/>
      <c r="AG84" s="62"/>
      <c r="AH84" s="63"/>
      <c r="AI84" s="64"/>
    </row>
    <row r="85" spans="1:35" s="45" customFormat="1" ht="15.75" hidden="1" x14ac:dyDescent="0.25">
      <c r="A85" s="147">
        <v>83</v>
      </c>
      <c r="B85" s="147" t="s">
        <v>451</v>
      </c>
      <c r="C85" s="147" t="s">
        <v>413</v>
      </c>
      <c r="D85" s="147" t="s">
        <v>71</v>
      </c>
      <c r="E85" s="147" t="s">
        <v>91</v>
      </c>
      <c r="F85" s="147">
        <v>2</v>
      </c>
      <c r="G85" s="147">
        <v>2.1</v>
      </c>
      <c r="H85" s="147" t="s">
        <v>1049</v>
      </c>
      <c r="I85" s="147">
        <v>10217</v>
      </c>
      <c r="J85" s="148">
        <v>0</v>
      </c>
      <c r="K85" s="149">
        <v>0</v>
      </c>
      <c r="L85" s="149">
        <v>0</v>
      </c>
      <c r="M85" s="150">
        <v>0</v>
      </c>
      <c r="N85" s="151">
        <v>0</v>
      </c>
      <c r="O85" s="152">
        <v>0</v>
      </c>
      <c r="P85" s="152">
        <v>0</v>
      </c>
      <c r="Q85" s="153">
        <v>0</v>
      </c>
      <c r="R85" s="154">
        <v>0</v>
      </c>
      <c r="S85" s="149">
        <v>0</v>
      </c>
      <c r="T85" s="149">
        <v>0</v>
      </c>
      <c r="U85" s="149">
        <v>0</v>
      </c>
      <c r="V85" s="149">
        <v>0</v>
      </c>
      <c r="W85" s="150">
        <v>0</v>
      </c>
      <c r="X85" s="151">
        <v>0</v>
      </c>
      <c r="Y85" s="155">
        <v>0</v>
      </c>
      <c r="Z85" s="156">
        <v>0</v>
      </c>
      <c r="AA85" s="173"/>
      <c r="AB85" s="178"/>
      <c r="AC85" s="60"/>
      <c r="AD85" s="61"/>
      <c r="AE85" s="61"/>
      <c r="AF85" s="61"/>
      <c r="AG85" s="62"/>
      <c r="AH85" s="63"/>
      <c r="AI85" s="64"/>
    </row>
    <row r="86" spans="1:35" s="45" customFormat="1" ht="15.75" hidden="1" x14ac:dyDescent="0.25">
      <c r="A86" s="147">
        <v>84</v>
      </c>
      <c r="B86" s="147" t="s">
        <v>451</v>
      </c>
      <c r="C86" s="147" t="s">
        <v>413</v>
      </c>
      <c r="D86" s="147" t="s">
        <v>71</v>
      </c>
      <c r="E86" s="147" t="s">
        <v>91</v>
      </c>
      <c r="F86" s="147">
        <v>2</v>
      </c>
      <c r="G86" s="147">
        <v>2.1</v>
      </c>
      <c r="H86" s="147" t="s">
        <v>1049</v>
      </c>
      <c r="I86" s="147">
        <v>10226</v>
      </c>
      <c r="J86" s="148">
        <v>0</v>
      </c>
      <c r="K86" s="149">
        <v>0</v>
      </c>
      <c r="L86" s="149">
        <v>0</v>
      </c>
      <c r="M86" s="150">
        <v>0</v>
      </c>
      <c r="N86" s="151">
        <v>0</v>
      </c>
      <c r="O86" s="152">
        <v>0</v>
      </c>
      <c r="P86" s="152">
        <v>0</v>
      </c>
      <c r="Q86" s="153">
        <v>0</v>
      </c>
      <c r="R86" s="154">
        <v>0</v>
      </c>
      <c r="S86" s="149">
        <v>0</v>
      </c>
      <c r="T86" s="149">
        <v>0</v>
      </c>
      <c r="U86" s="149">
        <v>0</v>
      </c>
      <c r="V86" s="149">
        <v>0</v>
      </c>
      <c r="W86" s="150">
        <v>0</v>
      </c>
      <c r="X86" s="151">
        <v>0</v>
      </c>
      <c r="Y86" s="155">
        <v>0</v>
      </c>
      <c r="Z86" s="156">
        <v>0</v>
      </c>
      <c r="AA86" s="173"/>
      <c r="AB86" s="178"/>
      <c r="AC86" s="60"/>
      <c r="AD86" s="61"/>
      <c r="AE86" s="61"/>
      <c r="AF86" s="61"/>
      <c r="AG86" s="62"/>
      <c r="AH86" s="63"/>
      <c r="AI86" s="64"/>
    </row>
    <row r="87" spans="1:35" s="45" customFormat="1" ht="110.25" hidden="1" x14ac:dyDescent="0.25">
      <c r="A87" s="147">
        <v>21</v>
      </c>
      <c r="B87" s="147" t="s">
        <v>451</v>
      </c>
      <c r="C87" s="147" t="s">
        <v>413</v>
      </c>
      <c r="D87" s="147" t="s">
        <v>71</v>
      </c>
      <c r="E87" s="147" t="s">
        <v>91</v>
      </c>
      <c r="F87" s="147">
        <v>1</v>
      </c>
      <c r="G87" s="147">
        <v>1.2</v>
      </c>
      <c r="H87" s="147" t="s">
        <v>1020</v>
      </c>
      <c r="I87" s="147">
        <v>10376</v>
      </c>
      <c r="J87" s="148">
        <v>1</v>
      </c>
      <c r="K87" s="149">
        <v>0</v>
      </c>
      <c r="L87" s="149">
        <v>0</v>
      </c>
      <c r="M87" s="150">
        <v>0</v>
      </c>
      <c r="N87" s="151">
        <v>0</v>
      </c>
      <c r="O87" s="152">
        <v>0</v>
      </c>
      <c r="P87" s="152">
        <v>0</v>
      </c>
      <c r="Q87" s="153">
        <v>0</v>
      </c>
      <c r="R87" s="154">
        <v>0</v>
      </c>
      <c r="S87" s="149">
        <v>0</v>
      </c>
      <c r="T87" s="149">
        <v>0</v>
      </c>
      <c r="U87" s="149">
        <v>0</v>
      </c>
      <c r="V87" s="149">
        <v>0</v>
      </c>
      <c r="W87" s="150">
        <v>0</v>
      </c>
      <c r="X87" s="151">
        <v>0</v>
      </c>
      <c r="Y87" s="155">
        <v>0</v>
      </c>
      <c r="Z87" s="156">
        <v>1</v>
      </c>
      <c r="AA87" s="254" t="s">
        <v>1021</v>
      </c>
      <c r="AB87" s="178"/>
      <c r="AC87" s="60"/>
      <c r="AD87" s="61"/>
      <c r="AE87" s="61"/>
      <c r="AF87" s="61"/>
      <c r="AG87" s="62"/>
      <c r="AH87" s="63"/>
      <c r="AI87" s="64"/>
    </row>
    <row r="88" spans="1:35" s="45" customFormat="1" ht="15.75" hidden="1" x14ac:dyDescent="0.25">
      <c r="A88" s="147">
        <v>86</v>
      </c>
      <c r="B88" s="147" t="s">
        <v>451</v>
      </c>
      <c r="C88" s="147" t="s">
        <v>413</v>
      </c>
      <c r="D88" s="147" t="s">
        <v>71</v>
      </c>
      <c r="E88" s="147" t="s">
        <v>91</v>
      </c>
      <c r="F88" s="147">
        <v>2</v>
      </c>
      <c r="G88" s="147">
        <v>2.1</v>
      </c>
      <c r="H88" s="147" t="s">
        <v>1051</v>
      </c>
      <c r="I88" s="147">
        <v>10303</v>
      </c>
      <c r="J88" s="148">
        <v>0</v>
      </c>
      <c r="K88" s="149">
        <v>0</v>
      </c>
      <c r="L88" s="149">
        <v>0</v>
      </c>
      <c r="M88" s="150">
        <v>0</v>
      </c>
      <c r="N88" s="151">
        <v>0</v>
      </c>
      <c r="O88" s="152">
        <v>0</v>
      </c>
      <c r="P88" s="152">
        <v>0</v>
      </c>
      <c r="Q88" s="153">
        <v>0</v>
      </c>
      <c r="R88" s="154">
        <v>0</v>
      </c>
      <c r="S88" s="149">
        <v>0</v>
      </c>
      <c r="T88" s="149">
        <v>0</v>
      </c>
      <c r="U88" s="149">
        <v>0</v>
      </c>
      <c r="V88" s="149">
        <v>0</v>
      </c>
      <c r="W88" s="150">
        <v>0</v>
      </c>
      <c r="X88" s="151">
        <v>0</v>
      </c>
      <c r="Y88" s="155">
        <v>0</v>
      </c>
      <c r="Z88" s="156">
        <v>0</v>
      </c>
      <c r="AA88" s="173"/>
      <c r="AB88" s="178"/>
      <c r="AC88" s="60"/>
      <c r="AD88" s="61"/>
      <c r="AE88" s="61"/>
      <c r="AF88" s="61"/>
      <c r="AG88" s="62"/>
      <c r="AH88" s="63"/>
      <c r="AI88" s="64"/>
    </row>
    <row r="89" spans="1:35" s="45" customFormat="1" ht="15.75" hidden="1" x14ac:dyDescent="0.25">
      <c r="A89" s="147">
        <v>87</v>
      </c>
      <c r="B89" s="147" t="s">
        <v>451</v>
      </c>
      <c r="C89" s="147" t="s">
        <v>413</v>
      </c>
      <c r="D89" s="147" t="s">
        <v>71</v>
      </c>
      <c r="E89" s="147" t="s">
        <v>91</v>
      </c>
      <c r="F89" s="147">
        <v>2</v>
      </c>
      <c r="G89" s="147">
        <v>2.1</v>
      </c>
      <c r="H89" s="147" t="s">
        <v>1051</v>
      </c>
      <c r="I89" s="147">
        <v>10345</v>
      </c>
      <c r="J89" s="148">
        <v>0</v>
      </c>
      <c r="K89" s="149">
        <v>0</v>
      </c>
      <c r="L89" s="149">
        <v>0</v>
      </c>
      <c r="M89" s="150">
        <v>0</v>
      </c>
      <c r="N89" s="151">
        <v>0</v>
      </c>
      <c r="O89" s="152">
        <v>0</v>
      </c>
      <c r="P89" s="152">
        <v>0</v>
      </c>
      <c r="Q89" s="153">
        <v>0</v>
      </c>
      <c r="R89" s="154">
        <v>0</v>
      </c>
      <c r="S89" s="149">
        <v>0</v>
      </c>
      <c r="T89" s="149">
        <v>0</v>
      </c>
      <c r="U89" s="149">
        <v>0</v>
      </c>
      <c r="V89" s="149">
        <v>0</v>
      </c>
      <c r="W89" s="150">
        <v>0</v>
      </c>
      <c r="X89" s="151">
        <v>0</v>
      </c>
      <c r="Y89" s="155">
        <v>0</v>
      </c>
      <c r="Z89" s="156">
        <v>0</v>
      </c>
      <c r="AA89" s="173"/>
      <c r="AB89" s="178"/>
      <c r="AC89" s="60"/>
      <c r="AD89" s="61"/>
      <c r="AE89" s="61"/>
      <c r="AF89" s="61"/>
      <c r="AG89" s="62"/>
      <c r="AH89" s="63"/>
      <c r="AI89" s="64"/>
    </row>
    <row r="90" spans="1:35" s="45" customFormat="1" ht="15.75" hidden="1" x14ac:dyDescent="0.25">
      <c r="A90" s="147">
        <v>88</v>
      </c>
      <c r="B90" s="147" t="s">
        <v>451</v>
      </c>
      <c r="C90" s="147" t="s">
        <v>413</v>
      </c>
      <c r="D90" s="147" t="s">
        <v>71</v>
      </c>
      <c r="E90" s="147" t="s">
        <v>99</v>
      </c>
      <c r="F90" s="147">
        <v>2</v>
      </c>
      <c r="G90" s="147">
        <v>2.1</v>
      </c>
      <c r="H90" s="147" t="s">
        <v>1051</v>
      </c>
      <c r="I90" s="147">
        <v>10379</v>
      </c>
      <c r="J90" s="148">
        <v>0</v>
      </c>
      <c r="K90" s="149">
        <v>0</v>
      </c>
      <c r="L90" s="149">
        <v>0</v>
      </c>
      <c r="M90" s="150">
        <v>0</v>
      </c>
      <c r="N90" s="151">
        <v>0</v>
      </c>
      <c r="O90" s="152">
        <v>0</v>
      </c>
      <c r="P90" s="152">
        <v>0</v>
      </c>
      <c r="Q90" s="153">
        <v>0</v>
      </c>
      <c r="R90" s="154">
        <v>0</v>
      </c>
      <c r="S90" s="149">
        <v>0</v>
      </c>
      <c r="T90" s="149">
        <v>0</v>
      </c>
      <c r="U90" s="149">
        <v>0</v>
      </c>
      <c r="V90" s="149">
        <v>0</v>
      </c>
      <c r="W90" s="150">
        <v>0</v>
      </c>
      <c r="X90" s="151">
        <v>0</v>
      </c>
      <c r="Y90" s="155">
        <v>0</v>
      </c>
      <c r="Z90" s="156">
        <v>0</v>
      </c>
      <c r="AA90" s="173"/>
      <c r="AB90" s="178"/>
      <c r="AC90" s="60"/>
      <c r="AD90" s="61"/>
      <c r="AE90" s="61"/>
      <c r="AF90" s="61"/>
      <c r="AG90" s="62"/>
      <c r="AH90" s="63"/>
      <c r="AI90" s="64"/>
    </row>
    <row r="91" spans="1:35" s="45" customFormat="1" ht="15.75" hidden="1" x14ac:dyDescent="0.25">
      <c r="A91" s="147">
        <v>89</v>
      </c>
      <c r="B91" s="147" t="s">
        <v>122</v>
      </c>
      <c r="C91" s="147" t="s">
        <v>495</v>
      </c>
      <c r="D91" s="147" t="s">
        <v>71</v>
      </c>
      <c r="E91" s="147" t="s">
        <v>91</v>
      </c>
      <c r="F91" s="147">
        <v>2</v>
      </c>
      <c r="G91" s="147">
        <v>2.1</v>
      </c>
      <c r="H91" s="147" t="s">
        <v>1053</v>
      </c>
      <c r="I91" s="147">
        <v>10137</v>
      </c>
      <c r="J91" s="148">
        <v>0</v>
      </c>
      <c r="K91" s="149">
        <v>0</v>
      </c>
      <c r="L91" s="149">
        <v>0</v>
      </c>
      <c r="M91" s="150">
        <v>0</v>
      </c>
      <c r="N91" s="151">
        <v>0</v>
      </c>
      <c r="O91" s="152">
        <v>0</v>
      </c>
      <c r="P91" s="152">
        <v>0</v>
      </c>
      <c r="Q91" s="153">
        <v>0</v>
      </c>
      <c r="R91" s="154">
        <v>0</v>
      </c>
      <c r="S91" s="149">
        <v>1</v>
      </c>
      <c r="T91" s="149">
        <v>0</v>
      </c>
      <c r="U91" s="149">
        <v>0</v>
      </c>
      <c r="V91" s="149">
        <v>0</v>
      </c>
      <c r="W91" s="150">
        <v>0</v>
      </c>
      <c r="X91" s="151">
        <v>0</v>
      </c>
      <c r="Y91" s="155">
        <v>0</v>
      </c>
      <c r="Z91" s="156">
        <v>1</v>
      </c>
      <c r="AA91" s="173" t="s">
        <v>1054</v>
      </c>
      <c r="AB91" s="178"/>
      <c r="AC91" s="60"/>
      <c r="AD91" s="61"/>
      <c r="AE91" s="61"/>
      <c r="AF91" s="61"/>
      <c r="AG91" s="62"/>
      <c r="AH91" s="63"/>
      <c r="AI91" s="64"/>
    </row>
    <row r="92" spans="1:35" s="45" customFormat="1" ht="15.75" hidden="1" x14ac:dyDescent="0.25">
      <c r="A92" s="147">
        <v>90</v>
      </c>
      <c r="B92" s="147" t="s">
        <v>122</v>
      </c>
      <c r="C92" s="147" t="s">
        <v>495</v>
      </c>
      <c r="D92" s="147" t="s">
        <v>71</v>
      </c>
      <c r="E92" s="147" t="s">
        <v>91</v>
      </c>
      <c r="F92" s="147">
        <v>2</v>
      </c>
      <c r="G92" s="147">
        <v>2.1</v>
      </c>
      <c r="H92" s="147" t="s">
        <v>1053</v>
      </c>
      <c r="I92" s="147">
        <v>10152</v>
      </c>
      <c r="J92" s="148">
        <v>0</v>
      </c>
      <c r="K92" s="149">
        <v>0</v>
      </c>
      <c r="L92" s="149">
        <v>0</v>
      </c>
      <c r="M92" s="150">
        <v>0</v>
      </c>
      <c r="N92" s="151">
        <v>0</v>
      </c>
      <c r="O92" s="152">
        <v>0</v>
      </c>
      <c r="P92" s="152">
        <v>0</v>
      </c>
      <c r="Q92" s="153">
        <v>0</v>
      </c>
      <c r="R92" s="154">
        <v>0</v>
      </c>
      <c r="S92" s="149">
        <v>0</v>
      </c>
      <c r="T92" s="149">
        <v>0</v>
      </c>
      <c r="U92" s="149">
        <v>0</v>
      </c>
      <c r="V92" s="149">
        <v>0</v>
      </c>
      <c r="W92" s="150">
        <v>0</v>
      </c>
      <c r="X92" s="151">
        <v>0</v>
      </c>
      <c r="Y92" s="155">
        <v>0</v>
      </c>
      <c r="Z92" s="156">
        <v>0</v>
      </c>
      <c r="AA92" s="173"/>
      <c r="AB92" s="178"/>
      <c r="AC92" s="60"/>
      <c r="AD92" s="61"/>
      <c r="AE92" s="61"/>
      <c r="AF92" s="61"/>
      <c r="AG92" s="62"/>
      <c r="AH92" s="63"/>
      <c r="AI92" s="64"/>
    </row>
    <row r="93" spans="1:35" s="45" customFormat="1" ht="15.75" hidden="1" x14ac:dyDescent="0.25">
      <c r="A93" s="147">
        <v>91</v>
      </c>
      <c r="B93" s="147" t="s">
        <v>122</v>
      </c>
      <c r="C93" s="147" t="s">
        <v>495</v>
      </c>
      <c r="D93" s="147" t="s">
        <v>71</v>
      </c>
      <c r="E93" s="147" t="s">
        <v>91</v>
      </c>
      <c r="F93" s="147">
        <v>2</v>
      </c>
      <c r="G93" s="147">
        <v>2.1</v>
      </c>
      <c r="H93" s="147" t="s">
        <v>1053</v>
      </c>
      <c r="I93" s="147">
        <v>10218</v>
      </c>
      <c r="J93" s="148">
        <v>0</v>
      </c>
      <c r="K93" s="149">
        <v>0</v>
      </c>
      <c r="L93" s="149">
        <v>0</v>
      </c>
      <c r="M93" s="150">
        <v>0</v>
      </c>
      <c r="N93" s="151">
        <v>0</v>
      </c>
      <c r="O93" s="152">
        <v>0</v>
      </c>
      <c r="P93" s="152">
        <v>0</v>
      </c>
      <c r="Q93" s="153">
        <v>0</v>
      </c>
      <c r="R93" s="154">
        <v>0</v>
      </c>
      <c r="S93" s="149">
        <v>0</v>
      </c>
      <c r="T93" s="149">
        <v>0</v>
      </c>
      <c r="U93" s="149">
        <v>0</v>
      </c>
      <c r="V93" s="149">
        <v>0</v>
      </c>
      <c r="W93" s="150">
        <v>0</v>
      </c>
      <c r="X93" s="151">
        <v>0</v>
      </c>
      <c r="Y93" s="155">
        <v>0</v>
      </c>
      <c r="Z93" s="156">
        <v>0</v>
      </c>
      <c r="AA93" s="173"/>
      <c r="AB93" s="178"/>
      <c r="AC93" s="60"/>
      <c r="AD93" s="61"/>
      <c r="AE93" s="61"/>
      <c r="AF93" s="61"/>
      <c r="AG93" s="62"/>
      <c r="AH93" s="63"/>
      <c r="AI93" s="64"/>
    </row>
    <row r="94" spans="1:35" s="45" customFormat="1" ht="15.75" hidden="1" x14ac:dyDescent="0.25">
      <c r="A94" s="147">
        <v>92</v>
      </c>
      <c r="B94" s="147" t="s">
        <v>122</v>
      </c>
      <c r="C94" s="147" t="s">
        <v>495</v>
      </c>
      <c r="D94" s="147" t="s">
        <v>71</v>
      </c>
      <c r="E94" s="147" t="s">
        <v>91</v>
      </c>
      <c r="F94" s="147">
        <v>2</v>
      </c>
      <c r="G94" s="147">
        <v>2.1</v>
      </c>
      <c r="H94" s="147" t="s">
        <v>1053</v>
      </c>
      <c r="I94" s="147">
        <v>10243</v>
      </c>
      <c r="J94" s="148">
        <v>0</v>
      </c>
      <c r="K94" s="149">
        <v>0</v>
      </c>
      <c r="L94" s="149">
        <v>0</v>
      </c>
      <c r="M94" s="150">
        <v>0</v>
      </c>
      <c r="N94" s="151">
        <v>0</v>
      </c>
      <c r="O94" s="152">
        <v>0</v>
      </c>
      <c r="P94" s="152">
        <v>0</v>
      </c>
      <c r="Q94" s="153">
        <v>0</v>
      </c>
      <c r="R94" s="154">
        <v>0</v>
      </c>
      <c r="S94" s="149">
        <v>0</v>
      </c>
      <c r="T94" s="149">
        <v>0</v>
      </c>
      <c r="U94" s="149">
        <v>0</v>
      </c>
      <c r="V94" s="149">
        <v>0</v>
      </c>
      <c r="W94" s="150">
        <v>0</v>
      </c>
      <c r="X94" s="151">
        <v>0</v>
      </c>
      <c r="Y94" s="155">
        <v>0</v>
      </c>
      <c r="Z94" s="156">
        <v>0</v>
      </c>
      <c r="AA94" s="173"/>
      <c r="AB94" s="178"/>
      <c r="AC94" s="60"/>
      <c r="AD94" s="61"/>
      <c r="AE94" s="61"/>
      <c r="AF94" s="61"/>
      <c r="AG94" s="62"/>
      <c r="AH94" s="63"/>
      <c r="AI94" s="64"/>
    </row>
    <row r="95" spans="1:35" s="45" customFormat="1" ht="15.75" hidden="1" x14ac:dyDescent="0.25">
      <c r="A95" s="147">
        <v>93</v>
      </c>
      <c r="B95" s="147" t="s">
        <v>122</v>
      </c>
      <c r="C95" s="147" t="s">
        <v>495</v>
      </c>
      <c r="D95" s="147" t="s">
        <v>71</v>
      </c>
      <c r="E95" s="147" t="s">
        <v>91</v>
      </c>
      <c r="F95" s="147">
        <v>2</v>
      </c>
      <c r="G95" s="147">
        <v>2.1</v>
      </c>
      <c r="H95" s="147" t="s">
        <v>1053</v>
      </c>
      <c r="I95" s="147">
        <v>10265</v>
      </c>
      <c r="J95" s="148">
        <v>0</v>
      </c>
      <c r="K95" s="149">
        <v>0</v>
      </c>
      <c r="L95" s="149">
        <v>0</v>
      </c>
      <c r="M95" s="150">
        <v>0</v>
      </c>
      <c r="N95" s="151">
        <v>0</v>
      </c>
      <c r="O95" s="152">
        <v>0</v>
      </c>
      <c r="P95" s="152">
        <v>0</v>
      </c>
      <c r="Q95" s="153">
        <v>0</v>
      </c>
      <c r="R95" s="154">
        <v>0</v>
      </c>
      <c r="S95" s="149">
        <v>0</v>
      </c>
      <c r="T95" s="149">
        <v>0</v>
      </c>
      <c r="U95" s="149">
        <v>0</v>
      </c>
      <c r="V95" s="149">
        <v>0</v>
      </c>
      <c r="W95" s="150">
        <v>0</v>
      </c>
      <c r="X95" s="151">
        <v>0</v>
      </c>
      <c r="Y95" s="155">
        <v>0</v>
      </c>
      <c r="Z95" s="156">
        <v>0</v>
      </c>
      <c r="AA95" s="173"/>
      <c r="AB95" s="178"/>
      <c r="AC95" s="60"/>
      <c r="AD95" s="61"/>
      <c r="AE95" s="61"/>
      <c r="AF95" s="61"/>
      <c r="AG95" s="62"/>
      <c r="AH95" s="63"/>
      <c r="AI95" s="64"/>
    </row>
    <row r="96" spans="1:35" s="45" customFormat="1" ht="31.5" hidden="1" x14ac:dyDescent="0.25">
      <c r="A96" s="147">
        <v>94</v>
      </c>
      <c r="B96" s="147" t="s">
        <v>122</v>
      </c>
      <c r="C96" s="147" t="s">
        <v>495</v>
      </c>
      <c r="D96" s="147" t="s">
        <v>71</v>
      </c>
      <c r="E96" s="147" t="s">
        <v>91</v>
      </c>
      <c r="F96" s="147">
        <v>2</v>
      </c>
      <c r="G96" s="147">
        <v>2.1</v>
      </c>
      <c r="H96" s="147" t="s">
        <v>1053</v>
      </c>
      <c r="I96" s="147">
        <v>10324</v>
      </c>
      <c r="J96" s="148">
        <v>0</v>
      </c>
      <c r="K96" s="149">
        <v>0</v>
      </c>
      <c r="L96" s="149">
        <v>0</v>
      </c>
      <c r="M96" s="150">
        <v>0</v>
      </c>
      <c r="N96" s="151">
        <v>1</v>
      </c>
      <c r="O96" s="152">
        <v>0</v>
      </c>
      <c r="P96" s="152">
        <v>0</v>
      </c>
      <c r="Q96" s="153">
        <v>0</v>
      </c>
      <c r="R96" s="154">
        <v>0</v>
      </c>
      <c r="S96" s="149">
        <v>0</v>
      </c>
      <c r="T96" s="149">
        <v>0</v>
      </c>
      <c r="U96" s="149">
        <v>0</v>
      </c>
      <c r="V96" s="149">
        <v>0</v>
      </c>
      <c r="W96" s="150">
        <v>0</v>
      </c>
      <c r="X96" s="151">
        <v>0</v>
      </c>
      <c r="Y96" s="155">
        <v>0</v>
      </c>
      <c r="Z96" s="156">
        <v>1</v>
      </c>
      <c r="AA96" s="173" t="s">
        <v>1055</v>
      </c>
      <c r="AB96" s="178"/>
      <c r="AC96" s="60"/>
      <c r="AD96" s="61"/>
      <c r="AE96" s="61"/>
      <c r="AF96" s="61"/>
      <c r="AG96" s="62"/>
      <c r="AH96" s="63"/>
      <c r="AI96" s="64"/>
    </row>
    <row r="97" spans="1:35" s="45" customFormat="1" ht="15.75" hidden="1" x14ac:dyDescent="0.25">
      <c r="A97" s="147">
        <v>95</v>
      </c>
      <c r="B97" s="147" t="s">
        <v>122</v>
      </c>
      <c r="C97" s="147" t="s">
        <v>495</v>
      </c>
      <c r="D97" s="147" t="s">
        <v>71</v>
      </c>
      <c r="E97" s="147" t="s">
        <v>91</v>
      </c>
      <c r="F97" s="147">
        <v>2</v>
      </c>
      <c r="G97" s="147">
        <v>2.2000000000000002</v>
      </c>
      <c r="H97" s="147" t="s">
        <v>1056</v>
      </c>
      <c r="I97" s="147">
        <v>10160</v>
      </c>
      <c r="J97" s="148">
        <v>0</v>
      </c>
      <c r="K97" s="149">
        <v>0</v>
      </c>
      <c r="L97" s="149">
        <v>0</v>
      </c>
      <c r="M97" s="150">
        <v>0</v>
      </c>
      <c r="N97" s="151">
        <v>0</v>
      </c>
      <c r="O97" s="152">
        <v>1</v>
      </c>
      <c r="P97" s="152">
        <v>0</v>
      </c>
      <c r="Q97" s="153">
        <v>0</v>
      </c>
      <c r="R97" s="154">
        <v>0</v>
      </c>
      <c r="S97" s="149">
        <v>0</v>
      </c>
      <c r="T97" s="149">
        <v>0</v>
      </c>
      <c r="U97" s="149">
        <v>0</v>
      </c>
      <c r="V97" s="149">
        <v>0</v>
      </c>
      <c r="W97" s="150">
        <v>0</v>
      </c>
      <c r="X97" s="151">
        <v>0</v>
      </c>
      <c r="Y97" s="155">
        <v>0</v>
      </c>
      <c r="Z97" s="156">
        <v>1</v>
      </c>
      <c r="AA97" s="173" t="s">
        <v>1057</v>
      </c>
      <c r="AB97" s="178"/>
      <c r="AC97" s="60"/>
      <c r="AD97" s="61"/>
      <c r="AE97" s="61"/>
      <c r="AF97" s="61"/>
      <c r="AG97" s="62"/>
      <c r="AH97" s="63"/>
      <c r="AI97" s="64"/>
    </row>
    <row r="98" spans="1:35" s="45" customFormat="1" ht="15.75" hidden="1" x14ac:dyDescent="0.25">
      <c r="A98" s="147">
        <v>96</v>
      </c>
      <c r="B98" s="147" t="s">
        <v>122</v>
      </c>
      <c r="C98" s="147" t="s">
        <v>495</v>
      </c>
      <c r="D98" s="147" t="s">
        <v>71</v>
      </c>
      <c r="E98" s="147" t="s">
        <v>91</v>
      </c>
      <c r="F98" s="147">
        <v>2</v>
      </c>
      <c r="G98" s="147">
        <v>2.2000000000000002</v>
      </c>
      <c r="H98" s="147" t="s">
        <v>1056</v>
      </c>
      <c r="I98" s="147">
        <v>10174</v>
      </c>
      <c r="J98" s="148">
        <v>0</v>
      </c>
      <c r="K98" s="149">
        <v>0</v>
      </c>
      <c r="L98" s="149">
        <v>0</v>
      </c>
      <c r="M98" s="150">
        <v>0</v>
      </c>
      <c r="N98" s="151">
        <v>0</v>
      </c>
      <c r="O98" s="152">
        <v>0</v>
      </c>
      <c r="P98" s="152">
        <v>0</v>
      </c>
      <c r="Q98" s="153">
        <v>0</v>
      </c>
      <c r="R98" s="154">
        <v>0</v>
      </c>
      <c r="S98" s="149">
        <v>0</v>
      </c>
      <c r="T98" s="149">
        <v>0</v>
      </c>
      <c r="U98" s="149">
        <v>0</v>
      </c>
      <c r="V98" s="149">
        <v>0</v>
      </c>
      <c r="W98" s="150">
        <v>0</v>
      </c>
      <c r="X98" s="151">
        <v>0</v>
      </c>
      <c r="Y98" s="155">
        <v>0</v>
      </c>
      <c r="Z98" s="156">
        <v>0</v>
      </c>
      <c r="AA98" s="173"/>
      <c r="AB98" s="178"/>
      <c r="AC98" s="60"/>
      <c r="AD98" s="61"/>
      <c r="AE98" s="61"/>
      <c r="AF98" s="61"/>
      <c r="AG98" s="62"/>
      <c r="AH98" s="63"/>
      <c r="AI98" s="64"/>
    </row>
    <row r="99" spans="1:35" s="45" customFormat="1" ht="15.75" hidden="1" x14ac:dyDescent="0.25">
      <c r="A99" s="147">
        <v>97</v>
      </c>
      <c r="B99" s="147" t="s">
        <v>122</v>
      </c>
      <c r="C99" s="147" t="s">
        <v>495</v>
      </c>
      <c r="D99" s="147" t="s">
        <v>71</v>
      </c>
      <c r="E99" s="147" t="s">
        <v>91</v>
      </c>
      <c r="F99" s="147">
        <v>2</v>
      </c>
      <c r="G99" s="147">
        <v>2.2000000000000002</v>
      </c>
      <c r="H99" s="147" t="s">
        <v>1056</v>
      </c>
      <c r="I99" s="147">
        <v>10244</v>
      </c>
      <c r="J99" s="148">
        <v>0</v>
      </c>
      <c r="K99" s="149">
        <v>0</v>
      </c>
      <c r="L99" s="149">
        <v>0</v>
      </c>
      <c r="M99" s="150">
        <v>0</v>
      </c>
      <c r="N99" s="151">
        <v>0</v>
      </c>
      <c r="O99" s="152">
        <v>0</v>
      </c>
      <c r="P99" s="152">
        <v>0</v>
      </c>
      <c r="Q99" s="153">
        <v>0</v>
      </c>
      <c r="R99" s="154">
        <v>0</v>
      </c>
      <c r="S99" s="149">
        <v>0</v>
      </c>
      <c r="T99" s="149">
        <v>0</v>
      </c>
      <c r="U99" s="149">
        <v>0</v>
      </c>
      <c r="V99" s="149">
        <v>0</v>
      </c>
      <c r="W99" s="150">
        <v>0</v>
      </c>
      <c r="X99" s="151">
        <v>0</v>
      </c>
      <c r="Y99" s="155">
        <v>0</v>
      </c>
      <c r="Z99" s="156">
        <v>0</v>
      </c>
      <c r="AA99" s="173"/>
      <c r="AB99" s="178"/>
      <c r="AC99" s="60"/>
      <c r="AD99" s="61"/>
      <c r="AE99" s="61"/>
      <c r="AF99" s="61"/>
      <c r="AG99" s="62"/>
      <c r="AH99" s="63"/>
      <c r="AI99" s="64"/>
    </row>
    <row r="100" spans="1:35" s="45" customFormat="1" ht="15.75" hidden="1" x14ac:dyDescent="0.25">
      <c r="A100" s="147">
        <v>98</v>
      </c>
      <c r="B100" s="147" t="s">
        <v>122</v>
      </c>
      <c r="C100" s="147" t="s">
        <v>495</v>
      </c>
      <c r="D100" s="147" t="s">
        <v>71</v>
      </c>
      <c r="E100" s="147" t="s">
        <v>99</v>
      </c>
      <c r="F100" s="147">
        <v>2</v>
      </c>
      <c r="G100" s="147">
        <v>2.2000000000000002</v>
      </c>
      <c r="H100" s="147" t="s">
        <v>1056</v>
      </c>
      <c r="I100" s="147">
        <v>10276</v>
      </c>
      <c r="J100" s="148">
        <v>0</v>
      </c>
      <c r="K100" s="149">
        <v>0</v>
      </c>
      <c r="L100" s="149">
        <v>0</v>
      </c>
      <c r="M100" s="150">
        <v>0</v>
      </c>
      <c r="N100" s="151">
        <v>0</v>
      </c>
      <c r="O100" s="152">
        <v>0</v>
      </c>
      <c r="P100" s="152">
        <v>0</v>
      </c>
      <c r="Q100" s="153">
        <v>0</v>
      </c>
      <c r="R100" s="154">
        <v>0</v>
      </c>
      <c r="S100" s="149">
        <v>0</v>
      </c>
      <c r="T100" s="149">
        <v>0</v>
      </c>
      <c r="U100" s="149">
        <v>0</v>
      </c>
      <c r="V100" s="149">
        <v>0</v>
      </c>
      <c r="W100" s="150">
        <v>0</v>
      </c>
      <c r="X100" s="151">
        <v>0</v>
      </c>
      <c r="Y100" s="155">
        <v>0</v>
      </c>
      <c r="Z100" s="156">
        <v>0</v>
      </c>
      <c r="AA100" s="173"/>
      <c r="AB100" s="178"/>
      <c r="AC100" s="60"/>
      <c r="AD100" s="61"/>
      <c r="AE100" s="61"/>
      <c r="AF100" s="61"/>
      <c r="AG100" s="62"/>
      <c r="AH100" s="63"/>
      <c r="AI100" s="64"/>
    </row>
    <row r="101" spans="1:35" s="45" customFormat="1" ht="15.75" hidden="1" x14ac:dyDescent="0.25">
      <c r="A101" s="147">
        <v>99</v>
      </c>
      <c r="B101" s="147" t="s">
        <v>122</v>
      </c>
      <c r="C101" s="147" t="s">
        <v>495</v>
      </c>
      <c r="D101" s="147" t="s">
        <v>71</v>
      </c>
      <c r="E101" s="147" t="s">
        <v>91</v>
      </c>
      <c r="F101" s="147">
        <v>2</v>
      </c>
      <c r="G101" s="147">
        <v>2.2000000000000002</v>
      </c>
      <c r="H101" s="147" t="s">
        <v>1058</v>
      </c>
      <c r="I101" s="147">
        <v>10085</v>
      </c>
      <c r="J101" s="148">
        <v>0</v>
      </c>
      <c r="K101" s="149">
        <v>0</v>
      </c>
      <c r="L101" s="149">
        <v>0</v>
      </c>
      <c r="M101" s="150">
        <v>0</v>
      </c>
      <c r="N101" s="151">
        <v>0</v>
      </c>
      <c r="O101" s="152">
        <v>0</v>
      </c>
      <c r="P101" s="152">
        <v>0</v>
      </c>
      <c r="Q101" s="153">
        <v>0</v>
      </c>
      <c r="R101" s="154">
        <v>0</v>
      </c>
      <c r="S101" s="149">
        <v>0</v>
      </c>
      <c r="T101" s="149">
        <v>0</v>
      </c>
      <c r="U101" s="149">
        <v>0</v>
      </c>
      <c r="V101" s="149">
        <v>0</v>
      </c>
      <c r="W101" s="150">
        <v>0</v>
      </c>
      <c r="X101" s="151">
        <v>0</v>
      </c>
      <c r="Y101" s="155">
        <v>0</v>
      </c>
      <c r="Z101" s="156">
        <v>0</v>
      </c>
      <c r="AA101" s="173"/>
      <c r="AB101" s="178"/>
      <c r="AC101" s="60"/>
      <c r="AD101" s="61"/>
      <c r="AE101" s="61"/>
      <c r="AF101" s="61"/>
      <c r="AG101" s="62"/>
      <c r="AH101" s="63"/>
      <c r="AI101" s="64"/>
    </row>
    <row r="102" spans="1:35" s="45" customFormat="1" ht="15.75" hidden="1" x14ac:dyDescent="0.25">
      <c r="A102" s="147">
        <v>100</v>
      </c>
      <c r="B102" s="147" t="s">
        <v>122</v>
      </c>
      <c r="C102" s="147" t="s">
        <v>495</v>
      </c>
      <c r="D102" s="147" t="s">
        <v>71</v>
      </c>
      <c r="E102" s="147" t="s">
        <v>91</v>
      </c>
      <c r="F102" s="147">
        <v>2</v>
      </c>
      <c r="G102" s="147">
        <v>2.2000000000000002</v>
      </c>
      <c r="H102" s="147" t="s">
        <v>1058</v>
      </c>
      <c r="I102" s="147">
        <v>10150</v>
      </c>
      <c r="J102" s="148">
        <v>0</v>
      </c>
      <c r="K102" s="149">
        <v>0</v>
      </c>
      <c r="L102" s="149">
        <v>0</v>
      </c>
      <c r="M102" s="150">
        <v>0</v>
      </c>
      <c r="N102" s="151">
        <v>0</v>
      </c>
      <c r="O102" s="152">
        <v>0</v>
      </c>
      <c r="P102" s="152">
        <v>0</v>
      </c>
      <c r="Q102" s="153">
        <v>0</v>
      </c>
      <c r="R102" s="154">
        <v>0</v>
      </c>
      <c r="S102" s="149">
        <v>0</v>
      </c>
      <c r="T102" s="149">
        <v>0</v>
      </c>
      <c r="U102" s="149">
        <v>0</v>
      </c>
      <c r="V102" s="149">
        <v>0</v>
      </c>
      <c r="W102" s="150">
        <v>0</v>
      </c>
      <c r="X102" s="151">
        <v>0</v>
      </c>
      <c r="Y102" s="155">
        <v>0</v>
      </c>
      <c r="Z102" s="156">
        <v>0</v>
      </c>
      <c r="AA102" s="173"/>
      <c r="AB102" s="178"/>
      <c r="AC102" s="60"/>
      <c r="AD102" s="61"/>
      <c r="AE102" s="61"/>
      <c r="AF102" s="61"/>
      <c r="AG102" s="62"/>
      <c r="AH102" s="63"/>
      <c r="AI102" s="64"/>
    </row>
    <row r="103" spans="1:35" s="45" customFormat="1" ht="15.75" hidden="1" x14ac:dyDescent="0.25">
      <c r="A103" s="147">
        <v>101</v>
      </c>
      <c r="B103" s="147" t="s">
        <v>122</v>
      </c>
      <c r="C103" s="147" t="s">
        <v>495</v>
      </c>
      <c r="D103" s="147" t="s">
        <v>71</v>
      </c>
      <c r="E103" s="147" t="s">
        <v>91</v>
      </c>
      <c r="F103" s="147">
        <v>2</v>
      </c>
      <c r="G103" s="147">
        <v>2.2000000000000002</v>
      </c>
      <c r="H103" s="147" t="s">
        <v>1058</v>
      </c>
      <c r="I103" s="147">
        <v>10157</v>
      </c>
      <c r="J103" s="148">
        <v>0</v>
      </c>
      <c r="K103" s="149">
        <v>0</v>
      </c>
      <c r="L103" s="149">
        <v>0</v>
      </c>
      <c r="M103" s="150">
        <v>0</v>
      </c>
      <c r="N103" s="151">
        <v>0</v>
      </c>
      <c r="O103" s="152">
        <v>0</v>
      </c>
      <c r="P103" s="152">
        <v>0</v>
      </c>
      <c r="Q103" s="153">
        <v>0</v>
      </c>
      <c r="R103" s="154">
        <v>0</v>
      </c>
      <c r="S103" s="149">
        <v>0</v>
      </c>
      <c r="T103" s="149">
        <v>0</v>
      </c>
      <c r="U103" s="149">
        <v>0</v>
      </c>
      <c r="V103" s="149">
        <v>0</v>
      </c>
      <c r="W103" s="150">
        <v>0</v>
      </c>
      <c r="X103" s="151">
        <v>0</v>
      </c>
      <c r="Y103" s="155">
        <v>0</v>
      </c>
      <c r="Z103" s="156">
        <v>0</v>
      </c>
      <c r="AA103" s="173"/>
      <c r="AB103" s="178"/>
      <c r="AC103" s="60"/>
      <c r="AD103" s="61"/>
      <c r="AE103" s="61"/>
      <c r="AF103" s="61"/>
      <c r="AG103" s="62"/>
      <c r="AH103" s="63"/>
      <c r="AI103" s="64"/>
    </row>
    <row r="104" spans="1:35" s="45" customFormat="1" ht="15.75" hidden="1" x14ac:dyDescent="0.25">
      <c r="A104" s="147">
        <v>102</v>
      </c>
      <c r="B104" s="147" t="s">
        <v>122</v>
      </c>
      <c r="C104" s="147" t="s">
        <v>495</v>
      </c>
      <c r="D104" s="147" t="s">
        <v>71</v>
      </c>
      <c r="E104" s="147" t="s">
        <v>99</v>
      </c>
      <c r="F104" s="147">
        <v>2</v>
      </c>
      <c r="G104" s="147">
        <v>2.2000000000000002</v>
      </c>
      <c r="H104" s="147" t="s">
        <v>1058</v>
      </c>
      <c r="I104" s="147">
        <v>10161</v>
      </c>
      <c r="J104" s="148">
        <v>0</v>
      </c>
      <c r="K104" s="149">
        <v>0</v>
      </c>
      <c r="L104" s="149">
        <v>0</v>
      </c>
      <c r="M104" s="150">
        <v>0</v>
      </c>
      <c r="N104" s="151">
        <v>0</v>
      </c>
      <c r="O104" s="152">
        <v>0</v>
      </c>
      <c r="P104" s="152">
        <v>0</v>
      </c>
      <c r="Q104" s="153">
        <v>0</v>
      </c>
      <c r="R104" s="154">
        <v>0</v>
      </c>
      <c r="S104" s="149">
        <v>1</v>
      </c>
      <c r="T104" s="149">
        <v>0</v>
      </c>
      <c r="U104" s="149">
        <v>0</v>
      </c>
      <c r="V104" s="149">
        <v>0</v>
      </c>
      <c r="W104" s="150">
        <v>0</v>
      </c>
      <c r="X104" s="151">
        <v>0</v>
      </c>
      <c r="Y104" s="155">
        <v>0</v>
      </c>
      <c r="Z104" s="156">
        <v>1</v>
      </c>
      <c r="AA104" s="173" t="s">
        <v>1059</v>
      </c>
      <c r="AB104" s="178"/>
      <c r="AC104" s="60"/>
      <c r="AD104" s="61"/>
      <c r="AE104" s="61"/>
      <c r="AF104" s="61"/>
      <c r="AG104" s="62"/>
      <c r="AH104" s="63"/>
      <c r="AI104" s="64"/>
    </row>
    <row r="105" spans="1:35" s="45" customFormat="1" ht="31.5" hidden="1" x14ac:dyDescent="0.25">
      <c r="A105" s="147">
        <v>103</v>
      </c>
      <c r="B105" s="147" t="s">
        <v>122</v>
      </c>
      <c r="C105" s="147" t="s">
        <v>495</v>
      </c>
      <c r="D105" s="147" t="s">
        <v>71</v>
      </c>
      <c r="E105" s="147" t="s">
        <v>99</v>
      </c>
      <c r="F105" s="147">
        <v>2</v>
      </c>
      <c r="G105" s="147">
        <v>2.2000000000000002</v>
      </c>
      <c r="H105" s="147" t="s">
        <v>1060</v>
      </c>
      <c r="I105" s="147">
        <v>10086</v>
      </c>
      <c r="J105" s="148">
        <v>0</v>
      </c>
      <c r="K105" s="149">
        <v>0</v>
      </c>
      <c r="L105" s="149">
        <v>0</v>
      </c>
      <c r="M105" s="150">
        <v>0</v>
      </c>
      <c r="N105" s="151">
        <v>0</v>
      </c>
      <c r="O105" s="152">
        <v>0</v>
      </c>
      <c r="P105" s="152">
        <v>0</v>
      </c>
      <c r="Q105" s="153">
        <v>0</v>
      </c>
      <c r="R105" s="154">
        <v>0</v>
      </c>
      <c r="S105" s="149">
        <v>0</v>
      </c>
      <c r="T105" s="149">
        <v>0</v>
      </c>
      <c r="U105" s="149">
        <v>1</v>
      </c>
      <c r="V105" s="149">
        <v>0</v>
      </c>
      <c r="W105" s="150">
        <v>0</v>
      </c>
      <c r="X105" s="151">
        <v>0</v>
      </c>
      <c r="Y105" s="155">
        <v>0</v>
      </c>
      <c r="Z105" s="156">
        <v>1</v>
      </c>
      <c r="AA105" s="173" t="s">
        <v>1061</v>
      </c>
      <c r="AB105" s="178"/>
      <c r="AC105" s="60"/>
      <c r="AD105" s="61"/>
      <c r="AE105" s="61"/>
      <c r="AF105" s="61"/>
      <c r="AG105" s="62"/>
      <c r="AH105" s="63"/>
      <c r="AI105" s="64"/>
    </row>
    <row r="106" spans="1:35" s="45" customFormat="1" ht="15.75" hidden="1" x14ac:dyDescent="0.25">
      <c r="A106" s="147">
        <v>104</v>
      </c>
      <c r="B106" s="147" t="s">
        <v>122</v>
      </c>
      <c r="C106" s="147" t="s">
        <v>495</v>
      </c>
      <c r="D106" s="147" t="s">
        <v>71</v>
      </c>
      <c r="E106" s="147" t="s">
        <v>99</v>
      </c>
      <c r="F106" s="147">
        <v>2</v>
      </c>
      <c r="G106" s="147">
        <v>2.2999999999999998</v>
      </c>
      <c r="H106" s="147" t="s">
        <v>1062</v>
      </c>
      <c r="I106" s="147">
        <v>10093</v>
      </c>
      <c r="J106" s="148">
        <v>0</v>
      </c>
      <c r="K106" s="149">
        <v>0</v>
      </c>
      <c r="L106" s="149">
        <v>0</v>
      </c>
      <c r="M106" s="150">
        <v>0</v>
      </c>
      <c r="N106" s="151">
        <v>0</v>
      </c>
      <c r="O106" s="152">
        <v>0</v>
      </c>
      <c r="P106" s="152">
        <v>0</v>
      </c>
      <c r="Q106" s="153">
        <v>0</v>
      </c>
      <c r="R106" s="154">
        <v>0</v>
      </c>
      <c r="S106" s="149">
        <v>0</v>
      </c>
      <c r="T106" s="149">
        <v>0</v>
      </c>
      <c r="U106" s="149">
        <v>0</v>
      </c>
      <c r="V106" s="149">
        <v>0</v>
      </c>
      <c r="W106" s="150">
        <v>0</v>
      </c>
      <c r="X106" s="151">
        <v>0</v>
      </c>
      <c r="Y106" s="155">
        <v>0</v>
      </c>
      <c r="Z106" s="156">
        <v>0</v>
      </c>
      <c r="AA106" s="173"/>
      <c r="AB106" s="178"/>
      <c r="AC106" s="60"/>
      <c r="AD106" s="61"/>
      <c r="AE106" s="61"/>
      <c r="AF106" s="61"/>
      <c r="AG106" s="62"/>
      <c r="AH106" s="63"/>
      <c r="AI106" s="64"/>
    </row>
    <row r="107" spans="1:35" s="45" customFormat="1" ht="15.75" hidden="1" x14ac:dyDescent="0.25">
      <c r="A107" s="147">
        <v>105</v>
      </c>
      <c r="B107" s="147" t="s">
        <v>122</v>
      </c>
      <c r="C107" s="147" t="s">
        <v>495</v>
      </c>
      <c r="D107" s="147" t="s">
        <v>71</v>
      </c>
      <c r="E107" s="147" t="s">
        <v>99</v>
      </c>
      <c r="F107" s="147">
        <v>2</v>
      </c>
      <c r="G107" s="147">
        <v>2.2999999999999998</v>
      </c>
      <c r="H107" s="147" t="s">
        <v>1063</v>
      </c>
      <c r="I107" s="147">
        <v>10253</v>
      </c>
      <c r="J107" s="148">
        <v>0</v>
      </c>
      <c r="K107" s="149">
        <v>0</v>
      </c>
      <c r="L107" s="149">
        <v>0</v>
      </c>
      <c r="M107" s="150">
        <v>0</v>
      </c>
      <c r="N107" s="151">
        <v>0</v>
      </c>
      <c r="O107" s="152">
        <v>0</v>
      </c>
      <c r="P107" s="152">
        <v>0</v>
      </c>
      <c r="Q107" s="153">
        <v>0</v>
      </c>
      <c r="R107" s="154">
        <v>0</v>
      </c>
      <c r="S107" s="149">
        <v>0</v>
      </c>
      <c r="T107" s="149">
        <v>0</v>
      </c>
      <c r="U107" s="149">
        <v>0</v>
      </c>
      <c r="V107" s="149">
        <v>0</v>
      </c>
      <c r="W107" s="150">
        <v>0</v>
      </c>
      <c r="X107" s="151">
        <v>0</v>
      </c>
      <c r="Y107" s="155">
        <v>0</v>
      </c>
      <c r="Z107" s="156">
        <v>0</v>
      </c>
      <c r="AA107" s="173"/>
      <c r="AB107" s="178"/>
      <c r="AC107" s="60"/>
      <c r="AD107" s="61"/>
      <c r="AE107" s="61"/>
      <c r="AF107" s="61"/>
      <c r="AG107" s="62"/>
      <c r="AH107" s="63"/>
      <c r="AI107" s="64"/>
    </row>
    <row r="108" spans="1:35" s="45" customFormat="1" ht="15.75" hidden="1" x14ac:dyDescent="0.25">
      <c r="A108" s="147">
        <v>106</v>
      </c>
      <c r="B108" s="147" t="s">
        <v>122</v>
      </c>
      <c r="C108" s="147" t="s">
        <v>495</v>
      </c>
      <c r="D108" s="147" t="s">
        <v>71</v>
      </c>
      <c r="E108" s="147" t="s">
        <v>91</v>
      </c>
      <c r="F108" s="147">
        <v>2</v>
      </c>
      <c r="G108" s="147">
        <v>2.4</v>
      </c>
      <c r="H108" s="147" t="s">
        <v>1064</v>
      </c>
      <c r="I108" s="147">
        <v>10148</v>
      </c>
      <c r="J108" s="148">
        <v>0</v>
      </c>
      <c r="K108" s="149">
        <v>0</v>
      </c>
      <c r="L108" s="149">
        <v>0</v>
      </c>
      <c r="M108" s="150">
        <v>0</v>
      </c>
      <c r="N108" s="151">
        <v>0</v>
      </c>
      <c r="O108" s="152">
        <v>0</v>
      </c>
      <c r="P108" s="152">
        <v>0</v>
      </c>
      <c r="Q108" s="153">
        <v>0</v>
      </c>
      <c r="R108" s="154">
        <v>0</v>
      </c>
      <c r="S108" s="149">
        <v>0</v>
      </c>
      <c r="T108" s="149">
        <v>0</v>
      </c>
      <c r="U108" s="149">
        <v>0</v>
      </c>
      <c r="V108" s="149">
        <v>0</v>
      </c>
      <c r="W108" s="150">
        <v>0</v>
      </c>
      <c r="X108" s="151">
        <v>0</v>
      </c>
      <c r="Y108" s="155">
        <v>0</v>
      </c>
      <c r="Z108" s="156">
        <v>0</v>
      </c>
      <c r="AA108" s="173"/>
      <c r="AB108" s="178"/>
      <c r="AC108" s="60"/>
      <c r="AD108" s="61"/>
      <c r="AE108" s="61"/>
      <c r="AF108" s="61"/>
      <c r="AG108" s="62"/>
      <c r="AH108" s="63"/>
      <c r="AI108" s="64"/>
    </row>
    <row r="109" spans="1:35" s="45" customFormat="1" ht="15.75" hidden="1" x14ac:dyDescent="0.25">
      <c r="A109" s="147">
        <v>107</v>
      </c>
      <c r="B109" s="147" t="s">
        <v>122</v>
      </c>
      <c r="C109" s="147" t="s">
        <v>495</v>
      </c>
      <c r="D109" s="147" t="s">
        <v>71</v>
      </c>
      <c r="E109" s="147" t="s">
        <v>91</v>
      </c>
      <c r="F109" s="147">
        <v>2</v>
      </c>
      <c r="G109" s="147">
        <v>2.4</v>
      </c>
      <c r="H109" s="147" t="s">
        <v>1064</v>
      </c>
      <c r="I109" s="147">
        <v>10184</v>
      </c>
      <c r="J109" s="148">
        <v>0</v>
      </c>
      <c r="K109" s="149">
        <v>0</v>
      </c>
      <c r="L109" s="149">
        <v>0</v>
      </c>
      <c r="M109" s="150">
        <v>0</v>
      </c>
      <c r="N109" s="151">
        <v>0</v>
      </c>
      <c r="O109" s="152">
        <v>0</v>
      </c>
      <c r="P109" s="152">
        <v>0</v>
      </c>
      <c r="Q109" s="153">
        <v>0</v>
      </c>
      <c r="R109" s="154">
        <v>0</v>
      </c>
      <c r="S109" s="149">
        <v>0</v>
      </c>
      <c r="T109" s="149">
        <v>0</v>
      </c>
      <c r="U109" s="149">
        <v>0</v>
      </c>
      <c r="V109" s="149">
        <v>0</v>
      </c>
      <c r="W109" s="150">
        <v>0</v>
      </c>
      <c r="X109" s="151">
        <v>0</v>
      </c>
      <c r="Y109" s="155">
        <v>0</v>
      </c>
      <c r="Z109" s="156">
        <v>0</v>
      </c>
      <c r="AA109" s="173"/>
      <c r="AB109" s="178"/>
      <c r="AC109" s="60"/>
      <c r="AD109" s="61"/>
      <c r="AE109" s="61"/>
      <c r="AF109" s="61"/>
      <c r="AG109" s="62"/>
      <c r="AH109" s="63"/>
      <c r="AI109" s="64"/>
    </row>
    <row r="110" spans="1:35" s="45" customFormat="1" ht="15.75" hidden="1" x14ac:dyDescent="0.25">
      <c r="A110" s="147">
        <v>108</v>
      </c>
      <c r="B110" s="147" t="s">
        <v>122</v>
      </c>
      <c r="C110" s="147" t="s">
        <v>495</v>
      </c>
      <c r="D110" s="147" t="s">
        <v>71</v>
      </c>
      <c r="E110" s="147" t="s">
        <v>91</v>
      </c>
      <c r="F110" s="147">
        <v>2</v>
      </c>
      <c r="G110" s="147">
        <v>2.4</v>
      </c>
      <c r="H110" s="147" t="s">
        <v>1064</v>
      </c>
      <c r="I110" s="147">
        <v>10188</v>
      </c>
      <c r="J110" s="148">
        <v>0</v>
      </c>
      <c r="K110" s="149">
        <v>0</v>
      </c>
      <c r="L110" s="149">
        <v>0</v>
      </c>
      <c r="M110" s="150">
        <v>0</v>
      </c>
      <c r="N110" s="151">
        <v>0</v>
      </c>
      <c r="O110" s="152">
        <v>0</v>
      </c>
      <c r="P110" s="152">
        <v>0</v>
      </c>
      <c r="Q110" s="153">
        <v>0</v>
      </c>
      <c r="R110" s="154">
        <v>0</v>
      </c>
      <c r="S110" s="149">
        <v>0</v>
      </c>
      <c r="T110" s="149">
        <v>0</v>
      </c>
      <c r="U110" s="149">
        <v>0</v>
      </c>
      <c r="V110" s="149">
        <v>0</v>
      </c>
      <c r="W110" s="150">
        <v>0</v>
      </c>
      <c r="X110" s="151">
        <v>0</v>
      </c>
      <c r="Y110" s="155">
        <v>0</v>
      </c>
      <c r="Z110" s="156">
        <v>0</v>
      </c>
      <c r="AA110" s="173"/>
      <c r="AB110" s="178"/>
      <c r="AC110" s="60"/>
      <c r="AD110" s="61"/>
      <c r="AE110" s="61"/>
      <c r="AF110" s="61"/>
      <c r="AG110" s="62"/>
      <c r="AH110" s="63"/>
      <c r="AI110" s="64"/>
    </row>
    <row r="111" spans="1:35" s="45" customFormat="1" ht="15.75" hidden="1" x14ac:dyDescent="0.25">
      <c r="A111" s="147">
        <v>109</v>
      </c>
      <c r="B111" s="147" t="s">
        <v>122</v>
      </c>
      <c r="C111" s="147" t="s">
        <v>495</v>
      </c>
      <c r="D111" s="147" t="s">
        <v>71</v>
      </c>
      <c r="E111" s="147" t="s">
        <v>99</v>
      </c>
      <c r="F111" s="147">
        <v>2</v>
      </c>
      <c r="G111" s="147">
        <v>2.4</v>
      </c>
      <c r="H111" s="147" t="s">
        <v>1064</v>
      </c>
      <c r="I111" s="147">
        <v>10273</v>
      </c>
      <c r="J111" s="148">
        <v>0</v>
      </c>
      <c r="K111" s="149">
        <v>0</v>
      </c>
      <c r="L111" s="149">
        <v>0</v>
      </c>
      <c r="M111" s="150">
        <v>0</v>
      </c>
      <c r="N111" s="151">
        <v>0</v>
      </c>
      <c r="O111" s="152">
        <v>0</v>
      </c>
      <c r="P111" s="152">
        <v>0</v>
      </c>
      <c r="Q111" s="153">
        <v>0</v>
      </c>
      <c r="R111" s="154">
        <v>0</v>
      </c>
      <c r="S111" s="149">
        <v>0</v>
      </c>
      <c r="T111" s="149">
        <v>0</v>
      </c>
      <c r="U111" s="149">
        <v>0</v>
      </c>
      <c r="V111" s="149">
        <v>0</v>
      </c>
      <c r="W111" s="150">
        <v>0</v>
      </c>
      <c r="X111" s="151">
        <v>0</v>
      </c>
      <c r="Y111" s="155">
        <v>0</v>
      </c>
      <c r="Z111" s="156">
        <v>0</v>
      </c>
      <c r="AA111" s="173"/>
      <c r="AB111" s="178"/>
      <c r="AC111" s="60"/>
      <c r="AD111" s="61"/>
      <c r="AE111" s="61"/>
      <c r="AF111" s="61"/>
      <c r="AG111" s="62"/>
      <c r="AH111" s="63"/>
      <c r="AI111" s="64"/>
    </row>
    <row r="112" spans="1:35" s="45" customFormat="1" ht="15.75" hidden="1" x14ac:dyDescent="0.25">
      <c r="A112" s="147">
        <v>110</v>
      </c>
      <c r="B112" s="147" t="s">
        <v>122</v>
      </c>
      <c r="C112" s="147" t="s">
        <v>495</v>
      </c>
      <c r="D112" s="147" t="s">
        <v>71</v>
      </c>
      <c r="E112" s="147" t="s">
        <v>91</v>
      </c>
      <c r="F112" s="147">
        <v>2</v>
      </c>
      <c r="G112" s="147">
        <v>2.4</v>
      </c>
      <c r="H112" s="147" t="s">
        <v>1065</v>
      </c>
      <c r="I112" s="147">
        <v>10147</v>
      </c>
      <c r="J112" s="148">
        <v>0</v>
      </c>
      <c r="K112" s="149">
        <v>0</v>
      </c>
      <c r="L112" s="149">
        <v>0</v>
      </c>
      <c r="M112" s="150">
        <v>0</v>
      </c>
      <c r="N112" s="151">
        <v>0</v>
      </c>
      <c r="O112" s="152">
        <v>0</v>
      </c>
      <c r="P112" s="152">
        <v>0</v>
      </c>
      <c r="Q112" s="153">
        <v>0</v>
      </c>
      <c r="R112" s="154">
        <v>0</v>
      </c>
      <c r="S112" s="149">
        <v>0</v>
      </c>
      <c r="T112" s="149">
        <v>0</v>
      </c>
      <c r="U112" s="149">
        <v>0</v>
      </c>
      <c r="V112" s="149">
        <v>0</v>
      </c>
      <c r="W112" s="150">
        <v>0</v>
      </c>
      <c r="X112" s="151">
        <v>0</v>
      </c>
      <c r="Y112" s="155">
        <v>0</v>
      </c>
      <c r="Z112" s="156">
        <v>0</v>
      </c>
      <c r="AA112" s="173"/>
      <c r="AB112" s="178"/>
      <c r="AC112" s="60"/>
      <c r="AD112" s="61"/>
      <c r="AE112" s="61"/>
      <c r="AF112" s="61"/>
      <c r="AG112" s="62"/>
      <c r="AH112" s="63"/>
      <c r="AI112" s="64"/>
    </row>
    <row r="113" spans="1:35" s="45" customFormat="1" ht="15.75" hidden="1" x14ac:dyDescent="0.25">
      <c r="A113" s="147">
        <v>111</v>
      </c>
      <c r="B113" s="147" t="s">
        <v>122</v>
      </c>
      <c r="C113" s="147" t="s">
        <v>495</v>
      </c>
      <c r="D113" s="147" t="s">
        <v>71</v>
      </c>
      <c r="E113" s="147" t="s">
        <v>91</v>
      </c>
      <c r="F113" s="147">
        <v>2</v>
      </c>
      <c r="G113" s="147">
        <v>2.4</v>
      </c>
      <c r="H113" s="147" t="s">
        <v>1065</v>
      </c>
      <c r="I113" s="147">
        <v>10149</v>
      </c>
      <c r="J113" s="148">
        <v>0</v>
      </c>
      <c r="K113" s="149">
        <v>0</v>
      </c>
      <c r="L113" s="149">
        <v>0</v>
      </c>
      <c r="M113" s="150">
        <v>0</v>
      </c>
      <c r="N113" s="151">
        <v>0</v>
      </c>
      <c r="O113" s="152">
        <v>0</v>
      </c>
      <c r="P113" s="152">
        <v>0</v>
      </c>
      <c r="Q113" s="153">
        <v>0</v>
      </c>
      <c r="R113" s="154">
        <v>0</v>
      </c>
      <c r="S113" s="149">
        <v>0</v>
      </c>
      <c r="T113" s="149">
        <v>0</v>
      </c>
      <c r="U113" s="149">
        <v>0</v>
      </c>
      <c r="V113" s="149">
        <v>0</v>
      </c>
      <c r="W113" s="150">
        <v>0</v>
      </c>
      <c r="X113" s="151">
        <v>0</v>
      </c>
      <c r="Y113" s="155">
        <v>0</v>
      </c>
      <c r="Z113" s="156">
        <v>0</v>
      </c>
      <c r="AA113" s="173"/>
      <c r="AB113" s="178"/>
      <c r="AC113" s="60"/>
      <c r="AD113" s="61"/>
      <c r="AE113" s="61"/>
      <c r="AF113" s="61"/>
      <c r="AG113" s="62"/>
      <c r="AH113" s="63"/>
      <c r="AI113" s="64"/>
    </row>
    <row r="114" spans="1:35" s="45" customFormat="1" ht="15.75" hidden="1" x14ac:dyDescent="0.25">
      <c r="A114" s="147">
        <v>112</v>
      </c>
      <c r="B114" s="147" t="s">
        <v>122</v>
      </c>
      <c r="C114" s="147" t="s">
        <v>495</v>
      </c>
      <c r="D114" s="147" t="s">
        <v>71</v>
      </c>
      <c r="E114" s="147" t="s">
        <v>91</v>
      </c>
      <c r="F114" s="147">
        <v>2</v>
      </c>
      <c r="G114" s="147">
        <v>2.4</v>
      </c>
      <c r="H114" s="147" t="s">
        <v>1065</v>
      </c>
      <c r="I114" s="147">
        <v>10189</v>
      </c>
      <c r="J114" s="148">
        <v>0</v>
      </c>
      <c r="K114" s="149">
        <v>0</v>
      </c>
      <c r="L114" s="149">
        <v>0</v>
      </c>
      <c r="M114" s="150">
        <v>0</v>
      </c>
      <c r="N114" s="151">
        <v>0</v>
      </c>
      <c r="O114" s="152">
        <v>0</v>
      </c>
      <c r="P114" s="152">
        <v>0</v>
      </c>
      <c r="Q114" s="153">
        <v>0</v>
      </c>
      <c r="R114" s="154">
        <v>0</v>
      </c>
      <c r="S114" s="149">
        <v>0</v>
      </c>
      <c r="T114" s="149">
        <v>0</v>
      </c>
      <c r="U114" s="149">
        <v>0</v>
      </c>
      <c r="V114" s="149">
        <v>0</v>
      </c>
      <c r="W114" s="150">
        <v>0</v>
      </c>
      <c r="X114" s="151">
        <v>0</v>
      </c>
      <c r="Y114" s="155">
        <v>0</v>
      </c>
      <c r="Z114" s="156">
        <v>0</v>
      </c>
      <c r="AA114" s="173"/>
      <c r="AB114" s="178"/>
      <c r="AC114" s="60"/>
      <c r="AD114" s="61"/>
      <c r="AE114" s="61"/>
      <c r="AF114" s="61"/>
      <c r="AG114" s="62"/>
      <c r="AH114" s="63"/>
      <c r="AI114" s="64"/>
    </row>
    <row r="115" spans="1:35" s="45" customFormat="1" ht="15.75" hidden="1" x14ac:dyDescent="0.25">
      <c r="A115" s="147">
        <v>113</v>
      </c>
      <c r="B115" s="147" t="s">
        <v>122</v>
      </c>
      <c r="C115" s="147" t="s">
        <v>495</v>
      </c>
      <c r="D115" s="147" t="s">
        <v>71</v>
      </c>
      <c r="E115" s="147" t="s">
        <v>99</v>
      </c>
      <c r="F115" s="147">
        <v>2</v>
      </c>
      <c r="G115" s="147">
        <v>2.4</v>
      </c>
      <c r="H115" s="147" t="s">
        <v>1065</v>
      </c>
      <c r="I115" s="147">
        <v>10190</v>
      </c>
      <c r="J115" s="148">
        <v>0</v>
      </c>
      <c r="K115" s="149">
        <v>0</v>
      </c>
      <c r="L115" s="149">
        <v>0</v>
      </c>
      <c r="M115" s="150">
        <v>0</v>
      </c>
      <c r="N115" s="151">
        <v>0</v>
      </c>
      <c r="O115" s="152">
        <v>0</v>
      </c>
      <c r="P115" s="152">
        <v>0</v>
      </c>
      <c r="Q115" s="153">
        <v>0</v>
      </c>
      <c r="R115" s="154">
        <v>0</v>
      </c>
      <c r="S115" s="149">
        <v>0</v>
      </c>
      <c r="T115" s="149">
        <v>0</v>
      </c>
      <c r="U115" s="149">
        <v>0</v>
      </c>
      <c r="V115" s="149">
        <v>0</v>
      </c>
      <c r="W115" s="150">
        <v>0</v>
      </c>
      <c r="X115" s="151">
        <v>0</v>
      </c>
      <c r="Y115" s="155">
        <v>0</v>
      </c>
      <c r="Z115" s="156">
        <v>0</v>
      </c>
      <c r="AA115" s="173"/>
      <c r="AB115" s="178"/>
      <c r="AC115" s="60"/>
      <c r="AD115" s="61"/>
      <c r="AE115" s="61"/>
      <c r="AF115" s="61"/>
      <c r="AG115" s="62"/>
      <c r="AH115" s="63"/>
      <c r="AI115" s="64"/>
    </row>
    <row r="116" spans="1:35" s="45" customFormat="1" ht="16.5" hidden="1" thickBot="1" x14ac:dyDescent="0.3">
      <c r="A116" s="166"/>
      <c r="B116" s="166"/>
      <c r="C116" s="166"/>
      <c r="D116" s="166"/>
      <c r="E116" s="166"/>
      <c r="F116" s="166"/>
      <c r="G116" s="166"/>
      <c r="H116" s="166"/>
      <c r="I116" s="166">
        <f>COUNTA(I3:I115)</f>
        <v>113</v>
      </c>
      <c r="J116" s="167">
        <f t="shared" ref="J116:Z116" si="0">SUM(J3:J115)</f>
        <v>12</v>
      </c>
      <c r="K116" s="168">
        <f t="shared" si="0"/>
        <v>0</v>
      </c>
      <c r="L116" s="168">
        <f t="shared" si="0"/>
        <v>0</v>
      </c>
      <c r="M116" s="169">
        <f t="shared" si="0"/>
        <v>1</v>
      </c>
      <c r="N116" s="167">
        <f t="shared" si="0"/>
        <v>5</v>
      </c>
      <c r="O116" s="168">
        <f t="shared" si="0"/>
        <v>2</v>
      </c>
      <c r="P116" s="168">
        <f t="shared" si="0"/>
        <v>0</v>
      </c>
      <c r="Q116" s="169">
        <f t="shared" si="0"/>
        <v>11</v>
      </c>
      <c r="R116" s="167">
        <f t="shared" si="0"/>
        <v>1</v>
      </c>
      <c r="S116" s="168">
        <f t="shared" si="0"/>
        <v>5</v>
      </c>
      <c r="T116" s="168">
        <f t="shared" si="0"/>
        <v>1</v>
      </c>
      <c r="U116" s="168">
        <f t="shared" si="0"/>
        <v>3</v>
      </c>
      <c r="V116" s="168">
        <f t="shared" si="0"/>
        <v>0</v>
      </c>
      <c r="W116" s="169">
        <f t="shared" si="0"/>
        <v>0</v>
      </c>
      <c r="X116" s="167">
        <f t="shared" si="0"/>
        <v>0</v>
      </c>
      <c r="Y116" s="170">
        <f t="shared" si="0"/>
        <v>0</v>
      </c>
      <c r="Z116" s="171">
        <f t="shared" si="0"/>
        <v>36</v>
      </c>
      <c r="AA116" s="189">
        <f>COUNTA(AA3:AA115)</f>
        <v>36</v>
      </c>
      <c r="AB116" s="189">
        <f>COUNTA(AB3:AB115)</f>
        <v>7</v>
      </c>
      <c r="AC116" s="91">
        <f>COUNTA(AC3:AC115)</f>
        <v>0</v>
      </c>
      <c r="AD116" s="92">
        <f>SUM(AD3:AD115)</f>
        <v>0</v>
      </c>
      <c r="AE116" s="92">
        <f>SUM(AE3:AE115)</f>
        <v>0</v>
      </c>
      <c r="AF116" s="92">
        <f>SUM(AF3:AF115)</f>
        <v>0</v>
      </c>
      <c r="AG116" s="93">
        <f>COUNTA(AG3:AG115)</f>
        <v>0</v>
      </c>
      <c r="AH116" s="92">
        <f>SUM(AH3:AH115)</f>
        <v>0</v>
      </c>
      <c r="AI116" s="94">
        <f>COUNTA(AI3:AI115)</f>
        <v>0</v>
      </c>
    </row>
    <row r="117" spans="1:35" x14ac:dyDescent="0.2">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c r="AA117" s="190"/>
      <c r="AB117" s="190"/>
    </row>
    <row r="118" spans="1:35" x14ac:dyDescent="0.2">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c r="AA118" s="190"/>
      <c r="AB118" s="190"/>
    </row>
    <row r="119" spans="1:35" x14ac:dyDescent="0.2">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90"/>
      <c r="AB119" s="190"/>
    </row>
    <row r="120" spans="1:35" x14ac:dyDescent="0.2">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c r="AA120" s="190"/>
      <c r="AB120" s="190"/>
    </row>
    <row r="121" spans="1:35" x14ac:dyDescent="0.2">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c r="AA121" s="190"/>
      <c r="AB121" s="190"/>
    </row>
    <row r="122" spans="1:35" x14ac:dyDescent="0.2">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c r="AA122" s="190"/>
      <c r="AB122" s="190"/>
    </row>
    <row r="123" spans="1:35" x14ac:dyDescent="0.2">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c r="AA123" s="190"/>
      <c r="AB123" s="190"/>
    </row>
    <row r="124" spans="1:35" x14ac:dyDescent="0.2">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c r="AA124" s="190"/>
      <c r="AB124" s="190"/>
    </row>
    <row r="125" spans="1:35" x14ac:dyDescent="0.2">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c r="AA125" s="190"/>
      <c r="AB125" s="190"/>
    </row>
    <row r="126" spans="1:35" x14ac:dyDescent="0.2">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c r="AA126" s="190"/>
      <c r="AB126" s="190"/>
    </row>
    <row r="127" spans="1:35" x14ac:dyDescent="0.2">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c r="AA127" s="190"/>
      <c r="AB127" s="190"/>
    </row>
    <row r="128" spans="1:35" x14ac:dyDescent="0.2">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c r="AA128" s="190"/>
      <c r="AB128" s="190"/>
    </row>
    <row r="129" spans="1:28" x14ac:dyDescent="0.2">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c r="AA129" s="190"/>
      <c r="AB129" s="190"/>
    </row>
    <row r="130" spans="1:28" x14ac:dyDescent="0.2">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c r="AA130" s="190"/>
      <c r="AB130" s="190"/>
    </row>
    <row r="131" spans="1:28" x14ac:dyDescent="0.2">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c r="AA131" s="190"/>
      <c r="AB131" s="190"/>
    </row>
    <row r="132" spans="1:28" x14ac:dyDescent="0.2">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c r="AA132" s="190"/>
      <c r="AB132" s="190"/>
    </row>
    <row r="133" spans="1:28" x14ac:dyDescent="0.2">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90"/>
      <c r="AB133" s="190"/>
    </row>
    <row r="134" spans="1:28" x14ac:dyDescent="0.2">
      <c r="A134" s="172"/>
      <c r="B134" s="17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c r="AA134" s="190"/>
      <c r="AB134" s="190"/>
    </row>
    <row r="135" spans="1:28" x14ac:dyDescent="0.2">
      <c r="A135" s="172"/>
      <c r="B135" s="17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c r="AA135" s="190"/>
      <c r="AB135" s="190"/>
    </row>
    <row r="136" spans="1:28" x14ac:dyDescent="0.2">
      <c r="A136" s="172"/>
      <c r="B136" s="17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c r="AA136" s="190"/>
      <c r="AB136" s="190"/>
    </row>
    <row r="137" spans="1:28" x14ac:dyDescent="0.2">
      <c r="A137" s="172"/>
      <c r="B137" s="17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c r="AA137" s="190"/>
      <c r="AB137" s="190"/>
    </row>
    <row r="138" spans="1:28" x14ac:dyDescent="0.2">
      <c r="A138" s="172"/>
      <c r="B138" s="17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c r="AA138" s="190"/>
      <c r="AB138" s="190"/>
    </row>
    <row r="139" spans="1:28" x14ac:dyDescent="0.2">
      <c r="A139" s="172"/>
      <c r="B139" s="17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c r="AA139" s="190"/>
      <c r="AB139" s="190"/>
    </row>
    <row r="140" spans="1:28" x14ac:dyDescent="0.2">
      <c r="A140" s="172"/>
      <c r="B140" s="17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c r="AA140" s="190"/>
      <c r="AB140" s="190"/>
    </row>
    <row r="141" spans="1:28" x14ac:dyDescent="0.2">
      <c r="A141" s="172"/>
      <c r="B141" s="17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c r="AA141" s="190"/>
      <c r="AB141" s="190"/>
    </row>
    <row r="142" spans="1:28" x14ac:dyDescent="0.2">
      <c r="A142" s="172"/>
      <c r="B142" s="17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c r="AA142" s="190"/>
      <c r="AB142" s="190"/>
    </row>
    <row r="143" spans="1:28" x14ac:dyDescent="0.2">
      <c r="A143" s="172"/>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c r="AA143" s="190"/>
      <c r="AB143" s="190"/>
    </row>
    <row r="144" spans="1:28" x14ac:dyDescent="0.2">
      <c r="A144" s="172"/>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c r="AA144" s="190"/>
      <c r="AB144" s="190"/>
    </row>
    <row r="145" spans="1:28" x14ac:dyDescent="0.2">
      <c r="A145" s="172"/>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c r="AA145" s="190"/>
      <c r="AB145" s="190"/>
    </row>
    <row r="146" spans="1:28" x14ac:dyDescent="0.2">
      <c r="A146" s="172"/>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c r="AA146" s="190"/>
      <c r="AB146" s="190"/>
    </row>
    <row r="147" spans="1:28" x14ac:dyDescent="0.2">
      <c r="A147" s="172"/>
      <c r="B147" s="17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c r="AA147" s="190"/>
      <c r="AB147" s="190"/>
    </row>
    <row r="148" spans="1:28" x14ac:dyDescent="0.2">
      <c r="A148" s="172"/>
      <c r="B148" s="17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c r="AA148" s="190"/>
      <c r="AB148" s="190"/>
    </row>
    <row r="149" spans="1:28" x14ac:dyDescent="0.2">
      <c r="A149" s="172"/>
      <c r="B149" s="17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c r="AA149" s="190"/>
      <c r="AB149" s="190"/>
    </row>
    <row r="150" spans="1:28" x14ac:dyDescent="0.2">
      <c r="A150" s="172"/>
      <c r="B150" s="17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c r="AA150" s="190"/>
      <c r="AB150" s="190"/>
    </row>
    <row r="151" spans="1:28" x14ac:dyDescent="0.2">
      <c r="A151" s="172"/>
      <c r="B151" s="17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c r="AA151" s="190"/>
      <c r="AB151" s="190"/>
    </row>
    <row r="152" spans="1:28" x14ac:dyDescent="0.2">
      <c r="A152" s="172"/>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c r="AA152" s="190"/>
      <c r="AB152" s="190"/>
    </row>
    <row r="153" spans="1:28" x14ac:dyDescent="0.2">
      <c r="A153" s="172"/>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c r="AA153" s="190"/>
      <c r="AB153" s="190"/>
    </row>
    <row r="154" spans="1:28" x14ac:dyDescent="0.2">
      <c r="A154" s="172"/>
      <c r="B154" s="17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c r="AA154" s="190"/>
      <c r="AB154" s="190"/>
    </row>
    <row r="155" spans="1:28" x14ac:dyDescent="0.2">
      <c r="A155" s="172"/>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c r="AA155" s="190"/>
      <c r="AB155" s="190"/>
    </row>
    <row r="156" spans="1:28" x14ac:dyDescent="0.2">
      <c r="A156" s="172"/>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c r="AA156" s="190"/>
      <c r="AB156" s="190"/>
    </row>
    <row r="157" spans="1:28" x14ac:dyDescent="0.2">
      <c r="A157" s="172"/>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c r="AA157" s="190"/>
      <c r="AB157" s="190"/>
    </row>
    <row r="158" spans="1:28" x14ac:dyDescent="0.2">
      <c r="A158" s="172"/>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c r="AA158" s="190"/>
      <c r="AB158" s="190"/>
    </row>
    <row r="159" spans="1:28" x14ac:dyDescent="0.2">
      <c r="A159" s="172"/>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c r="AA159" s="190"/>
      <c r="AB159" s="190"/>
    </row>
    <row r="160" spans="1:28" x14ac:dyDescent="0.2">
      <c r="A160" s="172"/>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c r="AA160" s="190"/>
      <c r="AB160" s="190"/>
    </row>
    <row r="161" spans="1:28" x14ac:dyDescent="0.2">
      <c r="A161" s="172"/>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c r="AA161" s="190"/>
      <c r="AB161" s="190"/>
    </row>
    <row r="162" spans="1:28" x14ac:dyDescent="0.2">
      <c r="A162" s="172"/>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c r="AA162" s="190"/>
      <c r="AB162" s="190"/>
    </row>
    <row r="163" spans="1:28" x14ac:dyDescent="0.2">
      <c r="A163" s="172"/>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c r="AA163" s="190"/>
      <c r="AB163" s="190"/>
    </row>
    <row r="164" spans="1:28" x14ac:dyDescent="0.2">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c r="AA164" s="190"/>
      <c r="AB164" s="190"/>
    </row>
    <row r="165" spans="1:28" x14ac:dyDescent="0.2">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c r="AA165" s="190"/>
      <c r="AB165" s="190"/>
    </row>
    <row r="166" spans="1:28" x14ac:dyDescent="0.2">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c r="AA166" s="190"/>
      <c r="AB166" s="190"/>
    </row>
  </sheetData>
  <autoFilter ref="A2:AI116">
    <filterColumn colId="7">
      <colorFilter dxfId="1"/>
    </filterColumn>
    <filterColumn colId="9">
      <filters>
        <filter val="1"/>
      </filters>
    </filterColumn>
    <sortState ref="A4:AI87">
      <sortCondition ref="H2:H116"/>
    </sortState>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32" fitToHeight="0" orientation="landscape" horizontalDpi="1200" verticalDpi="1200" r:id="rId1"/>
  <headerFooter>
    <oddHeader>&amp;L&amp;G&amp;C&amp;"Arial,Normal"&amp;14Revisión técnica de los instrumentos de opción múltiple del proceso de Ingreso Educación Básica.
Ciclo escolar 2018-2019.&amp;R&amp;G</oddHeader>
    <oddFooter xml:space="preserve">&amp;LSiglas y firma del revisor 1               &amp;C&amp;"Arial,Negrita"&amp;12&amp;A&amp;RSiglas y firma del revisor 2  </oddFooter>
  </headerFooter>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filterMode="1">
    <pageSetUpPr fitToPage="1"/>
  </sheetPr>
  <dimension ref="A1:AI191"/>
  <sheetViews>
    <sheetView zoomScaleNormal="100" workbookViewId="0">
      <pane ySplit="2" topLeftCell="A151" activePane="bottomLeft" state="frozen"/>
      <selection activeCell="G3" sqref="G3"/>
      <selection pane="bottomLeft" activeCell="H192" sqref="H192"/>
    </sheetView>
  </sheetViews>
  <sheetFormatPr baseColWidth="10" defaultRowHeight="15" x14ac:dyDescent="0.2"/>
  <cols>
    <col min="1" max="1" width="7" style="95" customWidth="1"/>
    <col min="2" max="3" width="11.42578125" style="95" hidden="1" customWidth="1"/>
    <col min="4" max="4" width="18.140625" style="95" bestFit="1" customWidth="1"/>
    <col min="5" max="7" width="11.42578125" style="95" customWidth="1"/>
    <col min="8" max="8" width="27.7109375" style="95" customWidth="1"/>
    <col min="9" max="25" width="11.42578125" style="95" hidden="1" customWidth="1"/>
    <col min="26" max="26" width="7.140625" style="95" customWidth="1"/>
    <col min="27" max="27" width="63.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15.75" hidden="1" x14ac:dyDescent="0.25">
      <c r="A3" s="134">
        <v>1</v>
      </c>
      <c r="B3" s="134" t="s">
        <v>89</v>
      </c>
      <c r="C3" s="134" t="s">
        <v>90</v>
      </c>
      <c r="D3" s="134" t="s">
        <v>72</v>
      </c>
      <c r="E3" s="134" t="s">
        <v>91</v>
      </c>
      <c r="F3" s="134">
        <v>1</v>
      </c>
      <c r="G3" s="134">
        <v>1.1000000000000001</v>
      </c>
      <c r="H3" s="134" t="s">
        <v>92</v>
      </c>
      <c r="I3" s="134">
        <v>562</v>
      </c>
      <c r="J3" s="135">
        <v>0</v>
      </c>
      <c r="K3" s="136">
        <v>0</v>
      </c>
      <c r="L3" s="136">
        <v>0</v>
      </c>
      <c r="M3" s="137">
        <v>0</v>
      </c>
      <c r="N3" s="138">
        <v>0</v>
      </c>
      <c r="O3" s="139">
        <v>0</v>
      </c>
      <c r="P3" s="139">
        <v>0</v>
      </c>
      <c r="Q3" s="140">
        <v>0</v>
      </c>
      <c r="R3" s="141">
        <v>0</v>
      </c>
      <c r="S3" s="136">
        <v>0</v>
      </c>
      <c r="T3" s="136">
        <v>0</v>
      </c>
      <c r="U3" s="136">
        <v>0</v>
      </c>
      <c r="V3" s="136">
        <v>0</v>
      </c>
      <c r="W3" s="137">
        <v>0</v>
      </c>
      <c r="X3" s="142">
        <v>0</v>
      </c>
      <c r="Y3" s="143">
        <v>0</v>
      </c>
      <c r="Z3" s="144">
        <v>0</v>
      </c>
      <c r="AA3" s="174" t="s">
        <v>93</v>
      </c>
      <c r="AB3" s="175"/>
      <c r="AC3" s="60"/>
      <c r="AD3" s="61"/>
      <c r="AE3" s="61"/>
      <c r="AF3" s="61"/>
      <c r="AG3" s="62"/>
      <c r="AH3" s="63"/>
      <c r="AI3" s="64"/>
    </row>
    <row r="4" spans="1:35" s="45" customFormat="1" ht="15.75" hidden="1" x14ac:dyDescent="0.25">
      <c r="A4" s="145">
        <v>2</v>
      </c>
      <c r="B4" s="145" t="s">
        <v>89</v>
      </c>
      <c r="C4" s="145" t="s">
        <v>90</v>
      </c>
      <c r="D4" s="145" t="s">
        <v>72</v>
      </c>
      <c r="E4" s="145" t="s">
        <v>91</v>
      </c>
      <c r="F4" s="145">
        <v>1</v>
      </c>
      <c r="G4" s="145">
        <v>1.1000000000000001</v>
      </c>
      <c r="H4" s="145" t="s">
        <v>92</v>
      </c>
      <c r="I4" s="145">
        <v>564</v>
      </c>
      <c r="J4" s="135">
        <v>0</v>
      </c>
      <c r="K4" s="136">
        <v>0</v>
      </c>
      <c r="L4" s="136">
        <v>0</v>
      </c>
      <c r="M4" s="137">
        <v>0</v>
      </c>
      <c r="N4" s="138">
        <v>0</v>
      </c>
      <c r="O4" s="139">
        <v>0</v>
      </c>
      <c r="P4" s="139">
        <v>0</v>
      </c>
      <c r="Q4" s="140">
        <v>0</v>
      </c>
      <c r="R4" s="141">
        <v>0</v>
      </c>
      <c r="S4" s="136">
        <v>0</v>
      </c>
      <c r="T4" s="136">
        <v>0</v>
      </c>
      <c r="U4" s="136">
        <v>0</v>
      </c>
      <c r="V4" s="136">
        <v>0</v>
      </c>
      <c r="W4" s="137">
        <v>0</v>
      </c>
      <c r="X4" s="138">
        <v>0</v>
      </c>
      <c r="Y4" s="146">
        <v>0</v>
      </c>
      <c r="Z4" s="144">
        <v>0</v>
      </c>
      <c r="AA4" s="174" t="s">
        <v>93</v>
      </c>
      <c r="AB4" s="176"/>
      <c r="AC4" s="60"/>
      <c r="AD4" s="61"/>
      <c r="AE4" s="61"/>
      <c r="AF4" s="61"/>
      <c r="AG4" s="62"/>
      <c r="AH4" s="63"/>
      <c r="AI4" s="64"/>
    </row>
    <row r="5" spans="1:35" s="45" customFormat="1" ht="15.75" hidden="1" x14ac:dyDescent="0.25">
      <c r="A5" s="145">
        <v>3</v>
      </c>
      <c r="B5" s="145" t="s">
        <v>89</v>
      </c>
      <c r="C5" s="145" t="s">
        <v>90</v>
      </c>
      <c r="D5" s="145" t="s">
        <v>72</v>
      </c>
      <c r="E5" s="145" t="s">
        <v>91</v>
      </c>
      <c r="F5" s="145">
        <v>1</v>
      </c>
      <c r="G5" s="145">
        <v>1.1000000000000001</v>
      </c>
      <c r="H5" s="145" t="s">
        <v>92</v>
      </c>
      <c r="I5" s="145">
        <v>565</v>
      </c>
      <c r="J5" s="135">
        <v>0</v>
      </c>
      <c r="K5" s="136">
        <v>0</v>
      </c>
      <c r="L5" s="136">
        <v>0</v>
      </c>
      <c r="M5" s="137">
        <v>0</v>
      </c>
      <c r="N5" s="138">
        <v>0</v>
      </c>
      <c r="O5" s="139">
        <v>0</v>
      </c>
      <c r="P5" s="139">
        <v>0</v>
      </c>
      <c r="Q5" s="140">
        <v>0</v>
      </c>
      <c r="R5" s="141">
        <v>0</v>
      </c>
      <c r="S5" s="136">
        <v>0</v>
      </c>
      <c r="T5" s="136">
        <v>0</v>
      </c>
      <c r="U5" s="136">
        <v>0</v>
      </c>
      <c r="V5" s="136">
        <v>0</v>
      </c>
      <c r="W5" s="137">
        <v>0</v>
      </c>
      <c r="X5" s="138">
        <v>0</v>
      </c>
      <c r="Y5" s="146">
        <v>0</v>
      </c>
      <c r="Z5" s="144">
        <v>0</v>
      </c>
      <c r="AA5" s="174" t="s">
        <v>93</v>
      </c>
      <c r="AB5" s="176"/>
      <c r="AC5" s="60"/>
      <c r="AD5" s="61"/>
      <c r="AE5" s="61"/>
      <c r="AF5" s="61"/>
      <c r="AG5" s="62"/>
      <c r="AH5" s="63"/>
      <c r="AI5" s="64"/>
    </row>
    <row r="6" spans="1:35" s="45" customFormat="1" ht="15.75" hidden="1" x14ac:dyDescent="0.25">
      <c r="A6" s="145">
        <v>4</v>
      </c>
      <c r="B6" s="145" t="s">
        <v>89</v>
      </c>
      <c r="C6" s="145" t="s">
        <v>90</v>
      </c>
      <c r="D6" s="145" t="s">
        <v>72</v>
      </c>
      <c r="E6" s="145" t="s">
        <v>91</v>
      </c>
      <c r="F6" s="145">
        <v>1</v>
      </c>
      <c r="G6" s="145">
        <v>1.1000000000000001</v>
      </c>
      <c r="H6" s="145" t="s">
        <v>94</v>
      </c>
      <c r="I6" s="145">
        <v>563</v>
      </c>
      <c r="J6" s="135">
        <v>0</v>
      </c>
      <c r="K6" s="136">
        <v>0</v>
      </c>
      <c r="L6" s="136">
        <v>0</v>
      </c>
      <c r="M6" s="137">
        <v>0</v>
      </c>
      <c r="N6" s="138">
        <v>0</v>
      </c>
      <c r="O6" s="139">
        <v>0</v>
      </c>
      <c r="P6" s="139">
        <v>0</v>
      </c>
      <c r="Q6" s="140">
        <v>0</v>
      </c>
      <c r="R6" s="141">
        <v>0</v>
      </c>
      <c r="S6" s="136">
        <v>0</v>
      </c>
      <c r="T6" s="136">
        <v>0</v>
      </c>
      <c r="U6" s="136">
        <v>0</v>
      </c>
      <c r="V6" s="136">
        <v>0</v>
      </c>
      <c r="W6" s="137">
        <v>0</v>
      </c>
      <c r="X6" s="138">
        <v>0</v>
      </c>
      <c r="Y6" s="146">
        <v>0</v>
      </c>
      <c r="Z6" s="144">
        <v>0</v>
      </c>
      <c r="AA6" s="174" t="s">
        <v>93</v>
      </c>
      <c r="AB6" s="176"/>
      <c r="AC6" s="60"/>
      <c r="AD6" s="61"/>
      <c r="AE6" s="61"/>
      <c r="AF6" s="61"/>
      <c r="AG6" s="62"/>
      <c r="AH6" s="63"/>
      <c r="AI6" s="64"/>
    </row>
    <row r="7" spans="1:35" s="45" customFormat="1" ht="15.75" hidden="1" x14ac:dyDescent="0.25">
      <c r="A7" s="145">
        <v>5</v>
      </c>
      <c r="B7" s="145" t="s">
        <v>89</v>
      </c>
      <c r="C7" s="145" t="s">
        <v>90</v>
      </c>
      <c r="D7" s="145" t="s">
        <v>72</v>
      </c>
      <c r="E7" s="145" t="s">
        <v>91</v>
      </c>
      <c r="F7" s="145">
        <v>1</v>
      </c>
      <c r="G7" s="145">
        <v>1.1000000000000001</v>
      </c>
      <c r="H7" s="145" t="s">
        <v>94</v>
      </c>
      <c r="I7" s="145">
        <v>566</v>
      </c>
      <c r="J7" s="135">
        <v>0</v>
      </c>
      <c r="K7" s="136">
        <v>0</v>
      </c>
      <c r="L7" s="136">
        <v>0</v>
      </c>
      <c r="M7" s="137">
        <v>0</v>
      </c>
      <c r="N7" s="138">
        <v>0</v>
      </c>
      <c r="O7" s="139">
        <v>0</v>
      </c>
      <c r="P7" s="139">
        <v>0</v>
      </c>
      <c r="Q7" s="140">
        <v>0</v>
      </c>
      <c r="R7" s="141">
        <v>0</v>
      </c>
      <c r="S7" s="136">
        <v>0</v>
      </c>
      <c r="T7" s="136">
        <v>0</v>
      </c>
      <c r="U7" s="136">
        <v>0</v>
      </c>
      <c r="V7" s="136">
        <v>0</v>
      </c>
      <c r="W7" s="137">
        <v>0</v>
      </c>
      <c r="X7" s="138">
        <v>0</v>
      </c>
      <c r="Y7" s="146">
        <v>0</v>
      </c>
      <c r="Z7" s="144">
        <v>0</v>
      </c>
      <c r="AA7" s="174" t="s">
        <v>93</v>
      </c>
      <c r="AB7" s="176"/>
      <c r="AC7" s="60"/>
      <c r="AD7" s="61"/>
      <c r="AE7" s="61"/>
      <c r="AF7" s="61"/>
      <c r="AG7" s="62"/>
      <c r="AH7" s="63"/>
      <c r="AI7" s="64"/>
    </row>
    <row r="8" spans="1:35" s="45" customFormat="1" ht="15.75" hidden="1" x14ac:dyDescent="0.25">
      <c r="A8" s="145">
        <v>6</v>
      </c>
      <c r="B8" s="145" t="s">
        <v>89</v>
      </c>
      <c r="C8" s="145" t="s">
        <v>90</v>
      </c>
      <c r="D8" s="145" t="s">
        <v>72</v>
      </c>
      <c r="E8" s="145" t="s">
        <v>91</v>
      </c>
      <c r="F8" s="145">
        <v>1</v>
      </c>
      <c r="G8" s="145">
        <v>1.1000000000000001</v>
      </c>
      <c r="H8" s="145" t="s">
        <v>94</v>
      </c>
      <c r="I8" s="145">
        <v>571</v>
      </c>
      <c r="J8" s="135">
        <v>0</v>
      </c>
      <c r="K8" s="136">
        <v>0</v>
      </c>
      <c r="L8" s="136">
        <v>0</v>
      </c>
      <c r="M8" s="137">
        <v>0</v>
      </c>
      <c r="N8" s="138">
        <v>0</v>
      </c>
      <c r="O8" s="139">
        <v>0</v>
      </c>
      <c r="P8" s="139">
        <v>0</v>
      </c>
      <c r="Q8" s="140">
        <v>0</v>
      </c>
      <c r="R8" s="141">
        <v>0</v>
      </c>
      <c r="S8" s="136">
        <v>0</v>
      </c>
      <c r="T8" s="136">
        <v>0</v>
      </c>
      <c r="U8" s="136">
        <v>0</v>
      </c>
      <c r="V8" s="136">
        <v>0</v>
      </c>
      <c r="W8" s="137">
        <v>0</v>
      </c>
      <c r="X8" s="138">
        <v>0</v>
      </c>
      <c r="Y8" s="146">
        <v>0</v>
      </c>
      <c r="Z8" s="144">
        <v>0</v>
      </c>
      <c r="AA8" s="174" t="s">
        <v>93</v>
      </c>
      <c r="AB8" s="176"/>
      <c r="AC8" s="60"/>
      <c r="AD8" s="61"/>
      <c r="AE8" s="61"/>
      <c r="AF8" s="61"/>
      <c r="AG8" s="62"/>
      <c r="AH8" s="63"/>
      <c r="AI8" s="64"/>
    </row>
    <row r="9" spans="1:35" s="45" customFormat="1" ht="15.75" hidden="1" x14ac:dyDescent="0.25">
      <c r="A9" s="145">
        <v>7</v>
      </c>
      <c r="B9" s="145" t="s">
        <v>89</v>
      </c>
      <c r="C9" s="145" t="s">
        <v>90</v>
      </c>
      <c r="D9" s="145" t="s">
        <v>72</v>
      </c>
      <c r="E9" s="145" t="s">
        <v>91</v>
      </c>
      <c r="F9" s="145">
        <v>1</v>
      </c>
      <c r="G9" s="145">
        <v>1.1000000000000001</v>
      </c>
      <c r="H9" s="145" t="s">
        <v>94</v>
      </c>
      <c r="I9" s="145">
        <v>655</v>
      </c>
      <c r="J9" s="135">
        <v>0</v>
      </c>
      <c r="K9" s="136">
        <v>0</v>
      </c>
      <c r="L9" s="136">
        <v>0</v>
      </c>
      <c r="M9" s="137">
        <v>0</v>
      </c>
      <c r="N9" s="138">
        <v>0</v>
      </c>
      <c r="O9" s="139">
        <v>0</v>
      </c>
      <c r="P9" s="139">
        <v>0</v>
      </c>
      <c r="Q9" s="140">
        <v>0</v>
      </c>
      <c r="R9" s="141">
        <v>0</v>
      </c>
      <c r="S9" s="136">
        <v>0</v>
      </c>
      <c r="T9" s="136">
        <v>0</v>
      </c>
      <c r="U9" s="136">
        <v>0</v>
      </c>
      <c r="V9" s="136">
        <v>0</v>
      </c>
      <c r="W9" s="137">
        <v>0</v>
      </c>
      <c r="X9" s="138">
        <v>0</v>
      </c>
      <c r="Y9" s="146">
        <v>0</v>
      </c>
      <c r="Z9" s="144">
        <v>0</v>
      </c>
      <c r="AA9" s="174" t="s">
        <v>93</v>
      </c>
      <c r="AB9" s="176"/>
      <c r="AC9" s="60"/>
      <c r="AD9" s="61"/>
      <c r="AE9" s="61"/>
      <c r="AF9" s="61"/>
      <c r="AG9" s="62"/>
      <c r="AH9" s="63"/>
      <c r="AI9" s="64"/>
    </row>
    <row r="10" spans="1:35" s="45" customFormat="1" ht="15.75" hidden="1" x14ac:dyDescent="0.25">
      <c r="A10" s="145">
        <v>8</v>
      </c>
      <c r="B10" s="145" t="s">
        <v>89</v>
      </c>
      <c r="C10" s="145" t="s">
        <v>90</v>
      </c>
      <c r="D10" s="145" t="s">
        <v>72</v>
      </c>
      <c r="E10" s="145" t="s">
        <v>91</v>
      </c>
      <c r="F10" s="145">
        <v>1</v>
      </c>
      <c r="G10" s="145">
        <v>1.1000000000000001</v>
      </c>
      <c r="H10" s="145" t="s">
        <v>94</v>
      </c>
      <c r="I10" s="145">
        <v>662</v>
      </c>
      <c r="J10" s="135">
        <v>0</v>
      </c>
      <c r="K10" s="136">
        <v>0</v>
      </c>
      <c r="L10" s="136">
        <v>0</v>
      </c>
      <c r="M10" s="137">
        <v>0</v>
      </c>
      <c r="N10" s="138">
        <v>0</v>
      </c>
      <c r="O10" s="139">
        <v>0</v>
      </c>
      <c r="P10" s="139">
        <v>0</v>
      </c>
      <c r="Q10" s="140">
        <v>0</v>
      </c>
      <c r="R10" s="141">
        <v>0</v>
      </c>
      <c r="S10" s="136">
        <v>0</v>
      </c>
      <c r="T10" s="136">
        <v>0</v>
      </c>
      <c r="U10" s="136">
        <v>0</v>
      </c>
      <c r="V10" s="136">
        <v>0</v>
      </c>
      <c r="W10" s="137">
        <v>0</v>
      </c>
      <c r="X10" s="138">
        <v>0</v>
      </c>
      <c r="Y10" s="146">
        <v>0</v>
      </c>
      <c r="Z10" s="144">
        <v>0</v>
      </c>
      <c r="AA10" s="174" t="s">
        <v>93</v>
      </c>
      <c r="AB10" s="176"/>
      <c r="AC10" s="60"/>
      <c r="AD10" s="61"/>
      <c r="AE10" s="61"/>
      <c r="AF10" s="61"/>
      <c r="AG10" s="62"/>
      <c r="AH10" s="63"/>
      <c r="AI10" s="64"/>
    </row>
    <row r="11" spans="1:35" s="45" customFormat="1" ht="15.75" hidden="1" x14ac:dyDescent="0.25">
      <c r="A11" s="145">
        <v>9</v>
      </c>
      <c r="B11" s="145" t="s">
        <v>89</v>
      </c>
      <c r="C11" s="145" t="s">
        <v>90</v>
      </c>
      <c r="D11" s="145" t="s">
        <v>72</v>
      </c>
      <c r="E11" s="145" t="s">
        <v>91</v>
      </c>
      <c r="F11" s="145">
        <v>1</v>
      </c>
      <c r="G11" s="145">
        <v>1.1000000000000001</v>
      </c>
      <c r="H11" s="145" t="s">
        <v>94</v>
      </c>
      <c r="I11" s="145">
        <v>698</v>
      </c>
      <c r="J11" s="135">
        <v>0</v>
      </c>
      <c r="K11" s="136">
        <v>0</v>
      </c>
      <c r="L11" s="136">
        <v>0</v>
      </c>
      <c r="M11" s="137">
        <v>0</v>
      </c>
      <c r="N11" s="138">
        <v>0</v>
      </c>
      <c r="O11" s="139">
        <v>0</v>
      </c>
      <c r="P11" s="139">
        <v>0</v>
      </c>
      <c r="Q11" s="140">
        <v>0</v>
      </c>
      <c r="R11" s="141">
        <v>0</v>
      </c>
      <c r="S11" s="136">
        <v>0</v>
      </c>
      <c r="T11" s="136">
        <v>0</v>
      </c>
      <c r="U11" s="136">
        <v>0</v>
      </c>
      <c r="V11" s="136">
        <v>0</v>
      </c>
      <c r="W11" s="137">
        <v>0</v>
      </c>
      <c r="X11" s="138">
        <v>0</v>
      </c>
      <c r="Y11" s="146">
        <v>0</v>
      </c>
      <c r="Z11" s="144">
        <v>0</v>
      </c>
      <c r="AA11" s="177" t="s">
        <v>93</v>
      </c>
      <c r="AB11" s="176"/>
      <c r="AC11" s="60"/>
      <c r="AD11" s="61"/>
      <c r="AE11" s="61"/>
      <c r="AF11" s="61"/>
      <c r="AG11" s="62"/>
      <c r="AH11" s="63"/>
      <c r="AI11" s="64"/>
    </row>
    <row r="12" spans="1:35" s="45" customFormat="1" ht="15.75" hidden="1" x14ac:dyDescent="0.25">
      <c r="A12" s="145">
        <v>10</v>
      </c>
      <c r="B12" s="145" t="s">
        <v>89</v>
      </c>
      <c r="C12" s="145" t="s">
        <v>90</v>
      </c>
      <c r="D12" s="145" t="s">
        <v>72</v>
      </c>
      <c r="E12" s="145" t="s">
        <v>91</v>
      </c>
      <c r="F12" s="145">
        <v>1</v>
      </c>
      <c r="G12" s="145">
        <v>1.1000000000000001</v>
      </c>
      <c r="H12" s="145" t="s">
        <v>94</v>
      </c>
      <c r="I12" s="145">
        <v>758</v>
      </c>
      <c r="J12" s="135">
        <v>0</v>
      </c>
      <c r="K12" s="136">
        <v>0</v>
      </c>
      <c r="L12" s="136">
        <v>0</v>
      </c>
      <c r="M12" s="137">
        <v>0</v>
      </c>
      <c r="N12" s="138">
        <v>0</v>
      </c>
      <c r="O12" s="139">
        <v>0</v>
      </c>
      <c r="P12" s="139">
        <v>0</v>
      </c>
      <c r="Q12" s="140">
        <v>0</v>
      </c>
      <c r="R12" s="141">
        <v>0</v>
      </c>
      <c r="S12" s="136">
        <v>0</v>
      </c>
      <c r="T12" s="136">
        <v>0</v>
      </c>
      <c r="U12" s="136">
        <v>0</v>
      </c>
      <c r="V12" s="136">
        <v>0</v>
      </c>
      <c r="W12" s="137">
        <v>0</v>
      </c>
      <c r="X12" s="138">
        <v>0</v>
      </c>
      <c r="Y12" s="146">
        <v>0</v>
      </c>
      <c r="Z12" s="144">
        <v>0</v>
      </c>
      <c r="AA12" s="174" t="s">
        <v>93</v>
      </c>
      <c r="AB12" s="176"/>
      <c r="AC12" s="60"/>
      <c r="AD12" s="61"/>
      <c r="AE12" s="61"/>
      <c r="AF12" s="61"/>
      <c r="AG12" s="62"/>
      <c r="AH12" s="63"/>
      <c r="AI12" s="64"/>
    </row>
    <row r="13" spans="1:35" s="45" customFormat="1" ht="15.75" hidden="1" x14ac:dyDescent="0.25">
      <c r="A13" s="145">
        <v>11</v>
      </c>
      <c r="B13" s="145" t="s">
        <v>89</v>
      </c>
      <c r="C13" s="145" t="s">
        <v>90</v>
      </c>
      <c r="D13" s="145" t="s">
        <v>72</v>
      </c>
      <c r="E13" s="145" t="s">
        <v>91</v>
      </c>
      <c r="F13" s="145">
        <v>1</v>
      </c>
      <c r="G13" s="145">
        <v>1.1000000000000001</v>
      </c>
      <c r="H13" s="145" t="s">
        <v>95</v>
      </c>
      <c r="I13" s="145">
        <v>567</v>
      </c>
      <c r="J13" s="135">
        <v>0</v>
      </c>
      <c r="K13" s="136">
        <v>0</v>
      </c>
      <c r="L13" s="136">
        <v>0</v>
      </c>
      <c r="M13" s="137">
        <v>0</v>
      </c>
      <c r="N13" s="138">
        <v>0</v>
      </c>
      <c r="O13" s="139">
        <v>0</v>
      </c>
      <c r="P13" s="139">
        <v>0</v>
      </c>
      <c r="Q13" s="140">
        <v>0</v>
      </c>
      <c r="R13" s="141">
        <v>0</v>
      </c>
      <c r="S13" s="136">
        <v>0</v>
      </c>
      <c r="T13" s="136">
        <v>0</v>
      </c>
      <c r="U13" s="136">
        <v>0</v>
      </c>
      <c r="V13" s="136">
        <v>0</v>
      </c>
      <c r="W13" s="137">
        <v>0</v>
      </c>
      <c r="X13" s="138">
        <v>0</v>
      </c>
      <c r="Y13" s="146">
        <v>0</v>
      </c>
      <c r="Z13" s="144">
        <v>0</v>
      </c>
      <c r="AA13" s="174" t="s">
        <v>93</v>
      </c>
      <c r="AB13" s="176"/>
      <c r="AC13" s="60"/>
      <c r="AD13" s="61"/>
      <c r="AE13" s="61"/>
      <c r="AF13" s="61"/>
      <c r="AG13" s="62"/>
      <c r="AH13" s="63"/>
      <c r="AI13" s="64"/>
    </row>
    <row r="14" spans="1:35" s="45" customFormat="1" ht="47.25" hidden="1" x14ac:dyDescent="0.25">
      <c r="A14" s="145">
        <v>12</v>
      </c>
      <c r="B14" s="145" t="s">
        <v>89</v>
      </c>
      <c r="C14" s="145" t="s">
        <v>90</v>
      </c>
      <c r="D14" s="145" t="s">
        <v>72</v>
      </c>
      <c r="E14" s="145" t="s">
        <v>91</v>
      </c>
      <c r="F14" s="145">
        <v>1</v>
      </c>
      <c r="G14" s="145">
        <v>1.1000000000000001</v>
      </c>
      <c r="H14" s="145" t="s">
        <v>95</v>
      </c>
      <c r="I14" s="145">
        <v>581</v>
      </c>
      <c r="J14" s="135">
        <v>0</v>
      </c>
      <c r="K14" s="136">
        <v>0</v>
      </c>
      <c r="L14" s="136">
        <v>0</v>
      </c>
      <c r="M14" s="137">
        <v>0</v>
      </c>
      <c r="N14" s="138">
        <v>0</v>
      </c>
      <c r="O14" s="139">
        <v>0</v>
      </c>
      <c r="P14" s="139">
        <v>0</v>
      </c>
      <c r="Q14" s="140">
        <v>0</v>
      </c>
      <c r="R14" s="141">
        <v>0</v>
      </c>
      <c r="S14" s="136">
        <v>0</v>
      </c>
      <c r="T14" s="136">
        <v>0</v>
      </c>
      <c r="U14" s="136">
        <v>1</v>
      </c>
      <c r="V14" s="136">
        <v>0</v>
      </c>
      <c r="W14" s="137">
        <v>0</v>
      </c>
      <c r="X14" s="138">
        <v>0</v>
      </c>
      <c r="Y14" s="146">
        <v>0</v>
      </c>
      <c r="Z14" s="144">
        <v>1</v>
      </c>
      <c r="AA14" s="174" t="s">
        <v>102</v>
      </c>
      <c r="AB14" s="176"/>
      <c r="AC14" s="60"/>
      <c r="AD14" s="61"/>
      <c r="AE14" s="61"/>
      <c r="AF14" s="61"/>
      <c r="AG14" s="62"/>
      <c r="AH14" s="63"/>
      <c r="AI14" s="64"/>
    </row>
    <row r="15" spans="1:35" s="45" customFormat="1" ht="47.25" hidden="1" x14ac:dyDescent="0.25">
      <c r="A15" s="145">
        <v>13</v>
      </c>
      <c r="B15" s="145" t="s">
        <v>89</v>
      </c>
      <c r="C15" s="145" t="s">
        <v>90</v>
      </c>
      <c r="D15" s="145" t="s">
        <v>72</v>
      </c>
      <c r="E15" s="145" t="s">
        <v>91</v>
      </c>
      <c r="F15" s="145">
        <v>1</v>
      </c>
      <c r="G15" s="145">
        <v>1.1000000000000001</v>
      </c>
      <c r="H15" s="145" t="s">
        <v>95</v>
      </c>
      <c r="I15" s="145">
        <v>656</v>
      </c>
      <c r="J15" s="135">
        <v>0</v>
      </c>
      <c r="K15" s="136">
        <v>0</v>
      </c>
      <c r="L15" s="136">
        <v>0</v>
      </c>
      <c r="M15" s="137">
        <v>0</v>
      </c>
      <c r="N15" s="138">
        <v>0</v>
      </c>
      <c r="O15" s="139">
        <v>0</v>
      </c>
      <c r="P15" s="139">
        <v>0</v>
      </c>
      <c r="Q15" s="140">
        <v>0</v>
      </c>
      <c r="R15" s="141">
        <v>1</v>
      </c>
      <c r="S15" s="136">
        <v>0</v>
      </c>
      <c r="T15" s="136">
        <v>0</v>
      </c>
      <c r="U15" s="136">
        <v>0</v>
      </c>
      <c r="V15" s="136">
        <v>0</v>
      </c>
      <c r="W15" s="137">
        <v>0</v>
      </c>
      <c r="X15" s="138">
        <v>0</v>
      </c>
      <c r="Y15" s="146">
        <v>0</v>
      </c>
      <c r="Z15" s="144">
        <v>1</v>
      </c>
      <c r="AA15" s="174" t="s">
        <v>158</v>
      </c>
      <c r="AB15" s="176"/>
      <c r="AC15" s="60"/>
      <c r="AD15" s="61"/>
      <c r="AE15" s="61"/>
      <c r="AF15" s="61"/>
      <c r="AG15" s="62"/>
      <c r="AH15" s="63"/>
      <c r="AI15" s="64"/>
    </row>
    <row r="16" spans="1:35" s="45" customFormat="1" ht="63" hidden="1" x14ac:dyDescent="0.25">
      <c r="A16" s="145">
        <v>14</v>
      </c>
      <c r="B16" s="145" t="s">
        <v>89</v>
      </c>
      <c r="C16" s="145" t="s">
        <v>90</v>
      </c>
      <c r="D16" s="145" t="s">
        <v>72</v>
      </c>
      <c r="E16" s="145" t="s">
        <v>91</v>
      </c>
      <c r="F16" s="145">
        <v>1</v>
      </c>
      <c r="G16" s="145">
        <v>1.1000000000000001</v>
      </c>
      <c r="H16" s="145" t="s">
        <v>95</v>
      </c>
      <c r="I16" s="145">
        <v>671</v>
      </c>
      <c r="J16" s="135">
        <v>0</v>
      </c>
      <c r="K16" s="136">
        <v>0</v>
      </c>
      <c r="L16" s="136">
        <v>0</v>
      </c>
      <c r="M16" s="137">
        <v>0</v>
      </c>
      <c r="N16" s="138">
        <v>0</v>
      </c>
      <c r="O16" s="139">
        <v>0</v>
      </c>
      <c r="P16" s="139">
        <v>0</v>
      </c>
      <c r="Q16" s="140">
        <v>0</v>
      </c>
      <c r="R16" s="141">
        <v>1</v>
      </c>
      <c r="S16" s="136">
        <v>0</v>
      </c>
      <c r="T16" s="136">
        <v>0</v>
      </c>
      <c r="U16" s="136">
        <v>1</v>
      </c>
      <c r="V16" s="136">
        <v>0</v>
      </c>
      <c r="W16" s="137">
        <v>0</v>
      </c>
      <c r="X16" s="138">
        <v>0</v>
      </c>
      <c r="Y16" s="146">
        <v>0</v>
      </c>
      <c r="Z16" s="144">
        <v>1</v>
      </c>
      <c r="AA16" s="174" t="s">
        <v>334</v>
      </c>
      <c r="AB16" s="176"/>
      <c r="AC16" s="60"/>
      <c r="AD16" s="61"/>
      <c r="AE16" s="61"/>
      <c r="AF16" s="61"/>
      <c r="AG16" s="62"/>
      <c r="AH16" s="63"/>
      <c r="AI16" s="64"/>
    </row>
    <row r="17" spans="1:35" s="45" customFormat="1" ht="15.75" hidden="1" x14ac:dyDescent="0.25">
      <c r="A17" s="147">
        <v>15</v>
      </c>
      <c r="B17" s="147" t="s">
        <v>89</v>
      </c>
      <c r="C17" s="147" t="s">
        <v>90</v>
      </c>
      <c r="D17" s="147" t="s">
        <v>72</v>
      </c>
      <c r="E17" s="147" t="s">
        <v>91</v>
      </c>
      <c r="F17" s="147">
        <v>1</v>
      </c>
      <c r="G17" s="147">
        <v>1.1000000000000001</v>
      </c>
      <c r="H17" s="147" t="s">
        <v>95</v>
      </c>
      <c r="I17" s="147">
        <v>675</v>
      </c>
      <c r="J17" s="148">
        <v>0</v>
      </c>
      <c r="K17" s="149">
        <v>0</v>
      </c>
      <c r="L17" s="149">
        <v>0</v>
      </c>
      <c r="M17" s="150">
        <v>0</v>
      </c>
      <c r="N17" s="151">
        <v>0</v>
      </c>
      <c r="O17" s="152">
        <v>0</v>
      </c>
      <c r="P17" s="152">
        <v>0</v>
      </c>
      <c r="Q17" s="153">
        <v>0</v>
      </c>
      <c r="R17" s="154">
        <v>0</v>
      </c>
      <c r="S17" s="149">
        <v>0</v>
      </c>
      <c r="T17" s="149">
        <v>0</v>
      </c>
      <c r="U17" s="149">
        <v>0</v>
      </c>
      <c r="V17" s="149">
        <v>0</v>
      </c>
      <c r="W17" s="150">
        <v>0</v>
      </c>
      <c r="X17" s="151">
        <v>0</v>
      </c>
      <c r="Y17" s="155">
        <v>0</v>
      </c>
      <c r="Z17" s="156">
        <v>0</v>
      </c>
      <c r="AA17" s="173" t="s">
        <v>93</v>
      </c>
      <c r="AB17" s="178"/>
      <c r="AC17" s="60"/>
      <c r="AD17" s="61"/>
      <c r="AE17" s="61"/>
      <c r="AF17" s="61"/>
      <c r="AG17" s="62"/>
      <c r="AH17" s="63"/>
      <c r="AI17" s="64"/>
    </row>
    <row r="18" spans="1:35" s="45" customFormat="1" ht="15.75" hidden="1" x14ac:dyDescent="0.25">
      <c r="A18" s="147">
        <v>16</v>
      </c>
      <c r="B18" s="147" t="s">
        <v>89</v>
      </c>
      <c r="C18" s="147" t="s">
        <v>90</v>
      </c>
      <c r="D18" s="147" t="s">
        <v>72</v>
      </c>
      <c r="E18" s="147" t="s">
        <v>91</v>
      </c>
      <c r="F18" s="147">
        <v>1</v>
      </c>
      <c r="G18" s="147">
        <v>1.1000000000000001</v>
      </c>
      <c r="H18" s="147" t="s">
        <v>95</v>
      </c>
      <c r="I18" s="147">
        <v>699</v>
      </c>
      <c r="J18" s="148">
        <v>0</v>
      </c>
      <c r="K18" s="149">
        <v>0</v>
      </c>
      <c r="L18" s="149">
        <v>0</v>
      </c>
      <c r="M18" s="150">
        <v>0</v>
      </c>
      <c r="N18" s="151">
        <v>0</v>
      </c>
      <c r="O18" s="152">
        <v>0</v>
      </c>
      <c r="P18" s="152">
        <v>0</v>
      </c>
      <c r="Q18" s="153">
        <v>0</v>
      </c>
      <c r="R18" s="154">
        <v>0</v>
      </c>
      <c r="S18" s="149">
        <v>0</v>
      </c>
      <c r="T18" s="149">
        <v>0</v>
      </c>
      <c r="U18" s="149">
        <v>0</v>
      </c>
      <c r="V18" s="149">
        <v>0</v>
      </c>
      <c r="W18" s="150">
        <v>0</v>
      </c>
      <c r="X18" s="151">
        <v>0</v>
      </c>
      <c r="Y18" s="155">
        <v>0</v>
      </c>
      <c r="Z18" s="156">
        <v>0</v>
      </c>
      <c r="AA18" s="179" t="s">
        <v>93</v>
      </c>
      <c r="AB18" s="178"/>
      <c r="AC18" s="60"/>
      <c r="AD18" s="61"/>
      <c r="AE18" s="61"/>
      <c r="AF18" s="61"/>
      <c r="AG18" s="62"/>
      <c r="AH18" s="63"/>
      <c r="AI18" s="64"/>
    </row>
    <row r="19" spans="1:35" s="45" customFormat="1" ht="15.75" hidden="1" x14ac:dyDescent="0.25">
      <c r="A19" s="147">
        <v>17</v>
      </c>
      <c r="B19" s="147" t="s">
        <v>89</v>
      </c>
      <c r="C19" s="147" t="s">
        <v>90</v>
      </c>
      <c r="D19" s="147" t="s">
        <v>72</v>
      </c>
      <c r="E19" s="147" t="s">
        <v>91</v>
      </c>
      <c r="F19" s="147">
        <v>1</v>
      </c>
      <c r="G19" s="147">
        <v>1.1000000000000001</v>
      </c>
      <c r="H19" s="147" t="s">
        <v>95</v>
      </c>
      <c r="I19" s="147">
        <v>733</v>
      </c>
      <c r="J19" s="148">
        <v>0</v>
      </c>
      <c r="K19" s="149">
        <v>0</v>
      </c>
      <c r="L19" s="149">
        <v>0</v>
      </c>
      <c r="M19" s="150">
        <v>0</v>
      </c>
      <c r="N19" s="151">
        <v>0</v>
      </c>
      <c r="O19" s="152">
        <v>0</v>
      </c>
      <c r="P19" s="152">
        <v>0</v>
      </c>
      <c r="Q19" s="153">
        <v>0</v>
      </c>
      <c r="R19" s="154">
        <v>0</v>
      </c>
      <c r="S19" s="149">
        <v>0</v>
      </c>
      <c r="T19" s="149">
        <v>0</v>
      </c>
      <c r="U19" s="149">
        <v>0</v>
      </c>
      <c r="V19" s="157">
        <v>0</v>
      </c>
      <c r="W19" s="150">
        <v>0</v>
      </c>
      <c r="X19" s="151">
        <v>0</v>
      </c>
      <c r="Y19" s="155">
        <v>0</v>
      </c>
      <c r="Z19" s="156">
        <v>0</v>
      </c>
      <c r="AA19" s="173" t="s">
        <v>93</v>
      </c>
      <c r="AB19" s="178"/>
      <c r="AC19" s="60"/>
      <c r="AD19" s="61"/>
      <c r="AE19" s="61"/>
      <c r="AF19" s="61"/>
      <c r="AG19" s="62"/>
      <c r="AH19" s="63"/>
      <c r="AI19" s="64"/>
    </row>
    <row r="20" spans="1:35" s="45" customFormat="1" ht="63" hidden="1" x14ac:dyDescent="0.25">
      <c r="A20" s="147">
        <v>18</v>
      </c>
      <c r="B20" s="147" t="s">
        <v>89</v>
      </c>
      <c r="C20" s="147" t="s">
        <v>90</v>
      </c>
      <c r="D20" s="147" t="s">
        <v>72</v>
      </c>
      <c r="E20" s="147" t="s">
        <v>91</v>
      </c>
      <c r="F20" s="147">
        <v>1</v>
      </c>
      <c r="G20" s="147">
        <v>1.1000000000000001</v>
      </c>
      <c r="H20" s="147" t="s">
        <v>155</v>
      </c>
      <c r="I20" s="147">
        <v>577</v>
      </c>
      <c r="J20" s="148">
        <v>0</v>
      </c>
      <c r="K20" s="149">
        <v>0</v>
      </c>
      <c r="L20" s="149">
        <v>0</v>
      </c>
      <c r="M20" s="150">
        <v>0</v>
      </c>
      <c r="N20" s="151">
        <v>0</v>
      </c>
      <c r="O20" s="152">
        <v>0</v>
      </c>
      <c r="P20" s="152">
        <v>0</v>
      </c>
      <c r="Q20" s="153">
        <v>0</v>
      </c>
      <c r="R20" s="154">
        <v>0</v>
      </c>
      <c r="S20" s="149">
        <v>0</v>
      </c>
      <c r="T20" s="149">
        <v>0</v>
      </c>
      <c r="U20" s="149">
        <v>1</v>
      </c>
      <c r="V20" s="149">
        <v>0</v>
      </c>
      <c r="W20" s="150">
        <v>0</v>
      </c>
      <c r="X20" s="151">
        <v>0</v>
      </c>
      <c r="Y20" s="155">
        <v>0</v>
      </c>
      <c r="Z20" s="156">
        <v>1</v>
      </c>
      <c r="AA20" s="173" t="s">
        <v>159</v>
      </c>
      <c r="AB20" s="178"/>
      <c r="AC20" s="60"/>
      <c r="AD20" s="61"/>
      <c r="AE20" s="61"/>
      <c r="AF20" s="61"/>
      <c r="AG20" s="62"/>
      <c r="AH20" s="63"/>
      <c r="AI20" s="64"/>
    </row>
    <row r="21" spans="1:35" s="45" customFormat="1" ht="15.75" hidden="1" x14ac:dyDescent="0.25">
      <c r="A21" s="147">
        <v>19</v>
      </c>
      <c r="B21" s="147" t="s">
        <v>89</v>
      </c>
      <c r="C21" s="147" t="s">
        <v>90</v>
      </c>
      <c r="D21" s="147" t="s">
        <v>72</v>
      </c>
      <c r="E21" s="147" t="s">
        <v>91</v>
      </c>
      <c r="F21" s="147">
        <v>1</v>
      </c>
      <c r="G21" s="147">
        <v>1.1000000000000001</v>
      </c>
      <c r="H21" s="147" t="s">
        <v>155</v>
      </c>
      <c r="I21" s="147">
        <v>701</v>
      </c>
      <c r="J21" s="148">
        <v>0</v>
      </c>
      <c r="K21" s="149">
        <v>0</v>
      </c>
      <c r="L21" s="149">
        <v>0</v>
      </c>
      <c r="M21" s="150">
        <v>0</v>
      </c>
      <c r="N21" s="151">
        <v>0</v>
      </c>
      <c r="O21" s="152">
        <v>0</v>
      </c>
      <c r="P21" s="152">
        <v>0</v>
      </c>
      <c r="Q21" s="153">
        <v>0</v>
      </c>
      <c r="R21" s="154">
        <v>0</v>
      </c>
      <c r="S21" s="149">
        <v>0</v>
      </c>
      <c r="T21" s="149">
        <v>0</v>
      </c>
      <c r="U21" s="149">
        <v>0</v>
      </c>
      <c r="V21" s="149">
        <v>0</v>
      </c>
      <c r="W21" s="150">
        <v>0</v>
      </c>
      <c r="X21" s="151">
        <v>0</v>
      </c>
      <c r="Y21" s="155">
        <v>0</v>
      </c>
      <c r="Z21" s="156">
        <v>0</v>
      </c>
      <c r="AA21" s="173"/>
      <c r="AB21" s="178"/>
      <c r="AC21" s="77"/>
      <c r="AD21" s="78"/>
      <c r="AE21" s="78"/>
      <c r="AF21" s="78"/>
      <c r="AG21" s="79"/>
      <c r="AH21" s="80"/>
      <c r="AI21" s="81"/>
    </row>
    <row r="22" spans="1:35" s="45" customFormat="1" ht="78.75" x14ac:dyDescent="0.25">
      <c r="A22" s="147">
        <v>77</v>
      </c>
      <c r="B22" s="147" t="s">
        <v>451</v>
      </c>
      <c r="C22" s="147" t="s">
        <v>123</v>
      </c>
      <c r="D22" s="147" t="s">
        <v>72</v>
      </c>
      <c r="E22" s="147" t="s">
        <v>91</v>
      </c>
      <c r="F22" s="147">
        <v>1</v>
      </c>
      <c r="G22" s="147">
        <v>1.3</v>
      </c>
      <c r="H22" s="147" t="s">
        <v>452</v>
      </c>
      <c r="I22" s="147">
        <v>634</v>
      </c>
      <c r="J22" s="148">
        <v>1</v>
      </c>
      <c r="K22" s="149">
        <v>0</v>
      </c>
      <c r="L22" s="149">
        <v>0</v>
      </c>
      <c r="M22" s="150">
        <v>0</v>
      </c>
      <c r="N22" s="151">
        <v>0</v>
      </c>
      <c r="O22" s="152">
        <v>0</v>
      </c>
      <c r="P22" s="152">
        <v>0</v>
      </c>
      <c r="Q22" s="153">
        <v>0</v>
      </c>
      <c r="R22" s="154">
        <v>0</v>
      </c>
      <c r="S22" s="149">
        <v>0</v>
      </c>
      <c r="T22" s="149">
        <v>0</v>
      </c>
      <c r="U22" s="149">
        <v>0</v>
      </c>
      <c r="V22" s="149">
        <v>0</v>
      </c>
      <c r="W22" s="150">
        <v>0</v>
      </c>
      <c r="X22" s="151">
        <v>0</v>
      </c>
      <c r="Y22" s="155">
        <v>0</v>
      </c>
      <c r="Z22" s="156">
        <v>1</v>
      </c>
      <c r="AA22" s="173" t="s">
        <v>453</v>
      </c>
      <c r="AB22" s="178"/>
      <c r="AC22" s="60"/>
      <c r="AD22" s="61"/>
      <c r="AE22" s="61"/>
      <c r="AF22" s="61"/>
      <c r="AG22" s="62"/>
      <c r="AH22" s="63"/>
      <c r="AI22" s="64"/>
    </row>
    <row r="23" spans="1:35" s="45" customFormat="1" ht="110.25" hidden="1" x14ac:dyDescent="0.25">
      <c r="A23" s="147">
        <v>21</v>
      </c>
      <c r="B23" s="147" t="s">
        <v>89</v>
      </c>
      <c r="C23" s="147" t="s">
        <v>90</v>
      </c>
      <c r="D23" s="147" t="s">
        <v>72</v>
      </c>
      <c r="E23" s="147" t="s">
        <v>91</v>
      </c>
      <c r="F23" s="147">
        <v>1</v>
      </c>
      <c r="G23" s="147">
        <v>1.1000000000000001</v>
      </c>
      <c r="H23" s="147" t="s">
        <v>156</v>
      </c>
      <c r="I23" s="147">
        <v>599</v>
      </c>
      <c r="J23" s="148">
        <v>0</v>
      </c>
      <c r="K23" s="149">
        <v>0</v>
      </c>
      <c r="L23" s="149">
        <v>0</v>
      </c>
      <c r="M23" s="150">
        <v>0</v>
      </c>
      <c r="N23" s="151">
        <v>0</v>
      </c>
      <c r="O23" s="152">
        <v>0</v>
      </c>
      <c r="P23" s="152">
        <v>0</v>
      </c>
      <c r="Q23" s="153">
        <v>0</v>
      </c>
      <c r="R23" s="154">
        <v>0</v>
      </c>
      <c r="S23" s="149">
        <v>0</v>
      </c>
      <c r="T23" s="149">
        <v>0</v>
      </c>
      <c r="U23" s="149">
        <v>0</v>
      </c>
      <c r="V23" s="149">
        <v>0</v>
      </c>
      <c r="W23" s="150">
        <v>0</v>
      </c>
      <c r="X23" s="151">
        <v>0</v>
      </c>
      <c r="Y23" s="155">
        <v>0</v>
      </c>
      <c r="Z23" s="156">
        <v>0</v>
      </c>
      <c r="AA23" s="173" t="s">
        <v>93</v>
      </c>
      <c r="AB23" s="193" t="s">
        <v>335</v>
      </c>
      <c r="AC23" s="60"/>
      <c r="AD23" s="61"/>
      <c r="AE23" s="61"/>
      <c r="AF23" s="61"/>
      <c r="AG23" s="62"/>
      <c r="AH23" s="63"/>
      <c r="AI23" s="64"/>
    </row>
    <row r="24" spans="1:35" s="45" customFormat="1" ht="110.25" hidden="1" x14ac:dyDescent="0.25">
      <c r="A24" s="147">
        <v>22</v>
      </c>
      <c r="B24" s="147" t="s">
        <v>89</v>
      </c>
      <c r="C24" s="147" t="s">
        <v>90</v>
      </c>
      <c r="D24" s="147" t="s">
        <v>72</v>
      </c>
      <c r="E24" s="147" t="s">
        <v>91</v>
      </c>
      <c r="F24" s="147">
        <v>1</v>
      </c>
      <c r="G24" s="147">
        <v>1.1000000000000001</v>
      </c>
      <c r="H24" s="147" t="s">
        <v>156</v>
      </c>
      <c r="I24" s="147">
        <v>659</v>
      </c>
      <c r="J24" s="148">
        <v>0</v>
      </c>
      <c r="K24" s="149">
        <v>0</v>
      </c>
      <c r="L24" s="149">
        <v>0</v>
      </c>
      <c r="M24" s="150">
        <v>0</v>
      </c>
      <c r="N24" s="151">
        <v>0</v>
      </c>
      <c r="O24" s="152">
        <v>0</v>
      </c>
      <c r="P24" s="152">
        <v>0</v>
      </c>
      <c r="Q24" s="153">
        <v>0</v>
      </c>
      <c r="R24" s="154">
        <v>0</v>
      </c>
      <c r="S24" s="149">
        <v>0</v>
      </c>
      <c r="T24" s="149">
        <v>0</v>
      </c>
      <c r="U24" s="149">
        <v>0</v>
      </c>
      <c r="V24" s="149">
        <v>0</v>
      </c>
      <c r="W24" s="150">
        <v>0</v>
      </c>
      <c r="X24" s="151">
        <v>0</v>
      </c>
      <c r="Y24" s="155">
        <v>0</v>
      </c>
      <c r="Z24" s="156">
        <v>0</v>
      </c>
      <c r="AA24" s="173" t="s">
        <v>93</v>
      </c>
      <c r="AB24" s="193" t="s">
        <v>335</v>
      </c>
      <c r="AC24" s="60"/>
      <c r="AD24" s="61"/>
      <c r="AE24" s="61"/>
      <c r="AF24" s="61"/>
      <c r="AG24" s="62"/>
      <c r="AH24" s="63"/>
      <c r="AI24" s="64"/>
    </row>
    <row r="25" spans="1:35" s="45" customFormat="1" ht="63" x14ac:dyDescent="0.25">
      <c r="A25" s="147">
        <v>86</v>
      </c>
      <c r="B25" s="147" t="s">
        <v>122</v>
      </c>
      <c r="C25" s="147" t="s">
        <v>123</v>
      </c>
      <c r="D25" s="147" t="s">
        <v>72</v>
      </c>
      <c r="E25" s="147" t="s">
        <v>91</v>
      </c>
      <c r="F25" s="147">
        <v>1</v>
      </c>
      <c r="G25" s="147">
        <v>1.3</v>
      </c>
      <c r="H25" s="147" t="s">
        <v>124</v>
      </c>
      <c r="I25" s="147">
        <v>730</v>
      </c>
      <c r="J25" s="148">
        <v>1</v>
      </c>
      <c r="K25" s="149">
        <v>0</v>
      </c>
      <c r="L25" s="149">
        <v>0</v>
      </c>
      <c r="M25" s="150">
        <v>0</v>
      </c>
      <c r="N25" s="151">
        <v>0</v>
      </c>
      <c r="O25" s="152">
        <v>0</v>
      </c>
      <c r="P25" s="152">
        <v>0</v>
      </c>
      <c r="Q25" s="153">
        <v>0</v>
      </c>
      <c r="R25" s="154">
        <v>0</v>
      </c>
      <c r="S25" s="149">
        <v>0</v>
      </c>
      <c r="T25" s="149">
        <v>0</v>
      </c>
      <c r="U25" s="149">
        <v>0</v>
      </c>
      <c r="V25" s="149">
        <v>0</v>
      </c>
      <c r="W25" s="150">
        <v>0</v>
      </c>
      <c r="X25" s="151">
        <v>0</v>
      </c>
      <c r="Y25" s="155">
        <v>0</v>
      </c>
      <c r="Z25" s="156">
        <v>1</v>
      </c>
      <c r="AA25" s="173" t="s">
        <v>126</v>
      </c>
      <c r="AB25" s="178"/>
      <c r="AC25" s="60"/>
      <c r="AD25" s="61"/>
      <c r="AE25" s="61"/>
      <c r="AF25" s="61"/>
      <c r="AG25" s="62"/>
      <c r="AH25" s="63"/>
      <c r="AI25" s="64"/>
    </row>
    <row r="26" spans="1:35" s="45" customFormat="1" ht="110.25" hidden="1" x14ac:dyDescent="0.25">
      <c r="A26" s="147">
        <v>24</v>
      </c>
      <c r="B26" s="147" t="s">
        <v>89</v>
      </c>
      <c r="C26" s="147" t="s">
        <v>90</v>
      </c>
      <c r="D26" s="147" t="s">
        <v>72</v>
      </c>
      <c r="E26" s="147" t="s">
        <v>91</v>
      </c>
      <c r="F26" s="147">
        <v>1</v>
      </c>
      <c r="G26" s="147">
        <v>1.1000000000000001</v>
      </c>
      <c r="H26" s="147" t="s">
        <v>156</v>
      </c>
      <c r="I26" s="147">
        <v>903</v>
      </c>
      <c r="J26" s="148">
        <v>0</v>
      </c>
      <c r="K26" s="149">
        <v>0</v>
      </c>
      <c r="L26" s="149">
        <v>0</v>
      </c>
      <c r="M26" s="150">
        <v>0</v>
      </c>
      <c r="N26" s="151">
        <v>0</v>
      </c>
      <c r="O26" s="152">
        <v>1</v>
      </c>
      <c r="P26" s="152">
        <v>0</v>
      </c>
      <c r="Q26" s="153">
        <v>0</v>
      </c>
      <c r="R26" s="154">
        <v>0</v>
      </c>
      <c r="S26" s="149">
        <v>0</v>
      </c>
      <c r="T26" s="149">
        <v>0</v>
      </c>
      <c r="U26" s="149">
        <v>0</v>
      </c>
      <c r="V26" s="149">
        <v>0</v>
      </c>
      <c r="W26" s="150">
        <v>0</v>
      </c>
      <c r="X26" s="151">
        <v>0</v>
      </c>
      <c r="Y26" s="155">
        <v>0</v>
      </c>
      <c r="Z26" s="156">
        <v>1</v>
      </c>
      <c r="AA26" s="173" t="s">
        <v>411</v>
      </c>
      <c r="AB26" s="193" t="s">
        <v>335</v>
      </c>
      <c r="AC26" s="77"/>
      <c r="AD26" s="78"/>
      <c r="AE26" s="78"/>
      <c r="AF26" s="78"/>
      <c r="AG26" s="79"/>
      <c r="AH26" s="80"/>
      <c r="AI26" s="81"/>
    </row>
    <row r="27" spans="1:35" s="45" customFormat="1" ht="63" x14ac:dyDescent="0.25">
      <c r="A27" s="147">
        <v>88</v>
      </c>
      <c r="B27" s="147" t="s">
        <v>122</v>
      </c>
      <c r="C27" s="147" t="s">
        <v>123</v>
      </c>
      <c r="D27" s="147" t="s">
        <v>72</v>
      </c>
      <c r="E27" s="147" t="s">
        <v>91</v>
      </c>
      <c r="F27" s="147">
        <v>1</v>
      </c>
      <c r="G27" s="147">
        <v>1.3</v>
      </c>
      <c r="H27" s="147" t="s">
        <v>127</v>
      </c>
      <c r="I27" s="147">
        <v>681</v>
      </c>
      <c r="J27" s="148">
        <v>1</v>
      </c>
      <c r="K27" s="149">
        <v>0</v>
      </c>
      <c r="L27" s="149">
        <v>0</v>
      </c>
      <c r="M27" s="150">
        <v>0</v>
      </c>
      <c r="N27" s="151">
        <v>0</v>
      </c>
      <c r="O27" s="152">
        <v>0</v>
      </c>
      <c r="P27" s="152">
        <v>0</v>
      </c>
      <c r="Q27" s="153">
        <v>0</v>
      </c>
      <c r="R27" s="154">
        <v>0</v>
      </c>
      <c r="S27" s="149">
        <v>0</v>
      </c>
      <c r="T27" s="149">
        <v>0</v>
      </c>
      <c r="U27" s="149">
        <v>0</v>
      </c>
      <c r="V27" s="149">
        <v>0</v>
      </c>
      <c r="W27" s="150">
        <v>0</v>
      </c>
      <c r="X27" s="151">
        <v>0</v>
      </c>
      <c r="Y27" s="155">
        <v>0</v>
      </c>
      <c r="Z27" s="156">
        <v>1</v>
      </c>
      <c r="AA27" s="173" t="s">
        <v>129</v>
      </c>
      <c r="AB27" s="178"/>
      <c r="AC27" s="60"/>
      <c r="AD27" s="61"/>
      <c r="AE27" s="61"/>
      <c r="AF27" s="61"/>
      <c r="AG27" s="62"/>
      <c r="AH27" s="63"/>
      <c r="AI27" s="64"/>
    </row>
    <row r="28" spans="1:35" s="45" customFormat="1" ht="63" x14ac:dyDescent="0.25">
      <c r="A28" s="147">
        <v>90</v>
      </c>
      <c r="B28" s="147" t="s">
        <v>122</v>
      </c>
      <c r="C28" s="147" t="s">
        <v>123</v>
      </c>
      <c r="D28" s="147" t="s">
        <v>72</v>
      </c>
      <c r="E28" s="147" t="s">
        <v>91</v>
      </c>
      <c r="F28" s="147">
        <v>1</v>
      </c>
      <c r="G28" s="147">
        <v>1.3</v>
      </c>
      <c r="H28" s="147" t="s">
        <v>127</v>
      </c>
      <c r="I28" s="147">
        <v>780</v>
      </c>
      <c r="J28" s="148">
        <v>1</v>
      </c>
      <c r="K28" s="149">
        <v>0</v>
      </c>
      <c r="L28" s="149">
        <v>0</v>
      </c>
      <c r="M28" s="150">
        <v>0</v>
      </c>
      <c r="N28" s="151">
        <v>0</v>
      </c>
      <c r="O28" s="152">
        <v>0</v>
      </c>
      <c r="P28" s="152">
        <v>0</v>
      </c>
      <c r="Q28" s="153">
        <v>0</v>
      </c>
      <c r="R28" s="154">
        <v>0</v>
      </c>
      <c r="S28" s="149">
        <v>0</v>
      </c>
      <c r="T28" s="149">
        <v>0</v>
      </c>
      <c r="U28" s="149">
        <v>0</v>
      </c>
      <c r="V28" s="149">
        <v>0</v>
      </c>
      <c r="W28" s="150">
        <v>0</v>
      </c>
      <c r="X28" s="151">
        <v>0</v>
      </c>
      <c r="Y28" s="155">
        <v>0</v>
      </c>
      <c r="Z28" s="156">
        <v>1</v>
      </c>
      <c r="AA28" s="173" t="s">
        <v>129</v>
      </c>
      <c r="AB28" s="178"/>
      <c r="AC28" s="60"/>
      <c r="AD28" s="61"/>
      <c r="AE28" s="61"/>
      <c r="AF28" s="61"/>
      <c r="AG28" s="62"/>
      <c r="AH28" s="63"/>
      <c r="AI28" s="64"/>
    </row>
    <row r="29" spans="1:35" s="45" customFormat="1" ht="204.75" x14ac:dyDescent="0.25">
      <c r="A29" s="147">
        <v>107</v>
      </c>
      <c r="B29" s="147" t="s">
        <v>122</v>
      </c>
      <c r="C29" s="147" t="s">
        <v>123</v>
      </c>
      <c r="D29" s="147" t="s">
        <v>72</v>
      </c>
      <c r="E29" s="147" t="s">
        <v>91</v>
      </c>
      <c r="F29" s="147">
        <v>2</v>
      </c>
      <c r="G29" s="147">
        <v>2.1</v>
      </c>
      <c r="H29" s="246" t="s">
        <v>151</v>
      </c>
      <c r="I29" s="147">
        <v>612</v>
      </c>
      <c r="J29" s="148">
        <v>1</v>
      </c>
      <c r="K29" s="149">
        <v>0</v>
      </c>
      <c r="L29" s="149">
        <v>0</v>
      </c>
      <c r="M29" s="150">
        <v>0</v>
      </c>
      <c r="N29" s="151">
        <v>0</v>
      </c>
      <c r="O29" s="152">
        <v>0</v>
      </c>
      <c r="P29" s="152">
        <v>0</v>
      </c>
      <c r="Q29" s="153">
        <v>0</v>
      </c>
      <c r="R29" s="154">
        <v>0</v>
      </c>
      <c r="S29" s="149">
        <v>0</v>
      </c>
      <c r="T29" s="149">
        <v>0</v>
      </c>
      <c r="U29" s="149">
        <v>0</v>
      </c>
      <c r="V29" s="149">
        <v>0</v>
      </c>
      <c r="W29" s="150">
        <v>0</v>
      </c>
      <c r="X29" s="151">
        <v>0</v>
      </c>
      <c r="Y29" s="155">
        <v>0</v>
      </c>
      <c r="Z29" s="156">
        <v>0</v>
      </c>
      <c r="AA29" s="254" t="s">
        <v>361</v>
      </c>
      <c r="AB29" s="178"/>
      <c r="AC29" s="60"/>
      <c r="AD29" s="61"/>
      <c r="AE29" s="61"/>
      <c r="AF29" s="61"/>
      <c r="AG29" s="62"/>
      <c r="AH29" s="63"/>
      <c r="AI29" s="64"/>
    </row>
    <row r="30" spans="1:35" s="45" customFormat="1" ht="204.75" x14ac:dyDescent="0.25">
      <c r="A30" s="147">
        <v>108</v>
      </c>
      <c r="B30" s="147" t="s">
        <v>122</v>
      </c>
      <c r="C30" s="147" t="s">
        <v>123</v>
      </c>
      <c r="D30" s="147" t="s">
        <v>72</v>
      </c>
      <c r="E30" s="147" t="s">
        <v>91</v>
      </c>
      <c r="F30" s="147">
        <v>2</v>
      </c>
      <c r="G30" s="147">
        <v>2.1</v>
      </c>
      <c r="H30" s="147" t="s">
        <v>151</v>
      </c>
      <c r="I30" s="147">
        <v>713</v>
      </c>
      <c r="J30" s="148">
        <v>1</v>
      </c>
      <c r="K30" s="149">
        <v>0</v>
      </c>
      <c r="L30" s="149">
        <v>0</v>
      </c>
      <c r="M30" s="150">
        <v>0</v>
      </c>
      <c r="N30" s="151">
        <v>0</v>
      </c>
      <c r="O30" s="152">
        <v>0</v>
      </c>
      <c r="P30" s="152">
        <v>0</v>
      </c>
      <c r="Q30" s="153">
        <v>0</v>
      </c>
      <c r="R30" s="154">
        <v>0</v>
      </c>
      <c r="S30" s="149">
        <v>0</v>
      </c>
      <c r="T30" s="149">
        <v>0</v>
      </c>
      <c r="U30" s="149">
        <v>0</v>
      </c>
      <c r="V30" s="149">
        <v>0</v>
      </c>
      <c r="W30" s="150">
        <v>0</v>
      </c>
      <c r="X30" s="151">
        <v>0</v>
      </c>
      <c r="Y30" s="155">
        <v>0</v>
      </c>
      <c r="Z30" s="156">
        <v>0</v>
      </c>
      <c r="AA30" s="254" t="s">
        <v>361</v>
      </c>
      <c r="AB30" s="178"/>
      <c r="AC30" s="60"/>
      <c r="AD30" s="61"/>
      <c r="AE30" s="61"/>
      <c r="AF30" s="61"/>
      <c r="AG30" s="62"/>
      <c r="AH30" s="63"/>
      <c r="AI30" s="64"/>
    </row>
    <row r="31" spans="1:35" s="45" customFormat="1" ht="204.75" x14ac:dyDescent="0.25">
      <c r="A31" s="147">
        <v>109</v>
      </c>
      <c r="B31" s="147" t="s">
        <v>122</v>
      </c>
      <c r="C31" s="147" t="s">
        <v>123</v>
      </c>
      <c r="D31" s="147" t="s">
        <v>72</v>
      </c>
      <c r="E31" s="147" t="s">
        <v>91</v>
      </c>
      <c r="F31" s="147">
        <v>2</v>
      </c>
      <c r="G31" s="147">
        <v>2.1</v>
      </c>
      <c r="H31" s="147" t="s">
        <v>151</v>
      </c>
      <c r="I31" s="147">
        <v>721</v>
      </c>
      <c r="J31" s="148">
        <v>1</v>
      </c>
      <c r="K31" s="149">
        <v>0</v>
      </c>
      <c r="L31" s="149">
        <v>0</v>
      </c>
      <c r="M31" s="150">
        <v>0</v>
      </c>
      <c r="N31" s="151">
        <v>0</v>
      </c>
      <c r="O31" s="152">
        <v>0</v>
      </c>
      <c r="P31" s="152">
        <v>0</v>
      </c>
      <c r="Q31" s="153">
        <v>0</v>
      </c>
      <c r="R31" s="154">
        <v>0</v>
      </c>
      <c r="S31" s="149">
        <v>0</v>
      </c>
      <c r="T31" s="149">
        <v>0</v>
      </c>
      <c r="U31" s="149">
        <v>0</v>
      </c>
      <c r="V31" s="149">
        <v>0</v>
      </c>
      <c r="W31" s="150">
        <v>0</v>
      </c>
      <c r="X31" s="151">
        <v>0</v>
      </c>
      <c r="Y31" s="155">
        <v>0</v>
      </c>
      <c r="Z31" s="156">
        <v>0</v>
      </c>
      <c r="AA31" s="254" t="s">
        <v>361</v>
      </c>
      <c r="AB31" s="178"/>
      <c r="AC31" s="60"/>
      <c r="AD31" s="61"/>
      <c r="AE31" s="61"/>
      <c r="AF31" s="61"/>
      <c r="AG31" s="62"/>
      <c r="AH31" s="63"/>
      <c r="AI31" s="64"/>
    </row>
    <row r="32" spans="1:35" s="45" customFormat="1" ht="204.75" x14ac:dyDescent="0.25">
      <c r="A32" s="147">
        <v>110</v>
      </c>
      <c r="B32" s="147" t="s">
        <v>122</v>
      </c>
      <c r="C32" s="147" t="s">
        <v>123</v>
      </c>
      <c r="D32" s="147" t="s">
        <v>72</v>
      </c>
      <c r="E32" s="147" t="s">
        <v>91</v>
      </c>
      <c r="F32" s="147">
        <v>2</v>
      </c>
      <c r="G32" s="147">
        <v>2.1</v>
      </c>
      <c r="H32" s="147" t="s">
        <v>151</v>
      </c>
      <c r="I32" s="147">
        <v>726</v>
      </c>
      <c r="J32" s="148">
        <v>1</v>
      </c>
      <c r="K32" s="149">
        <v>0</v>
      </c>
      <c r="L32" s="149">
        <v>0</v>
      </c>
      <c r="M32" s="150">
        <v>0</v>
      </c>
      <c r="N32" s="151">
        <v>0</v>
      </c>
      <c r="O32" s="152">
        <v>0</v>
      </c>
      <c r="P32" s="152">
        <v>0</v>
      </c>
      <c r="Q32" s="153">
        <v>0</v>
      </c>
      <c r="R32" s="154">
        <v>0</v>
      </c>
      <c r="S32" s="149">
        <v>0</v>
      </c>
      <c r="T32" s="149">
        <v>0</v>
      </c>
      <c r="U32" s="149">
        <v>0</v>
      </c>
      <c r="V32" s="149">
        <v>0</v>
      </c>
      <c r="W32" s="150">
        <v>0</v>
      </c>
      <c r="X32" s="151">
        <v>0</v>
      </c>
      <c r="Y32" s="155">
        <v>0</v>
      </c>
      <c r="Z32" s="156">
        <v>1</v>
      </c>
      <c r="AA32" s="254" t="s">
        <v>361</v>
      </c>
      <c r="AB32" s="178"/>
      <c r="AC32" s="60"/>
      <c r="AD32" s="61"/>
      <c r="AE32" s="61"/>
      <c r="AF32" s="61"/>
      <c r="AG32" s="62"/>
      <c r="AH32" s="63"/>
      <c r="AI32" s="64"/>
    </row>
    <row r="33" spans="1:35" s="45" customFormat="1" ht="204.75" x14ac:dyDescent="0.25">
      <c r="A33" s="147">
        <v>111</v>
      </c>
      <c r="B33" s="147" t="s">
        <v>122</v>
      </c>
      <c r="C33" s="147" t="s">
        <v>123</v>
      </c>
      <c r="D33" s="147" t="s">
        <v>72</v>
      </c>
      <c r="E33" s="147" t="s">
        <v>91</v>
      </c>
      <c r="F33" s="147">
        <v>2</v>
      </c>
      <c r="G33" s="147">
        <v>2.1</v>
      </c>
      <c r="H33" s="147" t="s">
        <v>151</v>
      </c>
      <c r="I33" s="147">
        <v>740</v>
      </c>
      <c r="J33" s="148">
        <v>1</v>
      </c>
      <c r="K33" s="149">
        <v>0</v>
      </c>
      <c r="L33" s="149">
        <v>0</v>
      </c>
      <c r="M33" s="150">
        <v>0</v>
      </c>
      <c r="N33" s="151">
        <v>0</v>
      </c>
      <c r="O33" s="152">
        <v>0</v>
      </c>
      <c r="P33" s="152">
        <v>0</v>
      </c>
      <c r="Q33" s="153">
        <v>0</v>
      </c>
      <c r="R33" s="154">
        <v>0</v>
      </c>
      <c r="S33" s="149">
        <v>0</v>
      </c>
      <c r="T33" s="149">
        <v>0</v>
      </c>
      <c r="U33" s="149">
        <v>0</v>
      </c>
      <c r="V33" s="149">
        <v>0</v>
      </c>
      <c r="W33" s="150">
        <v>0</v>
      </c>
      <c r="X33" s="151">
        <v>0</v>
      </c>
      <c r="Y33" s="155">
        <v>0</v>
      </c>
      <c r="Z33" s="156">
        <v>1</v>
      </c>
      <c r="AA33" s="254" t="s">
        <v>361</v>
      </c>
      <c r="AB33" s="178"/>
      <c r="AC33" s="60"/>
      <c r="AD33" s="61"/>
      <c r="AE33" s="61"/>
      <c r="AF33" s="61"/>
      <c r="AG33" s="62"/>
      <c r="AH33" s="63"/>
      <c r="AI33" s="64"/>
    </row>
    <row r="34" spans="1:35" s="45" customFormat="1" ht="204.75" x14ac:dyDescent="0.25">
      <c r="A34" s="147">
        <v>112</v>
      </c>
      <c r="B34" s="147" t="s">
        <v>122</v>
      </c>
      <c r="C34" s="147" t="s">
        <v>123</v>
      </c>
      <c r="D34" s="147" t="s">
        <v>72</v>
      </c>
      <c r="E34" s="147" t="s">
        <v>91</v>
      </c>
      <c r="F34" s="147">
        <v>2</v>
      </c>
      <c r="G34" s="147">
        <v>2.1</v>
      </c>
      <c r="H34" s="147" t="s">
        <v>151</v>
      </c>
      <c r="I34" s="147">
        <v>792</v>
      </c>
      <c r="J34" s="148">
        <v>1</v>
      </c>
      <c r="K34" s="149">
        <v>0</v>
      </c>
      <c r="L34" s="149">
        <v>0</v>
      </c>
      <c r="M34" s="150">
        <v>0</v>
      </c>
      <c r="N34" s="151">
        <v>0</v>
      </c>
      <c r="O34" s="152">
        <v>0</v>
      </c>
      <c r="P34" s="152">
        <v>0</v>
      </c>
      <c r="Q34" s="153">
        <v>0</v>
      </c>
      <c r="R34" s="154">
        <v>0</v>
      </c>
      <c r="S34" s="149">
        <v>0</v>
      </c>
      <c r="T34" s="149">
        <v>0</v>
      </c>
      <c r="U34" s="149">
        <v>0</v>
      </c>
      <c r="V34" s="149">
        <v>0</v>
      </c>
      <c r="W34" s="150">
        <v>0</v>
      </c>
      <c r="X34" s="151">
        <v>0</v>
      </c>
      <c r="Y34" s="155">
        <v>0</v>
      </c>
      <c r="Z34" s="156">
        <v>1</v>
      </c>
      <c r="AA34" s="254" t="s">
        <v>361</v>
      </c>
      <c r="AB34" s="178"/>
      <c r="AC34" s="60"/>
      <c r="AD34" s="61"/>
      <c r="AE34" s="61"/>
      <c r="AF34" s="61"/>
      <c r="AG34" s="62"/>
      <c r="AH34" s="63"/>
      <c r="AI34" s="64"/>
    </row>
    <row r="35" spans="1:35" s="45" customFormat="1" ht="204.75" x14ac:dyDescent="0.25">
      <c r="A35" s="147">
        <v>113</v>
      </c>
      <c r="B35" s="147" t="s">
        <v>122</v>
      </c>
      <c r="C35" s="147" t="s">
        <v>123</v>
      </c>
      <c r="D35" s="147" t="s">
        <v>72</v>
      </c>
      <c r="E35" s="147" t="s">
        <v>91</v>
      </c>
      <c r="F35" s="147">
        <v>2</v>
      </c>
      <c r="G35" s="147">
        <v>2.1</v>
      </c>
      <c r="H35" s="147" t="s">
        <v>151</v>
      </c>
      <c r="I35" s="147">
        <v>794</v>
      </c>
      <c r="J35" s="148">
        <v>1</v>
      </c>
      <c r="K35" s="149">
        <v>0</v>
      </c>
      <c r="L35" s="149">
        <v>0</v>
      </c>
      <c r="M35" s="150">
        <v>0</v>
      </c>
      <c r="N35" s="151">
        <v>0</v>
      </c>
      <c r="O35" s="152">
        <v>0</v>
      </c>
      <c r="P35" s="152">
        <v>0</v>
      </c>
      <c r="Q35" s="153">
        <v>0</v>
      </c>
      <c r="R35" s="154">
        <v>0</v>
      </c>
      <c r="S35" s="149">
        <v>0</v>
      </c>
      <c r="T35" s="149">
        <v>0</v>
      </c>
      <c r="U35" s="149">
        <v>0</v>
      </c>
      <c r="V35" s="149">
        <v>0</v>
      </c>
      <c r="W35" s="150">
        <v>0</v>
      </c>
      <c r="X35" s="151">
        <v>0</v>
      </c>
      <c r="Y35" s="155">
        <v>0</v>
      </c>
      <c r="Z35" s="156">
        <v>1</v>
      </c>
      <c r="AA35" s="254" t="s">
        <v>361</v>
      </c>
      <c r="AB35" s="178"/>
      <c r="AC35" s="60"/>
      <c r="AD35" s="61"/>
      <c r="AE35" s="61"/>
      <c r="AF35" s="61"/>
      <c r="AG35" s="62"/>
      <c r="AH35" s="63"/>
      <c r="AI35" s="64"/>
    </row>
    <row r="36" spans="1:35" s="45" customFormat="1" ht="204.75" x14ac:dyDescent="0.25">
      <c r="A36" s="147">
        <v>114</v>
      </c>
      <c r="B36" s="147" t="s">
        <v>122</v>
      </c>
      <c r="C36" s="147" t="s">
        <v>123</v>
      </c>
      <c r="D36" s="147" t="s">
        <v>72</v>
      </c>
      <c r="E36" s="147" t="s">
        <v>91</v>
      </c>
      <c r="F36" s="147">
        <v>2</v>
      </c>
      <c r="G36" s="147">
        <v>2.1</v>
      </c>
      <c r="H36" s="147" t="s">
        <v>151</v>
      </c>
      <c r="I36" s="147">
        <v>868</v>
      </c>
      <c r="J36" s="148">
        <v>1</v>
      </c>
      <c r="K36" s="149">
        <v>0</v>
      </c>
      <c r="L36" s="149">
        <v>0</v>
      </c>
      <c r="M36" s="150">
        <v>0</v>
      </c>
      <c r="N36" s="151">
        <v>0</v>
      </c>
      <c r="O36" s="152">
        <v>0</v>
      </c>
      <c r="P36" s="152">
        <v>0</v>
      </c>
      <c r="Q36" s="153">
        <v>0</v>
      </c>
      <c r="R36" s="154">
        <v>0</v>
      </c>
      <c r="S36" s="149">
        <v>0</v>
      </c>
      <c r="T36" s="149">
        <v>0</v>
      </c>
      <c r="U36" s="149">
        <v>0</v>
      </c>
      <c r="V36" s="149">
        <v>0</v>
      </c>
      <c r="W36" s="150">
        <v>0</v>
      </c>
      <c r="X36" s="151">
        <v>0</v>
      </c>
      <c r="Y36" s="155">
        <v>0</v>
      </c>
      <c r="Z36" s="156">
        <v>1</v>
      </c>
      <c r="AA36" s="254" t="s">
        <v>361</v>
      </c>
      <c r="AB36" s="178"/>
      <c r="AC36" s="60"/>
      <c r="AD36" s="61"/>
      <c r="AE36" s="61"/>
      <c r="AF36" s="61"/>
      <c r="AG36" s="62"/>
      <c r="AH36" s="63"/>
      <c r="AI36" s="64"/>
    </row>
    <row r="37" spans="1:35" s="45" customFormat="1" ht="15.75" hidden="1" x14ac:dyDescent="0.25">
      <c r="A37" s="147">
        <v>35</v>
      </c>
      <c r="B37" s="147" t="s">
        <v>89</v>
      </c>
      <c r="C37" s="147" t="s">
        <v>90</v>
      </c>
      <c r="D37" s="147" t="s">
        <v>72</v>
      </c>
      <c r="E37" s="147" t="s">
        <v>91</v>
      </c>
      <c r="F37" s="147">
        <v>1</v>
      </c>
      <c r="G37" s="147">
        <v>1.2</v>
      </c>
      <c r="H37" s="147" t="s">
        <v>210</v>
      </c>
      <c r="I37" s="147">
        <v>574</v>
      </c>
      <c r="J37" s="148">
        <v>0</v>
      </c>
      <c r="K37" s="149">
        <v>0</v>
      </c>
      <c r="L37" s="149">
        <v>0</v>
      </c>
      <c r="M37" s="150">
        <v>0</v>
      </c>
      <c r="N37" s="151">
        <v>0</v>
      </c>
      <c r="O37" s="152">
        <v>0</v>
      </c>
      <c r="P37" s="152">
        <v>0</v>
      </c>
      <c r="Q37" s="153">
        <v>0</v>
      </c>
      <c r="R37" s="154">
        <v>0</v>
      </c>
      <c r="S37" s="149">
        <v>0</v>
      </c>
      <c r="T37" s="149">
        <v>0</v>
      </c>
      <c r="U37" s="149">
        <v>0</v>
      </c>
      <c r="V37" s="149">
        <v>0</v>
      </c>
      <c r="W37" s="150">
        <v>0</v>
      </c>
      <c r="X37" s="151">
        <v>0</v>
      </c>
      <c r="Y37" s="155">
        <v>0</v>
      </c>
      <c r="Z37" s="156">
        <v>0</v>
      </c>
      <c r="AA37" s="173" t="s">
        <v>93</v>
      </c>
      <c r="AB37" s="178"/>
      <c r="AC37" s="60"/>
      <c r="AD37" s="61"/>
      <c r="AE37" s="61"/>
      <c r="AF37" s="61"/>
      <c r="AG37" s="62"/>
      <c r="AH37" s="63"/>
      <c r="AI37" s="64"/>
    </row>
    <row r="38" spans="1:35" s="45" customFormat="1" ht="15.75" hidden="1" x14ac:dyDescent="0.25">
      <c r="A38" s="147">
        <v>36</v>
      </c>
      <c r="B38" s="147" t="s">
        <v>89</v>
      </c>
      <c r="C38" s="147" t="s">
        <v>90</v>
      </c>
      <c r="D38" s="147" t="s">
        <v>72</v>
      </c>
      <c r="E38" s="147" t="s">
        <v>91</v>
      </c>
      <c r="F38" s="147">
        <v>1</v>
      </c>
      <c r="G38" s="147">
        <v>1.2</v>
      </c>
      <c r="H38" s="147" t="s">
        <v>210</v>
      </c>
      <c r="I38" s="147">
        <v>588</v>
      </c>
      <c r="J38" s="148">
        <v>0</v>
      </c>
      <c r="K38" s="149">
        <v>0</v>
      </c>
      <c r="L38" s="149">
        <v>0</v>
      </c>
      <c r="M38" s="150">
        <v>0</v>
      </c>
      <c r="N38" s="151">
        <v>0</v>
      </c>
      <c r="O38" s="152">
        <v>0</v>
      </c>
      <c r="P38" s="152">
        <v>0</v>
      </c>
      <c r="Q38" s="153">
        <v>0</v>
      </c>
      <c r="R38" s="154">
        <v>0</v>
      </c>
      <c r="S38" s="149">
        <v>0</v>
      </c>
      <c r="T38" s="149">
        <v>0</v>
      </c>
      <c r="U38" s="149">
        <v>0</v>
      </c>
      <c r="V38" s="149">
        <v>0</v>
      </c>
      <c r="W38" s="150">
        <v>0</v>
      </c>
      <c r="X38" s="151">
        <v>0</v>
      </c>
      <c r="Y38" s="155">
        <v>0</v>
      </c>
      <c r="Z38" s="156">
        <v>0</v>
      </c>
      <c r="AA38" s="173" t="s">
        <v>93</v>
      </c>
      <c r="AB38" s="178"/>
      <c r="AC38" s="60"/>
      <c r="AD38" s="61"/>
      <c r="AE38" s="61"/>
      <c r="AF38" s="61"/>
      <c r="AG38" s="62"/>
      <c r="AH38" s="63"/>
      <c r="AI38" s="64"/>
    </row>
    <row r="39" spans="1:35" s="45" customFormat="1" ht="15.75" hidden="1" x14ac:dyDescent="0.25">
      <c r="A39" s="147">
        <v>37</v>
      </c>
      <c r="B39" s="147" t="s">
        <v>89</v>
      </c>
      <c r="C39" s="147" t="s">
        <v>90</v>
      </c>
      <c r="D39" s="147" t="s">
        <v>72</v>
      </c>
      <c r="E39" s="147" t="s">
        <v>91</v>
      </c>
      <c r="F39" s="147">
        <v>1</v>
      </c>
      <c r="G39" s="147">
        <v>1.2</v>
      </c>
      <c r="H39" s="147" t="s">
        <v>210</v>
      </c>
      <c r="I39" s="147">
        <v>596</v>
      </c>
      <c r="J39" s="148">
        <v>0</v>
      </c>
      <c r="K39" s="149">
        <v>0</v>
      </c>
      <c r="L39" s="149">
        <v>0</v>
      </c>
      <c r="M39" s="150">
        <v>0</v>
      </c>
      <c r="N39" s="151">
        <v>0</v>
      </c>
      <c r="O39" s="152">
        <v>0</v>
      </c>
      <c r="P39" s="152">
        <v>0</v>
      </c>
      <c r="Q39" s="153">
        <v>0</v>
      </c>
      <c r="R39" s="154">
        <v>0</v>
      </c>
      <c r="S39" s="149">
        <v>0</v>
      </c>
      <c r="T39" s="149">
        <v>0</v>
      </c>
      <c r="U39" s="149">
        <v>0</v>
      </c>
      <c r="V39" s="149">
        <v>0</v>
      </c>
      <c r="W39" s="150">
        <v>0</v>
      </c>
      <c r="X39" s="151">
        <v>0</v>
      </c>
      <c r="Y39" s="155">
        <v>0</v>
      </c>
      <c r="Z39" s="156">
        <v>0</v>
      </c>
      <c r="AA39" s="173" t="s">
        <v>93</v>
      </c>
      <c r="AB39" s="178"/>
      <c r="AC39" s="60"/>
      <c r="AD39" s="61"/>
      <c r="AE39" s="61"/>
      <c r="AF39" s="61"/>
      <c r="AG39" s="62"/>
      <c r="AH39" s="63"/>
      <c r="AI39" s="64"/>
    </row>
    <row r="40" spans="1:35" s="45" customFormat="1" ht="15.75" hidden="1" x14ac:dyDescent="0.25">
      <c r="A40" s="147">
        <v>38</v>
      </c>
      <c r="B40" s="147" t="s">
        <v>89</v>
      </c>
      <c r="C40" s="147" t="s">
        <v>90</v>
      </c>
      <c r="D40" s="147" t="s">
        <v>72</v>
      </c>
      <c r="E40" s="147" t="s">
        <v>91</v>
      </c>
      <c r="F40" s="147">
        <v>1</v>
      </c>
      <c r="G40" s="147">
        <v>1.2</v>
      </c>
      <c r="H40" s="147" t="s">
        <v>210</v>
      </c>
      <c r="I40" s="147">
        <v>605</v>
      </c>
      <c r="J40" s="148">
        <v>0</v>
      </c>
      <c r="K40" s="149">
        <v>0</v>
      </c>
      <c r="L40" s="149">
        <v>0</v>
      </c>
      <c r="M40" s="150">
        <v>0</v>
      </c>
      <c r="N40" s="151">
        <v>0</v>
      </c>
      <c r="O40" s="152">
        <v>0</v>
      </c>
      <c r="P40" s="152">
        <v>0</v>
      </c>
      <c r="Q40" s="153">
        <v>0</v>
      </c>
      <c r="R40" s="154">
        <v>0</v>
      </c>
      <c r="S40" s="149">
        <v>0</v>
      </c>
      <c r="T40" s="149">
        <v>0</v>
      </c>
      <c r="U40" s="149">
        <v>0</v>
      </c>
      <c r="V40" s="149">
        <v>0</v>
      </c>
      <c r="W40" s="150">
        <v>0</v>
      </c>
      <c r="X40" s="151">
        <v>0</v>
      </c>
      <c r="Y40" s="155">
        <v>0</v>
      </c>
      <c r="Z40" s="156">
        <v>0</v>
      </c>
      <c r="AA40" s="173" t="s">
        <v>93</v>
      </c>
      <c r="AB40" s="178"/>
      <c r="AC40" s="60"/>
      <c r="AD40" s="61"/>
      <c r="AE40" s="61"/>
      <c r="AF40" s="61"/>
      <c r="AG40" s="62"/>
      <c r="AH40" s="63"/>
      <c r="AI40" s="64"/>
    </row>
    <row r="41" spans="1:35" s="45" customFormat="1" ht="47.25" hidden="1" x14ac:dyDescent="0.25">
      <c r="A41" s="147">
        <v>39</v>
      </c>
      <c r="B41" s="147" t="s">
        <v>89</v>
      </c>
      <c r="C41" s="147" t="s">
        <v>90</v>
      </c>
      <c r="D41" s="147" t="s">
        <v>72</v>
      </c>
      <c r="E41" s="147" t="s">
        <v>91</v>
      </c>
      <c r="F41" s="147">
        <v>1</v>
      </c>
      <c r="G41" s="147">
        <v>1.2</v>
      </c>
      <c r="H41" s="147" t="s">
        <v>210</v>
      </c>
      <c r="I41" s="147">
        <v>663</v>
      </c>
      <c r="J41" s="148">
        <v>0</v>
      </c>
      <c r="K41" s="149">
        <v>0</v>
      </c>
      <c r="L41" s="149">
        <v>0</v>
      </c>
      <c r="M41" s="150">
        <v>0</v>
      </c>
      <c r="N41" s="151">
        <v>1</v>
      </c>
      <c r="O41" s="152">
        <v>0</v>
      </c>
      <c r="P41" s="152">
        <v>0</v>
      </c>
      <c r="Q41" s="153">
        <v>0</v>
      </c>
      <c r="R41" s="154">
        <v>0</v>
      </c>
      <c r="S41" s="149">
        <v>0</v>
      </c>
      <c r="T41" s="149">
        <v>0</v>
      </c>
      <c r="U41" s="149">
        <v>0</v>
      </c>
      <c r="V41" s="149">
        <v>0</v>
      </c>
      <c r="W41" s="150">
        <v>0</v>
      </c>
      <c r="X41" s="151">
        <v>0</v>
      </c>
      <c r="Y41" s="155">
        <v>0</v>
      </c>
      <c r="Z41" s="156">
        <v>1</v>
      </c>
      <c r="AA41" s="179" t="s">
        <v>211</v>
      </c>
      <c r="AB41" s="178"/>
      <c r="AC41" s="60"/>
      <c r="AD41" s="61"/>
      <c r="AE41" s="61"/>
      <c r="AF41" s="61"/>
      <c r="AG41" s="62"/>
      <c r="AH41" s="63"/>
      <c r="AI41" s="64"/>
    </row>
    <row r="42" spans="1:35" s="45" customFormat="1" ht="47.25" hidden="1" x14ac:dyDescent="0.25">
      <c r="A42" s="147">
        <v>40</v>
      </c>
      <c r="B42" s="147" t="s">
        <v>89</v>
      </c>
      <c r="C42" s="147" t="s">
        <v>90</v>
      </c>
      <c r="D42" s="147" t="s">
        <v>72</v>
      </c>
      <c r="E42" s="147" t="s">
        <v>91</v>
      </c>
      <c r="F42" s="147">
        <v>1</v>
      </c>
      <c r="G42" s="147">
        <v>1.2</v>
      </c>
      <c r="H42" s="147" t="s">
        <v>210</v>
      </c>
      <c r="I42" s="147">
        <v>672</v>
      </c>
      <c r="J42" s="148">
        <v>0</v>
      </c>
      <c r="K42" s="149">
        <v>0</v>
      </c>
      <c r="L42" s="149">
        <v>0</v>
      </c>
      <c r="M42" s="150">
        <v>0</v>
      </c>
      <c r="N42" s="151">
        <v>1</v>
      </c>
      <c r="O42" s="152">
        <v>0</v>
      </c>
      <c r="P42" s="152">
        <v>0</v>
      </c>
      <c r="Q42" s="153">
        <v>0</v>
      </c>
      <c r="R42" s="154">
        <v>0</v>
      </c>
      <c r="S42" s="149">
        <v>0</v>
      </c>
      <c r="T42" s="149">
        <v>0</v>
      </c>
      <c r="U42" s="149">
        <v>0</v>
      </c>
      <c r="V42" s="149">
        <v>0</v>
      </c>
      <c r="W42" s="150">
        <v>0</v>
      </c>
      <c r="X42" s="151">
        <v>0</v>
      </c>
      <c r="Y42" s="155">
        <v>0</v>
      </c>
      <c r="Z42" s="156">
        <v>1</v>
      </c>
      <c r="AA42" s="179" t="s">
        <v>211</v>
      </c>
      <c r="AB42" s="178"/>
      <c r="AC42" s="60"/>
      <c r="AD42" s="61"/>
      <c r="AE42" s="61"/>
      <c r="AF42" s="61"/>
      <c r="AG42" s="62"/>
      <c r="AH42" s="63"/>
      <c r="AI42" s="64"/>
    </row>
    <row r="43" spans="1:35" s="45" customFormat="1" ht="47.25" hidden="1" x14ac:dyDescent="0.25">
      <c r="A43" s="147">
        <v>41</v>
      </c>
      <c r="B43" s="147" t="s">
        <v>89</v>
      </c>
      <c r="C43" s="147" t="s">
        <v>90</v>
      </c>
      <c r="D43" s="147" t="s">
        <v>72</v>
      </c>
      <c r="E43" s="147" t="s">
        <v>91</v>
      </c>
      <c r="F43" s="147">
        <v>1</v>
      </c>
      <c r="G43" s="147">
        <v>1.2</v>
      </c>
      <c r="H43" s="147" t="s">
        <v>210</v>
      </c>
      <c r="I43" s="147">
        <v>690</v>
      </c>
      <c r="J43" s="148">
        <v>0</v>
      </c>
      <c r="K43" s="149">
        <v>0</v>
      </c>
      <c r="L43" s="149">
        <v>0</v>
      </c>
      <c r="M43" s="150">
        <v>0</v>
      </c>
      <c r="N43" s="151">
        <v>1</v>
      </c>
      <c r="O43" s="152">
        <v>0</v>
      </c>
      <c r="P43" s="152">
        <v>0</v>
      </c>
      <c r="Q43" s="153">
        <v>0</v>
      </c>
      <c r="R43" s="154">
        <v>0</v>
      </c>
      <c r="S43" s="149">
        <v>0</v>
      </c>
      <c r="T43" s="149">
        <v>0</v>
      </c>
      <c r="U43" s="149">
        <v>0</v>
      </c>
      <c r="V43" s="149">
        <v>0</v>
      </c>
      <c r="W43" s="150">
        <v>0</v>
      </c>
      <c r="X43" s="151">
        <v>0</v>
      </c>
      <c r="Y43" s="155">
        <v>0</v>
      </c>
      <c r="Z43" s="156">
        <v>1</v>
      </c>
      <c r="AA43" s="173" t="s">
        <v>211</v>
      </c>
      <c r="AB43" s="178"/>
      <c r="AC43" s="60"/>
      <c r="AD43" s="61"/>
      <c r="AE43" s="61"/>
      <c r="AF43" s="61"/>
      <c r="AG43" s="62"/>
      <c r="AH43" s="63"/>
      <c r="AI43" s="64"/>
    </row>
    <row r="44" spans="1:35" s="45" customFormat="1" ht="15.75" hidden="1" x14ac:dyDescent="0.25">
      <c r="A44" s="147">
        <v>42</v>
      </c>
      <c r="B44" s="147" t="s">
        <v>89</v>
      </c>
      <c r="C44" s="147" t="s">
        <v>90</v>
      </c>
      <c r="D44" s="147" t="s">
        <v>72</v>
      </c>
      <c r="E44" s="147" t="s">
        <v>91</v>
      </c>
      <c r="F44" s="147">
        <v>1</v>
      </c>
      <c r="G44" s="147">
        <v>1.2</v>
      </c>
      <c r="H44" s="147" t="s">
        <v>210</v>
      </c>
      <c r="I44" s="147">
        <v>703</v>
      </c>
      <c r="J44" s="148">
        <v>0</v>
      </c>
      <c r="K44" s="149">
        <v>0</v>
      </c>
      <c r="L44" s="149">
        <v>0</v>
      </c>
      <c r="M44" s="150">
        <v>0</v>
      </c>
      <c r="N44" s="151">
        <v>0</v>
      </c>
      <c r="O44" s="152">
        <v>0</v>
      </c>
      <c r="P44" s="152">
        <v>0</v>
      </c>
      <c r="Q44" s="153">
        <v>0</v>
      </c>
      <c r="R44" s="154">
        <v>0</v>
      </c>
      <c r="S44" s="149">
        <v>0</v>
      </c>
      <c r="T44" s="149">
        <v>0</v>
      </c>
      <c r="U44" s="149">
        <v>0</v>
      </c>
      <c r="V44" s="149">
        <v>0</v>
      </c>
      <c r="W44" s="150">
        <v>0</v>
      </c>
      <c r="X44" s="151">
        <v>0</v>
      </c>
      <c r="Y44" s="155">
        <v>0</v>
      </c>
      <c r="Z44" s="156">
        <v>0</v>
      </c>
      <c r="AA44" s="173" t="s">
        <v>93</v>
      </c>
      <c r="AB44" s="178"/>
      <c r="AC44" s="60"/>
      <c r="AD44" s="61"/>
      <c r="AE44" s="61"/>
      <c r="AF44" s="61"/>
      <c r="AG44" s="62"/>
      <c r="AH44" s="63"/>
      <c r="AI44" s="64"/>
    </row>
    <row r="45" spans="1:35" s="45" customFormat="1" ht="15.75" hidden="1" x14ac:dyDescent="0.25">
      <c r="A45" s="147">
        <v>43</v>
      </c>
      <c r="B45" s="147" t="s">
        <v>89</v>
      </c>
      <c r="C45" s="147" t="s">
        <v>90</v>
      </c>
      <c r="D45" s="147" t="s">
        <v>72</v>
      </c>
      <c r="E45" s="147" t="s">
        <v>91</v>
      </c>
      <c r="F45" s="147">
        <v>1</v>
      </c>
      <c r="G45" s="147">
        <v>1.2</v>
      </c>
      <c r="H45" s="147" t="s">
        <v>210</v>
      </c>
      <c r="I45" s="147">
        <v>742</v>
      </c>
      <c r="J45" s="148">
        <v>0</v>
      </c>
      <c r="K45" s="149">
        <v>0</v>
      </c>
      <c r="L45" s="149">
        <v>0</v>
      </c>
      <c r="M45" s="150">
        <v>0</v>
      </c>
      <c r="N45" s="151">
        <v>0</v>
      </c>
      <c r="O45" s="152">
        <v>0</v>
      </c>
      <c r="P45" s="152">
        <v>0</v>
      </c>
      <c r="Q45" s="153">
        <v>0</v>
      </c>
      <c r="R45" s="154">
        <v>0</v>
      </c>
      <c r="S45" s="149">
        <v>0</v>
      </c>
      <c r="T45" s="149">
        <v>0</v>
      </c>
      <c r="U45" s="149">
        <v>0</v>
      </c>
      <c r="V45" s="149">
        <v>0</v>
      </c>
      <c r="W45" s="150">
        <v>0</v>
      </c>
      <c r="X45" s="151">
        <v>0</v>
      </c>
      <c r="Y45" s="155">
        <v>0</v>
      </c>
      <c r="Z45" s="156">
        <v>0</v>
      </c>
      <c r="AA45" s="173" t="s">
        <v>93</v>
      </c>
      <c r="AB45" s="178"/>
      <c r="AC45" s="60"/>
      <c r="AD45" s="61"/>
      <c r="AE45" s="61"/>
      <c r="AF45" s="61"/>
      <c r="AG45" s="62"/>
      <c r="AH45" s="63"/>
      <c r="AI45" s="64"/>
    </row>
    <row r="46" spans="1:35" s="45" customFormat="1" ht="15.75" hidden="1" x14ac:dyDescent="0.25">
      <c r="A46" s="147">
        <v>44</v>
      </c>
      <c r="B46" s="147" t="s">
        <v>89</v>
      </c>
      <c r="C46" s="147" t="s">
        <v>90</v>
      </c>
      <c r="D46" s="147" t="s">
        <v>72</v>
      </c>
      <c r="E46" s="147" t="s">
        <v>91</v>
      </c>
      <c r="F46" s="147">
        <v>1</v>
      </c>
      <c r="G46" s="147">
        <v>1.2</v>
      </c>
      <c r="H46" s="147" t="s">
        <v>210</v>
      </c>
      <c r="I46" s="147">
        <v>761</v>
      </c>
      <c r="J46" s="148">
        <v>0</v>
      </c>
      <c r="K46" s="149">
        <v>0</v>
      </c>
      <c r="L46" s="149">
        <v>0</v>
      </c>
      <c r="M46" s="150">
        <v>0</v>
      </c>
      <c r="N46" s="151">
        <v>0</v>
      </c>
      <c r="O46" s="152">
        <v>0</v>
      </c>
      <c r="P46" s="152">
        <v>0</v>
      </c>
      <c r="Q46" s="153">
        <v>0</v>
      </c>
      <c r="R46" s="154">
        <v>0</v>
      </c>
      <c r="S46" s="149">
        <v>0</v>
      </c>
      <c r="T46" s="149">
        <v>0</v>
      </c>
      <c r="U46" s="149">
        <v>0</v>
      </c>
      <c r="V46" s="149">
        <v>0</v>
      </c>
      <c r="W46" s="150">
        <v>0</v>
      </c>
      <c r="X46" s="151">
        <v>0</v>
      </c>
      <c r="Y46" s="155">
        <v>0</v>
      </c>
      <c r="Z46" s="156">
        <v>0</v>
      </c>
      <c r="AA46" s="173" t="s">
        <v>93</v>
      </c>
      <c r="AB46" s="178"/>
      <c r="AC46" s="60"/>
      <c r="AD46" s="61"/>
      <c r="AE46" s="61"/>
      <c r="AF46" s="61"/>
      <c r="AG46" s="62"/>
      <c r="AH46" s="63"/>
      <c r="AI46" s="64"/>
    </row>
    <row r="47" spans="1:35" s="45" customFormat="1" ht="78.75" hidden="1" x14ac:dyDescent="0.25">
      <c r="A47" s="147">
        <v>45</v>
      </c>
      <c r="B47" s="147" t="s">
        <v>89</v>
      </c>
      <c r="C47" s="147" t="s">
        <v>90</v>
      </c>
      <c r="D47" s="147" t="s">
        <v>72</v>
      </c>
      <c r="E47" s="147" t="s">
        <v>91</v>
      </c>
      <c r="F47" s="147">
        <v>1</v>
      </c>
      <c r="G47" s="147">
        <v>1.2</v>
      </c>
      <c r="H47" s="147" t="s">
        <v>249</v>
      </c>
      <c r="I47" s="147">
        <v>582</v>
      </c>
      <c r="J47" s="148">
        <v>0</v>
      </c>
      <c r="K47" s="149">
        <v>1</v>
      </c>
      <c r="L47" s="149">
        <v>0</v>
      </c>
      <c r="M47" s="150">
        <v>0</v>
      </c>
      <c r="N47" s="151">
        <v>0</v>
      </c>
      <c r="O47" s="152">
        <v>0</v>
      </c>
      <c r="P47" s="152">
        <v>0</v>
      </c>
      <c r="Q47" s="153">
        <v>0</v>
      </c>
      <c r="R47" s="154">
        <v>0</v>
      </c>
      <c r="S47" s="149">
        <v>0</v>
      </c>
      <c r="T47" s="149">
        <v>0</v>
      </c>
      <c r="U47" s="149">
        <v>1</v>
      </c>
      <c r="V47" s="149">
        <v>0</v>
      </c>
      <c r="W47" s="150">
        <v>0</v>
      </c>
      <c r="X47" s="151">
        <v>0</v>
      </c>
      <c r="Y47" s="155">
        <v>0</v>
      </c>
      <c r="Z47" s="156">
        <v>1</v>
      </c>
      <c r="AA47" s="173" t="s">
        <v>254</v>
      </c>
      <c r="AB47" s="178"/>
      <c r="AC47" s="60"/>
      <c r="AD47" s="61"/>
      <c r="AE47" s="61"/>
      <c r="AF47" s="61"/>
      <c r="AG47" s="62"/>
      <c r="AH47" s="63"/>
      <c r="AI47" s="64"/>
    </row>
    <row r="48" spans="1:35" s="45" customFormat="1" ht="15.75" hidden="1" x14ac:dyDescent="0.25">
      <c r="A48" s="147">
        <v>46</v>
      </c>
      <c r="B48" s="147" t="s">
        <v>89</v>
      </c>
      <c r="C48" s="147" t="s">
        <v>90</v>
      </c>
      <c r="D48" s="147" t="s">
        <v>72</v>
      </c>
      <c r="E48" s="147" t="s">
        <v>91</v>
      </c>
      <c r="F48" s="147">
        <v>1</v>
      </c>
      <c r="G48" s="147">
        <v>1.2</v>
      </c>
      <c r="H48" s="147" t="s">
        <v>249</v>
      </c>
      <c r="I48" s="147">
        <v>618</v>
      </c>
      <c r="J48" s="148">
        <v>0</v>
      </c>
      <c r="K48" s="149">
        <v>1</v>
      </c>
      <c r="L48" s="149">
        <v>0</v>
      </c>
      <c r="M48" s="150">
        <v>0</v>
      </c>
      <c r="N48" s="151">
        <v>0</v>
      </c>
      <c r="O48" s="152">
        <v>0</v>
      </c>
      <c r="P48" s="152">
        <v>0</v>
      </c>
      <c r="Q48" s="153">
        <v>0</v>
      </c>
      <c r="R48" s="154">
        <v>0</v>
      </c>
      <c r="S48" s="149">
        <v>0</v>
      </c>
      <c r="T48" s="149">
        <v>0</v>
      </c>
      <c r="U48" s="149">
        <v>0</v>
      </c>
      <c r="V48" s="149">
        <v>0</v>
      </c>
      <c r="W48" s="150">
        <v>0</v>
      </c>
      <c r="X48" s="151">
        <v>0</v>
      </c>
      <c r="Y48" s="155">
        <v>0</v>
      </c>
      <c r="Z48" s="156">
        <v>1</v>
      </c>
      <c r="AA48" s="173" t="s">
        <v>250</v>
      </c>
      <c r="AB48" s="178"/>
      <c r="AC48" s="60"/>
      <c r="AD48" s="61"/>
      <c r="AE48" s="61"/>
      <c r="AF48" s="61"/>
      <c r="AG48" s="62"/>
      <c r="AH48" s="63"/>
      <c r="AI48" s="64"/>
    </row>
    <row r="49" spans="1:35" s="45" customFormat="1" ht="78.75" hidden="1" x14ac:dyDescent="0.25">
      <c r="A49" s="147">
        <v>47</v>
      </c>
      <c r="B49" s="147" t="s">
        <v>89</v>
      </c>
      <c r="C49" s="147" t="s">
        <v>90</v>
      </c>
      <c r="D49" s="147" t="s">
        <v>72</v>
      </c>
      <c r="E49" s="147" t="s">
        <v>91</v>
      </c>
      <c r="F49" s="147">
        <v>1</v>
      </c>
      <c r="G49" s="147">
        <v>1.2</v>
      </c>
      <c r="H49" s="147" t="s">
        <v>249</v>
      </c>
      <c r="I49" s="147">
        <v>749</v>
      </c>
      <c r="J49" s="148">
        <v>0</v>
      </c>
      <c r="K49" s="149">
        <v>1</v>
      </c>
      <c r="L49" s="149">
        <v>0</v>
      </c>
      <c r="M49" s="150">
        <v>0</v>
      </c>
      <c r="N49" s="151">
        <v>0</v>
      </c>
      <c r="O49" s="152">
        <v>1</v>
      </c>
      <c r="P49" s="152">
        <v>0</v>
      </c>
      <c r="Q49" s="153">
        <v>0</v>
      </c>
      <c r="R49" s="154">
        <v>0</v>
      </c>
      <c r="S49" s="149">
        <v>0</v>
      </c>
      <c r="T49" s="149">
        <v>0</v>
      </c>
      <c r="U49" s="149">
        <v>0</v>
      </c>
      <c r="V49" s="149">
        <v>0</v>
      </c>
      <c r="W49" s="150">
        <v>0</v>
      </c>
      <c r="X49" s="151">
        <v>0</v>
      </c>
      <c r="Y49" s="155">
        <v>0</v>
      </c>
      <c r="Z49" s="156">
        <v>1</v>
      </c>
      <c r="AA49" s="173" t="s">
        <v>255</v>
      </c>
      <c r="AB49" s="178"/>
      <c r="AC49" s="60"/>
      <c r="AD49" s="61"/>
      <c r="AE49" s="61"/>
      <c r="AF49" s="61"/>
      <c r="AG49" s="62"/>
      <c r="AH49" s="63"/>
      <c r="AI49" s="64"/>
    </row>
    <row r="50" spans="1:35" s="45" customFormat="1" ht="15.75" hidden="1" x14ac:dyDescent="0.25">
      <c r="A50" s="147">
        <v>48</v>
      </c>
      <c r="B50" s="147" t="s">
        <v>89</v>
      </c>
      <c r="C50" s="147" t="s">
        <v>90</v>
      </c>
      <c r="D50" s="147" t="s">
        <v>72</v>
      </c>
      <c r="E50" s="147" t="s">
        <v>91</v>
      </c>
      <c r="F50" s="147">
        <v>1</v>
      </c>
      <c r="G50" s="147">
        <v>1.2</v>
      </c>
      <c r="H50" s="147" t="s">
        <v>249</v>
      </c>
      <c r="I50" s="147">
        <v>757</v>
      </c>
      <c r="J50" s="148">
        <v>0</v>
      </c>
      <c r="K50" s="149">
        <v>1</v>
      </c>
      <c r="L50" s="149">
        <v>0</v>
      </c>
      <c r="M50" s="150">
        <v>0</v>
      </c>
      <c r="N50" s="151">
        <v>0</v>
      </c>
      <c r="O50" s="152">
        <v>0</v>
      </c>
      <c r="P50" s="152">
        <v>0</v>
      </c>
      <c r="Q50" s="153">
        <v>0</v>
      </c>
      <c r="R50" s="154">
        <v>0</v>
      </c>
      <c r="S50" s="149">
        <v>0</v>
      </c>
      <c r="T50" s="149">
        <v>0</v>
      </c>
      <c r="U50" s="149">
        <v>0</v>
      </c>
      <c r="V50" s="149">
        <v>0</v>
      </c>
      <c r="W50" s="150">
        <v>0</v>
      </c>
      <c r="X50" s="151">
        <v>0</v>
      </c>
      <c r="Y50" s="155">
        <v>0</v>
      </c>
      <c r="Z50" s="156">
        <v>1</v>
      </c>
      <c r="AA50" s="173" t="s">
        <v>250</v>
      </c>
      <c r="AB50" s="178"/>
      <c r="AC50" s="60"/>
      <c r="AD50" s="61"/>
      <c r="AE50" s="61"/>
      <c r="AF50" s="61"/>
      <c r="AG50" s="62"/>
      <c r="AH50" s="63"/>
      <c r="AI50" s="64"/>
    </row>
    <row r="51" spans="1:35" s="45" customFormat="1" ht="78.75" hidden="1" x14ac:dyDescent="0.25">
      <c r="A51" s="147">
        <v>49</v>
      </c>
      <c r="B51" s="147" t="s">
        <v>89</v>
      </c>
      <c r="C51" s="147" t="s">
        <v>90</v>
      </c>
      <c r="D51" s="147" t="s">
        <v>72</v>
      </c>
      <c r="E51" s="147" t="s">
        <v>91</v>
      </c>
      <c r="F51" s="147">
        <v>1</v>
      </c>
      <c r="G51" s="147">
        <v>1.2</v>
      </c>
      <c r="H51" s="147" t="s">
        <v>249</v>
      </c>
      <c r="I51" s="147">
        <v>827</v>
      </c>
      <c r="J51" s="148">
        <v>0</v>
      </c>
      <c r="K51" s="149">
        <v>1</v>
      </c>
      <c r="L51" s="149">
        <v>0</v>
      </c>
      <c r="M51" s="150">
        <v>0</v>
      </c>
      <c r="N51" s="151">
        <v>0</v>
      </c>
      <c r="O51" s="152">
        <v>0</v>
      </c>
      <c r="P51" s="152">
        <v>0</v>
      </c>
      <c r="Q51" s="153">
        <v>0</v>
      </c>
      <c r="R51" s="154">
        <v>0</v>
      </c>
      <c r="S51" s="149">
        <v>0</v>
      </c>
      <c r="T51" s="149">
        <v>0</v>
      </c>
      <c r="U51" s="149">
        <v>1</v>
      </c>
      <c r="V51" s="149">
        <v>0</v>
      </c>
      <c r="W51" s="150">
        <v>0</v>
      </c>
      <c r="X51" s="151">
        <v>0</v>
      </c>
      <c r="Y51" s="155">
        <v>0</v>
      </c>
      <c r="Z51" s="156">
        <v>1</v>
      </c>
      <c r="AA51" s="173" t="s">
        <v>256</v>
      </c>
      <c r="AB51" s="178"/>
      <c r="AC51" s="60"/>
      <c r="AD51" s="61"/>
      <c r="AE51" s="61"/>
      <c r="AF51" s="61"/>
      <c r="AG51" s="62"/>
      <c r="AH51" s="63"/>
      <c r="AI51" s="64"/>
    </row>
    <row r="52" spans="1:35" s="45" customFormat="1" ht="78.75" hidden="1" x14ac:dyDescent="0.25">
      <c r="A52" s="147">
        <v>50</v>
      </c>
      <c r="B52" s="147" t="s">
        <v>89</v>
      </c>
      <c r="C52" s="147" t="s">
        <v>90</v>
      </c>
      <c r="D52" s="147" t="s">
        <v>72</v>
      </c>
      <c r="E52" s="147" t="s">
        <v>91</v>
      </c>
      <c r="F52" s="147">
        <v>1</v>
      </c>
      <c r="G52" s="147">
        <v>1.2</v>
      </c>
      <c r="H52" s="147" t="s">
        <v>249</v>
      </c>
      <c r="I52" s="147">
        <v>845</v>
      </c>
      <c r="J52" s="148">
        <v>0</v>
      </c>
      <c r="K52" s="149">
        <v>1</v>
      </c>
      <c r="L52" s="149">
        <v>0</v>
      </c>
      <c r="M52" s="150">
        <v>0</v>
      </c>
      <c r="N52" s="151">
        <v>0</v>
      </c>
      <c r="O52" s="152">
        <v>0</v>
      </c>
      <c r="P52" s="152">
        <v>0</v>
      </c>
      <c r="Q52" s="153">
        <v>0</v>
      </c>
      <c r="R52" s="154">
        <v>0</v>
      </c>
      <c r="S52" s="149">
        <v>0</v>
      </c>
      <c r="T52" s="149">
        <v>0</v>
      </c>
      <c r="U52" s="149">
        <v>1</v>
      </c>
      <c r="V52" s="149">
        <v>0</v>
      </c>
      <c r="W52" s="150">
        <v>0</v>
      </c>
      <c r="X52" s="151">
        <v>0</v>
      </c>
      <c r="Y52" s="155">
        <v>0</v>
      </c>
      <c r="Z52" s="156">
        <v>1</v>
      </c>
      <c r="AA52" s="180" t="s">
        <v>254</v>
      </c>
      <c r="AB52" s="178"/>
      <c r="AC52" s="60"/>
      <c r="AD52" s="61"/>
      <c r="AE52" s="61"/>
      <c r="AF52" s="61"/>
      <c r="AG52" s="62"/>
      <c r="AH52" s="63"/>
      <c r="AI52" s="64"/>
    </row>
    <row r="53" spans="1:35" s="45" customFormat="1" ht="15.75" hidden="1" x14ac:dyDescent="0.25">
      <c r="A53" s="147">
        <v>51</v>
      </c>
      <c r="B53" s="147" t="s">
        <v>89</v>
      </c>
      <c r="C53" s="147" t="s">
        <v>90</v>
      </c>
      <c r="D53" s="147" t="s">
        <v>72</v>
      </c>
      <c r="E53" s="147" t="s">
        <v>91</v>
      </c>
      <c r="F53" s="147">
        <v>1</v>
      </c>
      <c r="G53" s="147">
        <v>1.2</v>
      </c>
      <c r="H53" s="147" t="s">
        <v>251</v>
      </c>
      <c r="I53" s="147">
        <v>611</v>
      </c>
      <c r="J53" s="148">
        <v>0</v>
      </c>
      <c r="K53" s="149">
        <v>0</v>
      </c>
      <c r="L53" s="149">
        <v>0</v>
      </c>
      <c r="M53" s="150">
        <v>0</v>
      </c>
      <c r="N53" s="151">
        <v>0</v>
      </c>
      <c r="O53" s="152">
        <v>0</v>
      </c>
      <c r="P53" s="152">
        <v>0</v>
      </c>
      <c r="Q53" s="153">
        <v>0</v>
      </c>
      <c r="R53" s="154">
        <v>0</v>
      </c>
      <c r="S53" s="149">
        <v>0</v>
      </c>
      <c r="T53" s="149">
        <v>0</v>
      </c>
      <c r="U53" s="149">
        <v>0</v>
      </c>
      <c r="V53" s="149">
        <v>0</v>
      </c>
      <c r="W53" s="150">
        <v>0</v>
      </c>
      <c r="X53" s="151">
        <v>0</v>
      </c>
      <c r="Y53" s="155">
        <v>0</v>
      </c>
      <c r="Z53" s="156">
        <v>0</v>
      </c>
      <c r="AA53" s="173" t="s">
        <v>93</v>
      </c>
      <c r="AB53" s="178"/>
      <c r="AC53" s="60"/>
      <c r="AD53" s="61"/>
      <c r="AE53" s="61"/>
      <c r="AF53" s="61"/>
      <c r="AG53" s="62"/>
      <c r="AH53" s="63"/>
      <c r="AI53" s="64"/>
    </row>
    <row r="54" spans="1:35" s="45" customFormat="1" ht="15.75" hidden="1" x14ac:dyDescent="0.25">
      <c r="A54" s="147">
        <v>52</v>
      </c>
      <c r="B54" s="147" t="s">
        <v>89</v>
      </c>
      <c r="C54" s="147" t="s">
        <v>90</v>
      </c>
      <c r="D54" s="147" t="s">
        <v>72</v>
      </c>
      <c r="E54" s="147" t="s">
        <v>91</v>
      </c>
      <c r="F54" s="147">
        <v>1</v>
      </c>
      <c r="G54" s="147">
        <v>1.2</v>
      </c>
      <c r="H54" s="147" t="s">
        <v>251</v>
      </c>
      <c r="I54" s="147">
        <v>686</v>
      </c>
      <c r="J54" s="148">
        <v>0</v>
      </c>
      <c r="K54" s="149">
        <v>0</v>
      </c>
      <c r="L54" s="149">
        <v>0</v>
      </c>
      <c r="M54" s="150">
        <v>0</v>
      </c>
      <c r="N54" s="151">
        <v>0</v>
      </c>
      <c r="O54" s="152">
        <v>0</v>
      </c>
      <c r="P54" s="152">
        <v>0</v>
      </c>
      <c r="Q54" s="153">
        <v>0</v>
      </c>
      <c r="R54" s="154">
        <v>0</v>
      </c>
      <c r="S54" s="149">
        <v>0</v>
      </c>
      <c r="T54" s="149">
        <v>0</v>
      </c>
      <c r="U54" s="149">
        <v>0</v>
      </c>
      <c r="V54" s="149">
        <v>0</v>
      </c>
      <c r="W54" s="150">
        <v>0</v>
      </c>
      <c r="X54" s="151">
        <v>0</v>
      </c>
      <c r="Y54" s="155">
        <v>0</v>
      </c>
      <c r="Z54" s="156">
        <v>0</v>
      </c>
      <c r="AA54" s="173" t="s">
        <v>93</v>
      </c>
      <c r="AB54" s="178"/>
      <c r="AC54" s="60"/>
      <c r="AD54" s="61"/>
      <c r="AE54" s="61"/>
      <c r="AF54" s="61"/>
      <c r="AG54" s="62"/>
      <c r="AH54" s="63"/>
      <c r="AI54" s="64"/>
    </row>
    <row r="55" spans="1:35" s="45" customFormat="1" ht="15.75" hidden="1" x14ac:dyDescent="0.25">
      <c r="A55" s="147">
        <v>53</v>
      </c>
      <c r="B55" s="147" t="s">
        <v>89</v>
      </c>
      <c r="C55" s="147" t="s">
        <v>90</v>
      </c>
      <c r="D55" s="147" t="s">
        <v>72</v>
      </c>
      <c r="E55" s="147" t="s">
        <v>91</v>
      </c>
      <c r="F55" s="147">
        <v>1</v>
      </c>
      <c r="G55" s="147">
        <v>1.2</v>
      </c>
      <c r="H55" s="147" t="s">
        <v>251</v>
      </c>
      <c r="I55" s="147">
        <v>829</v>
      </c>
      <c r="J55" s="148">
        <v>0</v>
      </c>
      <c r="K55" s="149">
        <v>0</v>
      </c>
      <c r="L55" s="149">
        <v>0</v>
      </c>
      <c r="M55" s="150">
        <v>0</v>
      </c>
      <c r="N55" s="151">
        <v>0</v>
      </c>
      <c r="O55" s="152">
        <v>0</v>
      </c>
      <c r="P55" s="152">
        <v>0</v>
      </c>
      <c r="Q55" s="153">
        <v>0</v>
      </c>
      <c r="R55" s="154">
        <v>0</v>
      </c>
      <c r="S55" s="149">
        <v>0</v>
      </c>
      <c r="T55" s="149">
        <v>0</v>
      </c>
      <c r="U55" s="149">
        <v>0</v>
      </c>
      <c r="V55" s="149">
        <v>0</v>
      </c>
      <c r="W55" s="150">
        <v>0</v>
      </c>
      <c r="X55" s="151">
        <v>0</v>
      </c>
      <c r="Y55" s="155">
        <v>0</v>
      </c>
      <c r="Z55" s="156">
        <v>0</v>
      </c>
      <c r="AA55" s="173" t="s">
        <v>93</v>
      </c>
      <c r="AB55" s="178"/>
      <c r="AC55" s="60"/>
      <c r="AD55" s="61"/>
      <c r="AE55" s="61"/>
      <c r="AF55" s="61"/>
      <c r="AG55" s="62"/>
      <c r="AH55" s="63"/>
      <c r="AI55" s="64"/>
    </row>
    <row r="56" spans="1:35" s="45" customFormat="1" ht="15.75" hidden="1" x14ac:dyDescent="0.25">
      <c r="A56" s="147">
        <v>54</v>
      </c>
      <c r="B56" s="147" t="s">
        <v>89</v>
      </c>
      <c r="C56" s="147" t="s">
        <v>90</v>
      </c>
      <c r="D56" s="147" t="s">
        <v>72</v>
      </c>
      <c r="E56" s="147" t="s">
        <v>91</v>
      </c>
      <c r="F56" s="147">
        <v>1</v>
      </c>
      <c r="G56" s="147">
        <v>1.2</v>
      </c>
      <c r="H56" s="147" t="s">
        <v>252</v>
      </c>
      <c r="I56" s="147">
        <v>586</v>
      </c>
      <c r="J56" s="148">
        <v>0</v>
      </c>
      <c r="K56" s="149">
        <v>0</v>
      </c>
      <c r="L56" s="149">
        <v>0</v>
      </c>
      <c r="M56" s="150">
        <v>0</v>
      </c>
      <c r="N56" s="151">
        <v>0</v>
      </c>
      <c r="O56" s="152">
        <v>0</v>
      </c>
      <c r="P56" s="152">
        <v>0</v>
      </c>
      <c r="Q56" s="153">
        <v>0</v>
      </c>
      <c r="R56" s="154">
        <v>0</v>
      </c>
      <c r="S56" s="149">
        <v>0</v>
      </c>
      <c r="T56" s="149">
        <v>0</v>
      </c>
      <c r="U56" s="149">
        <v>0</v>
      </c>
      <c r="V56" s="149">
        <v>0</v>
      </c>
      <c r="W56" s="150">
        <v>0</v>
      </c>
      <c r="X56" s="151">
        <v>0</v>
      </c>
      <c r="Y56" s="155">
        <v>0</v>
      </c>
      <c r="Z56" s="156">
        <v>0</v>
      </c>
      <c r="AA56" s="173" t="s">
        <v>93</v>
      </c>
      <c r="AB56" s="178"/>
      <c r="AC56" s="60"/>
      <c r="AD56" s="61"/>
      <c r="AE56" s="61"/>
      <c r="AF56" s="61"/>
      <c r="AG56" s="62"/>
      <c r="AH56" s="63"/>
      <c r="AI56" s="64"/>
    </row>
    <row r="57" spans="1:35" s="45" customFormat="1" ht="47.25" hidden="1" x14ac:dyDescent="0.25">
      <c r="A57" s="147">
        <v>55</v>
      </c>
      <c r="B57" s="147" t="s">
        <v>89</v>
      </c>
      <c r="C57" s="147" t="s">
        <v>90</v>
      </c>
      <c r="D57" s="147" t="s">
        <v>72</v>
      </c>
      <c r="E57" s="147" t="s">
        <v>91</v>
      </c>
      <c r="F57" s="147">
        <v>1</v>
      </c>
      <c r="G57" s="147">
        <v>1.2</v>
      </c>
      <c r="H57" s="147" t="s">
        <v>252</v>
      </c>
      <c r="I57" s="147">
        <v>739</v>
      </c>
      <c r="J57" s="148">
        <v>0</v>
      </c>
      <c r="K57" s="149">
        <v>1</v>
      </c>
      <c r="L57" s="149">
        <v>0</v>
      </c>
      <c r="M57" s="150">
        <v>0</v>
      </c>
      <c r="N57" s="151">
        <v>0</v>
      </c>
      <c r="O57" s="152">
        <v>0</v>
      </c>
      <c r="P57" s="152">
        <v>0</v>
      </c>
      <c r="Q57" s="153">
        <v>0</v>
      </c>
      <c r="R57" s="154">
        <v>0</v>
      </c>
      <c r="S57" s="149">
        <v>0</v>
      </c>
      <c r="T57" s="149">
        <v>0</v>
      </c>
      <c r="U57" s="149">
        <v>0</v>
      </c>
      <c r="V57" s="149">
        <v>0</v>
      </c>
      <c r="W57" s="150">
        <v>0</v>
      </c>
      <c r="X57" s="151">
        <v>0</v>
      </c>
      <c r="Y57" s="155">
        <v>0</v>
      </c>
      <c r="Z57" s="156">
        <v>1</v>
      </c>
      <c r="AA57" s="173" t="s">
        <v>250</v>
      </c>
      <c r="AB57" s="178" t="s">
        <v>253</v>
      </c>
      <c r="AC57" s="60"/>
      <c r="AD57" s="61"/>
      <c r="AE57" s="61"/>
      <c r="AF57" s="61"/>
      <c r="AG57" s="62"/>
      <c r="AH57" s="63"/>
      <c r="AI57" s="64"/>
    </row>
    <row r="58" spans="1:35" s="45" customFormat="1" ht="47.25" hidden="1" x14ac:dyDescent="0.25">
      <c r="A58" s="147">
        <v>56</v>
      </c>
      <c r="B58" s="147" t="s">
        <v>89</v>
      </c>
      <c r="C58" s="147" t="s">
        <v>90</v>
      </c>
      <c r="D58" s="147" t="s">
        <v>72</v>
      </c>
      <c r="E58" s="147" t="s">
        <v>91</v>
      </c>
      <c r="F58" s="147">
        <v>1</v>
      </c>
      <c r="G58" s="147">
        <v>1.2</v>
      </c>
      <c r="H58" s="147" t="s">
        <v>252</v>
      </c>
      <c r="I58" s="147">
        <v>745</v>
      </c>
      <c r="J58" s="148">
        <v>0</v>
      </c>
      <c r="K58" s="149">
        <v>1</v>
      </c>
      <c r="L58" s="149">
        <v>0</v>
      </c>
      <c r="M58" s="150">
        <v>0</v>
      </c>
      <c r="N58" s="151">
        <v>0</v>
      </c>
      <c r="O58" s="152">
        <v>0</v>
      </c>
      <c r="P58" s="152">
        <v>0</v>
      </c>
      <c r="Q58" s="153">
        <v>0</v>
      </c>
      <c r="R58" s="154">
        <v>0</v>
      </c>
      <c r="S58" s="149">
        <v>0</v>
      </c>
      <c r="T58" s="149">
        <v>0</v>
      </c>
      <c r="U58" s="149">
        <v>0</v>
      </c>
      <c r="V58" s="149">
        <v>0</v>
      </c>
      <c r="W58" s="150">
        <v>0</v>
      </c>
      <c r="X58" s="151">
        <v>0</v>
      </c>
      <c r="Y58" s="155">
        <v>0</v>
      </c>
      <c r="Z58" s="156">
        <v>1</v>
      </c>
      <c r="AA58" s="173" t="s">
        <v>250</v>
      </c>
      <c r="AB58" s="178" t="s">
        <v>253</v>
      </c>
      <c r="AC58" s="60"/>
      <c r="AD58" s="61"/>
      <c r="AE58" s="61"/>
      <c r="AF58" s="61"/>
      <c r="AG58" s="62"/>
      <c r="AH58" s="63"/>
      <c r="AI58" s="64"/>
    </row>
    <row r="59" spans="1:35" s="45" customFormat="1" ht="47.25" hidden="1" x14ac:dyDescent="0.25">
      <c r="A59" s="147">
        <v>57</v>
      </c>
      <c r="B59" s="147" t="s">
        <v>89</v>
      </c>
      <c r="C59" s="147" t="s">
        <v>90</v>
      </c>
      <c r="D59" s="147" t="s">
        <v>72</v>
      </c>
      <c r="E59" s="147" t="s">
        <v>91</v>
      </c>
      <c r="F59" s="147">
        <v>1</v>
      </c>
      <c r="G59" s="147">
        <v>1.2</v>
      </c>
      <c r="H59" s="147" t="s">
        <v>252</v>
      </c>
      <c r="I59" s="147">
        <v>866</v>
      </c>
      <c r="J59" s="148">
        <v>0</v>
      </c>
      <c r="K59" s="149">
        <v>1</v>
      </c>
      <c r="L59" s="149">
        <v>0</v>
      </c>
      <c r="M59" s="150">
        <v>0</v>
      </c>
      <c r="N59" s="151">
        <v>0</v>
      </c>
      <c r="O59" s="152">
        <v>0</v>
      </c>
      <c r="P59" s="152">
        <v>0</v>
      </c>
      <c r="Q59" s="153">
        <v>0</v>
      </c>
      <c r="R59" s="154">
        <v>0</v>
      </c>
      <c r="S59" s="149">
        <v>0</v>
      </c>
      <c r="T59" s="149">
        <v>0</v>
      </c>
      <c r="U59" s="149">
        <v>0</v>
      </c>
      <c r="V59" s="149">
        <v>0</v>
      </c>
      <c r="W59" s="150">
        <v>0</v>
      </c>
      <c r="X59" s="151">
        <v>0</v>
      </c>
      <c r="Y59" s="155">
        <v>0</v>
      </c>
      <c r="Z59" s="156">
        <v>1</v>
      </c>
      <c r="AA59" s="173" t="s">
        <v>250</v>
      </c>
      <c r="AB59" s="178" t="s">
        <v>253</v>
      </c>
      <c r="AC59" s="60"/>
      <c r="AD59" s="61"/>
      <c r="AE59" s="61"/>
      <c r="AF59" s="61"/>
      <c r="AG59" s="62"/>
      <c r="AH59" s="63"/>
      <c r="AI59" s="64"/>
    </row>
    <row r="60" spans="1:35" s="45" customFormat="1" ht="63" hidden="1" x14ac:dyDescent="0.25">
      <c r="A60" s="147">
        <v>58</v>
      </c>
      <c r="B60" s="147" t="s">
        <v>89</v>
      </c>
      <c r="C60" s="147" t="s">
        <v>90</v>
      </c>
      <c r="D60" s="147" t="s">
        <v>72</v>
      </c>
      <c r="E60" s="147" t="s">
        <v>91</v>
      </c>
      <c r="F60" s="147">
        <v>1</v>
      </c>
      <c r="G60" s="147">
        <v>1.2</v>
      </c>
      <c r="H60" s="147" t="s">
        <v>252</v>
      </c>
      <c r="I60" s="147">
        <v>890</v>
      </c>
      <c r="J60" s="148">
        <v>0</v>
      </c>
      <c r="K60" s="149">
        <v>1</v>
      </c>
      <c r="L60" s="149">
        <v>0</v>
      </c>
      <c r="M60" s="150">
        <v>0</v>
      </c>
      <c r="N60" s="151">
        <v>1</v>
      </c>
      <c r="O60" s="152">
        <v>0</v>
      </c>
      <c r="P60" s="152">
        <v>0</v>
      </c>
      <c r="Q60" s="153">
        <v>0</v>
      </c>
      <c r="R60" s="154">
        <v>0</v>
      </c>
      <c r="S60" s="149">
        <v>0</v>
      </c>
      <c r="T60" s="149">
        <v>0</v>
      </c>
      <c r="U60" s="149">
        <v>0</v>
      </c>
      <c r="V60" s="149">
        <v>0</v>
      </c>
      <c r="W60" s="150">
        <v>0</v>
      </c>
      <c r="X60" s="151">
        <v>0</v>
      </c>
      <c r="Y60" s="155">
        <v>0</v>
      </c>
      <c r="Z60" s="156">
        <v>1</v>
      </c>
      <c r="AA60" s="173" t="s">
        <v>327</v>
      </c>
      <c r="AB60" s="178" t="s">
        <v>253</v>
      </c>
      <c r="AC60" s="60"/>
      <c r="AD60" s="61"/>
      <c r="AE60" s="61"/>
      <c r="AF60" s="61"/>
      <c r="AG60" s="62"/>
      <c r="AH60" s="63"/>
      <c r="AI60" s="64"/>
    </row>
    <row r="61" spans="1:35" s="45" customFormat="1" ht="47.25" hidden="1" x14ac:dyDescent="0.25">
      <c r="A61" s="147">
        <v>59</v>
      </c>
      <c r="B61" s="147" t="s">
        <v>89</v>
      </c>
      <c r="C61" s="147" t="s">
        <v>90</v>
      </c>
      <c r="D61" s="147" t="s">
        <v>72</v>
      </c>
      <c r="E61" s="147" t="s">
        <v>91</v>
      </c>
      <c r="F61" s="147">
        <v>1</v>
      </c>
      <c r="G61" s="147">
        <v>1.2</v>
      </c>
      <c r="H61" s="147" t="s">
        <v>252</v>
      </c>
      <c r="I61" s="147">
        <v>899</v>
      </c>
      <c r="J61" s="148">
        <v>0</v>
      </c>
      <c r="K61" s="149">
        <v>1</v>
      </c>
      <c r="L61" s="149">
        <v>0</v>
      </c>
      <c r="M61" s="150">
        <v>0</v>
      </c>
      <c r="N61" s="151">
        <v>0</v>
      </c>
      <c r="O61" s="152">
        <v>0</v>
      </c>
      <c r="P61" s="152">
        <v>0</v>
      </c>
      <c r="Q61" s="153">
        <v>0</v>
      </c>
      <c r="R61" s="154">
        <v>0</v>
      </c>
      <c r="S61" s="149">
        <v>0</v>
      </c>
      <c r="T61" s="149">
        <v>0</v>
      </c>
      <c r="U61" s="149">
        <v>0</v>
      </c>
      <c r="V61" s="149">
        <v>0</v>
      </c>
      <c r="W61" s="150">
        <v>0</v>
      </c>
      <c r="X61" s="151">
        <v>0</v>
      </c>
      <c r="Y61" s="155">
        <v>0</v>
      </c>
      <c r="Z61" s="156">
        <v>1</v>
      </c>
      <c r="AA61" s="173" t="s">
        <v>250</v>
      </c>
      <c r="AB61" s="178" t="s">
        <v>253</v>
      </c>
      <c r="AC61" s="60"/>
      <c r="AD61" s="61"/>
      <c r="AE61" s="61"/>
      <c r="AF61" s="61"/>
      <c r="AG61" s="62"/>
      <c r="AH61" s="63"/>
      <c r="AI61" s="64"/>
    </row>
    <row r="62" spans="1:35" s="45" customFormat="1" ht="47.25" hidden="1" x14ac:dyDescent="0.25">
      <c r="A62" s="147">
        <v>60</v>
      </c>
      <c r="B62" s="147" t="s">
        <v>89</v>
      </c>
      <c r="C62" s="147" t="s">
        <v>90</v>
      </c>
      <c r="D62" s="147" t="s">
        <v>72</v>
      </c>
      <c r="E62" s="147" t="s">
        <v>91</v>
      </c>
      <c r="F62" s="147">
        <v>1</v>
      </c>
      <c r="G62" s="147">
        <v>1.2</v>
      </c>
      <c r="H62" s="147" t="s">
        <v>325</v>
      </c>
      <c r="I62" s="147">
        <v>570</v>
      </c>
      <c r="J62" s="148">
        <v>0</v>
      </c>
      <c r="K62" s="149">
        <v>0</v>
      </c>
      <c r="L62" s="149">
        <v>0</v>
      </c>
      <c r="M62" s="150">
        <v>0</v>
      </c>
      <c r="N62" s="151">
        <v>1</v>
      </c>
      <c r="O62" s="152">
        <v>0</v>
      </c>
      <c r="P62" s="152">
        <v>0</v>
      </c>
      <c r="Q62" s="153">
        <v>0</v>
      </c>
      <c r="R62" s="154">
        <v>0</v>
      </c>
      <c r="S62" s="149">
        <v>0</v>
      </c>
      <c r="T62" s="149">
        <v>0</v>
      </c>
      <c r="U62" s="149">
        <v>0</v>
      </c>
      <c r="V62" s="149">
        <v>0</v>
      </c>
      <c r="W62" s="150">
        <v>0</v>
      </c>
      <c r="X62" s="151">
        <v>0</v>
      </c>
      <c r="Y62" s="155">
        <v>0</v>
      </c>
      <c r="Z62" s="156">
        <v>1</v>
      </c>
      <c r="AA62" s="173" t="s">
        <v>211</v>
      </c>
      <c r="AB62" s="178"/>
      <c r="AC62" s="60"/>
      <c r="AD62" s="61"/>
      <c r="AE62" s="61"/>
      <c r="AF62" s="61"/>
      <c r="AG62" s="62"/>
      <c r="AH62" s="63"/>
      <c r="AI62" s="64"/>
    </row>
    <row r="63" spans="1:35" s="45" customFormat="1" ht="15.75" hidden="1" x14ac:dyDescent="0.25">
      <c r="A63" s="147">
        <v>61</v>
      </c>
      <c r="B63" s="147" t="s">
        <v>89</v>
      </c>
      <c r="C63" s="147" t="s">
        <v>90</v>
      </c>
      <c r="D63" s="147" t="s">
        <v>72</v>
      </c>
      <c r="E63" s="147" t="s">
        <v>91</v>
      </c>
      <c r="F63" s="147">
        <v>1</v>
      </c>
      <c r="G63" s="147">
        <v>1.2</v>
      </c>
      <c r="H63" s="147" t="s">
        <v>325</v>
      </c>
      <c r="I63" s="147">
        <v>590</v>
      </c>
      <c r="J63" s="148">
        <v>0</v>
      </c>
      <c r="K63" s="149">
        <v>0</v>
      </c>
      <c r="L63" s="149">
        <v>0</v>
      </c>
      <c r="M63" s="150">
        <v>0</v>
      </c>
      <c r="N63" s="151">
        <v>0</v>
      </c>
      <c r="O63" s="152">
        <v>0</v>
      </c>
      <c r="P63" s="152">
        <v>0</v>
      </c>
      <c r="Q63" s="153">
        <v>0</v>
      </c>
      <c r="R63" s="154">
        <v>0</v>
      </c>
      <c r="S63" s="149">
        <v>0</v>
      </c>
      <c r="T63" s="149">
        <v>0</v>
      </c>
      <c r="U63" s="149">
        <v>0</v>
      </c>
      <c r="V63" s="149">
        <v>0</v>
      </c>
      <c r="W63" s="150">
        <v>0</v>
      </c>
      <c r="X63" s="151">
        <v>0</v>
      </c>
      <c r="Y63" s="155">
        <v>0</v>
      </c>
      <c r="Z63" s="156">
        <v>0</v>
      </c>
      <c r="AA63" s="173" t="s">
        <v>93</v>
      </c>
      <c r="AB63" s="178"/>
      <c r="AC63" s="60"/>
      <c r="AD63" s="61"/>
      <c r="AE63" s="61"/>
      <c r="AF63" s="61"/>
      <c r="AG63" s="62"/>
      <c r="AH63" s="63"/>
      <c r="AI63" s="64"/>
    </row>
    <row r="64" spans="1:35" s="45" customFormat="1" ht="15.75" hidden="1" x14ac:dyDescent="0.25">
      <c r="A64" s="147">
        <v>62</v>
      </c>
      <c r="B64" s="147" t="s">
        <v>89</v>
      </c>
      <c r="C64" s="147" t="s">
        <v>90</v>
      </c>
      <c r="D64" s="147" t="s">
        <v>72</v>
      </c>
      <c r="E64" s="147" t="s">
        <v>91</v>
      </c>
      <c r="F64" s="147">
        <v>1</v>
      </c>
      <c r="G64" s="147">
        <v>1.2</v>
      </c>
      <c r="H64" s="147" t="s">
        <v>325</v>
      </c>
      <c r="I64" s="147">
        <v>619</v>
      </c>
      <c r="J64" s="148">
        <v>0</v>
      </c>
      <c r="K64" s="149">
        <v>0</v>
      </c>
      <c r="L64" s="149">
        <v>0</v>
      </c>
      <c r="M64" s="150">
        <v>0</v>
      </c>
      <c r="N64" s="151">
        <v>0</v>
      </c>
      <c r="O64" s="152">
        <v>0</v>
      </c>
      <c r="P64" s="152">
        <v>0</v>
      </c>
      <c r="Q64" s="153">
        <v>0</v>
      </c>
      <c r="R64" s="154">
        <v>0</v>
      </c>
      <c r="S64" s="149">
        <v>0</v>
      </c>
      <c r="T64" s="149">
        <v>0</v>
      </c>
      <c r="U64" s="149">
        <v>0</v>
      </c>
      <c r="V64" s="149">
        <v>0</v>
      </c>
      <c r="W64" s="150">
        <v>0</v>
      </c>
      <c r="X64" s="151">
        <v>0</v>
      </c>
      <c r="Y64" s="155">
        <v>0</v>
      </c>
      <c r="Z64" s="156">
        <v>0</v>
      </c>
      <c r="AA64" s="173" t="s">
        <v>93</v>
      </c>
      <c r="AB64" s="178"/>
      <c r="AC64" s="60"/>
      <c r="AD64" s="61"/>
      <c r="AE64" s="61"/>
      <c r="AF64" s="61"/>
      <c r="AG64" s="62"/>
      <c r="AH64" s="63"/>
      <c r="AI64" s="64"/>
    </row>
    <row r="65" spans="1:35" s="45" customFormat="1" ht="15.75" hidden="1" x14ac:dyDescent="0.25">
      <c r="A65" s="147">
        <v>63</v>
      </c>
      <c r="B65" s="147" t="s">
        <v>89</v>
      </c>
      <c r="C65" s="147" t="s">
        <v>90</v>
      </c>
      <c r="D65" s="147" t="s">
        <v>72</v>
      </c>
      <c r="E65" s="147" t="s">
        <v>91</v>
      </c>
      <c r="F65" s="147">
        <v>1</v>
      </c>
      <c r="G65" s="147">
        <v>1.2</v>
      </c>
      <c r="H65" s="147" t="s">
        <v>325</v>
      </c>
      <c r="I65" s="147">
        <v>716</v>
      </c>
      <c r="J65" s="148">
        <v>0</v>
      </c>
      <c r="K65" s="149">
        <v>0</v>
      </c>
      <c r="L65" s="149">
        <v>0</v>
      </c>
      <c r="M65" s="150">
        <v>0</v>
      </c>
      <c r="N65" s="151">
        <v>0</v>
      </c>
      <c r="O65" s="152">
        <v>0</v>
      </c>
      <c r="P65" s="152">
        <v>0</v>
      </c>
      <c r="Q65" s="153">
        <v>0</v>
      </c>
      <c r="R65" s="154">
        <v>0</v>
      </c>
      <c r="S65" s="149">
        <v>0</v>
      </c>
      <c r="T65" s="149">
        <v>0</v>
      </c>
      <c r="U65" s="149">
        <v>0</v>
      </c>
      <c r="V65" s="149">
        <v>0</v>
      </c>
      <c r="W65" s="150">
        <v>0</v>
      </c>
      <c r="X65" s="151">
        <v>0</v>
      </c>
      <c r="Y65" s="155">
        <v>0</v>
      </c>
      <c r="Z65" s="156">
        <v>0</v>
      </c>
      <c r="AA65" s="173" t="s">
        <v>93</v>
      </c>
      <c r="AB65" s="178"/>
      <c r="AC65" s="60"/>
      <c r="AD65" s="61"/>
      <c r="AE65" s="61"/>
      <c r="AF65" s="61"/>
      <c r="AG65" s="62"/>
      <c r="AH65" s="63"/>
      <c r="AI65" s="64"/>
    </row>
    <row r="66" spans="1:35" s="45" customFormat="1" ht="15.75" hidden="1" x14ac:dyDescent="0.25">
      <c r="A66" s="147">
        <v>64</v>
      </c>
      <c r="B66" s="147" t="s">
        <v>89</v>
      </c>
      <c r="C66" s="147" t="s">
        <v>90</v>
      </c>
      <c r="D66" s="147" t="s">
        <v>72</v>
      </c>
      <c r="E66" s="147" t="s">
        <v>91</v>
      </c>
      <c r="F66" s="147">
        <v>1</v>
      </c>
      <c r="G66" s="147">
        <v>1.2</v>
      </c>
      <c r="H66" s="147" t="s">
        <v>325</v>
      </c>
      <c r="I66" s="147">
        <v>759</v>
      </c>
      <c r="J66" s="148">
        <v>0</v>
      </c>
      <c r="K66" s="149">
        <v>0</v>
      </c>
      <c r="L66" s="149">
        <v>0</v>
      </c>
      <c r="M66" s="150">
        <v>0</v>
      </c>
      <c r="N66" s="151">
        <v>0</v>
      </c>
      <c r="O66" s="152">
        <v>0</v>
      </c>
      <c r="P66" s="152">
        <v>0</v>
      </c>
      <c r="Q66" s="153">
        <v>0</v>
      </c>
      <c r="R66" s="154">
        <v>0</v>
      </c>
      <c r="S66" s="149">
        <v>0</v>
      </c>
      <c r="T66" s="149">
        <v>0</v>
      </c>
      <c r="U66" s="149">
        <v>0</v>
      </c>
      <c r="V66" s="149">
        <v>0</v>
      </c>
      <c r="W66" s="150">
        <v>0</v>
      </c>
      <c r="X66" s="151">
        <v>0</v>
      </c>
      <c r="Y66" s="155">
        <v>0</v>
      </c>
      <c r="Z66" s="156">
        <v>0</v>
      </c>
      <c r="AA66" s="173" t="s">
        <v>93</v>
      </c>
      <c r="AB66" s="178"/>
      <c r="AC66" s="60"/>
      <c r="AD66" s="61"/>
      <c r="AE66" s="61"/>
      <c r="AF66" s="61"/>
      <c r="AG66" s="62"/>
      <c r="AH66" s="63"/>
      <c r="AI66" s="64"/>
    </row>
    <row r="67" spans="1:35" s="45" customFormat="1" ht="15.75" hidden="1" x14ac:dyDescent="0.25">
      <c r="A67" s="147">
        <v>65</v>
      </c>
      <c r="B67" s="147" t="s">
        <v>89</v>
      </c>
      <c r="C67" s="147" t="s">
        <v>90</v>
      </c>
      <c r="D67" s="147" t="s">
        <v>72</v>
      </c>
      <c r="E67" s="147" t="s">
        <v>91</v>
      </c>
      <c r="F67" s="147">
        <v>1</v>
      </c>
      <c r="G67" s="147">
        <v>1.2</v>
      </c>
      <c r="H67" s="147" t="s">
        <v>325</v>
      </c>
      <c r="I67" s="147">
        <v>763</v>
      </c>
      <c r="J67" s="148">
        <v>0</v>
      </c>
      <c r="K67" s="149">
        <v>0</v>
      </c>
      <c r="L67" s="149">
        <v>0</v>
      </c>
      <c r="M67" s="150">
        <v>0</v>
      </c>
      <c r="N67" s="151">
        <v>0</v>
      </c>
      <c r="O67" s="152">
        <v>0</v>
      </c>
      <c r="P67" s="152">
        <v>0</v>
      </c>
      <c r="Q67" s="153">
        <v>0</v>
      </c>
      <c r="R67" s="154">
        <v>0</v>
      </c>
      <c r="S67" s="149">
        <v>0</v>
      </c>
      <c r="T67" s="149">
        <v>0</v>
      </c>
      <c r="U67" s="149">
        <v>0</v>
      </c>
      <c r="V67" s="149">
        <v>0</v>
      </c>
      <c r="W67" s="150">
        <v>0</v>
      </c>
      <c r="X67" s="151">
        <v>0</v>
      </c>
      <c r="Y67" s="155">
        <v>0</v>
      </c>
      <c r="Z67" s="156">
        <v>0</v>
      </c>
      <c r="AA67" s="173" t="s">
        <v>93</v>
      </c>
      <c r="AB67" s="178"/>
      <c r="AC67" s="60"/>
      <c r="AD67" s="61"/>
      <c r="AE67" s="61"/>
      <c r="AF67" s="61"/>
      <c r="AG67" s="62"/>
      <c r="AH67" s="63"/>
      <c r="AI67" s="64"/>
    </row>
    <row r="68" spans="1:35" s="45" customFormat="1" ht="15.75" hidden="1" x14ac:dyDescent="0.25">
      <c r="A68" s="147">
        <v>66</v>
      </c>
      <c r="B68" s="147" t="s">
        <v>89</v>
      </c>
      <c r="C68" s="147" t="s">
        <v>90</v>
      </c>
      <c r="D68" s="147" t="s">
        <v>72</v>
      </c>
      <c r="E68" s="147" t="s">
        <v>91</v>
      </c>
      <c r="F68" s="147">
        <v>1</v>
      </c>
      <c r="G68" s="147">
        <v>1.2</v>
      </c>
      <c r="H68" s="147" t="s">
        <v>325</v>
      </c>
      <c r="I68" s="147">
        <v>885</v>
      </c>
      <c r="J68" s="148">
        <v>0</v>
      </c>
      <c r="K68" s="149">
        <v>0</v>
      </c>
      <c r="L68" s="149">
        <v>0</v>
      </c>
      <c r="M68" s="150">
        <v>0</v>
      </c>
      <c r="N68" s="151">
        <v>0</v>
      </c>
      <c r="O68" s="152">
        <v>0</v>
      </c>
      <c r="P68" s="152">
        <v>0</v>
      </c>
      <c r="Q68" s="153">
        <v>0</v>
      </c>
      <c r="R68" s="154">
        <v>0</v>
      </c>
      <c r="S68" s="149">
        <v>0</v>
      </c>
      <c r="T68" s="149">
        <v>0</v>
      </c>
      <c r="U68" s="149">
        <v>0</v>
      </c>
      <c r="V68" s="149">
        <v>0</v>
      </c>
      <c r="W68" s="150">
        <v>0</v>
      </c>
      <c r="X68" s="151">
        <v>0</v>
      </c>
      <c r="Y68" s="155">
        <v>0</v>
      </c>
      <c r="Z68" s="156">
        <v>0</v>
      </c>
      <c r="AA68" s="173" t="s">
        <v>93</v>
      </c>
      <c r="AB68" s="178"/>
      <c r="AC68" s="60"/>
      <c r="AD68" s="61"/>
      <c r="AE68" s="61"/>
      <c r="AF68" s="61"/>
      <c r="AG68" s="62"/>
      <c r="AH68" s="63"/>
      <c r="AI68" s="64"/>
    </row>
    <row r="69" spans="1:35" s="45" customFormat="1" ht="78.75" hidden="1" x14ac:dyDescent="0.25">
      <c r="A69" s="147">
        <v>67</v>
      </c>
      <c r="B69" s="147" t="s">
        <v>89</v>
      </c>
      <c r="C69" s="147" t="s">
        <v>90</v>
      </c>
      <c r="D69" s="147" t="s">
        <v>72</v>
      </c>
      <c r="E69" s="147" t="s">
        <v>91</v>
      </c>
      <c r="F69" s="147">
        <v>1</v>
      </c>
      <c r="G69" s="147">
        <v>1.2</v>
      </c>
      <c r="H69" s="147" t="s">
        <v>326</v>
      </c>
      <c r="I69" s="147">
        <v>604</v>
      </c>
      <c r="J69" s="148">
        <v>0</v>
      </c>
      <c r="K69" s="149">
        <v>1</v>
      </c>
      <c r="L69" s="149">
        <v>0</v>
      </c>
      <c r="M69" s="150">
        <v>0</v>
      </c>
      <c r="N69" s="151">
        <v>0</v>
      </c>
      <c r="O69" s="152">
        <v>1</v>
      </c>
      <c r="P69" s="152">
        <v>0</v>
      </c>
      <c r="Q69" s="153">
        <v>0</v>
      </c>
      <c r="R69" s="154">
        <v>0</v>
      </c>
      <c r="S69" s="149">
        <v>0</v>
      </c>
      <c r="T69" s="149">
        <v>0</v>
      </c>
      <c r="U69" s="149">
        <v>0</v>
      </c>
      <c r="V69" s="149">
        <v>0</v>
      </c>
      <c r="W69" s="150">
        <v>0</v>
      </c>
      <c r="X69" s="151">
        <v>0</v>
      </c>
      <c r="Y69" s="155">
        <v>0</v>
      </c>
      <c r="Z69" s="156">
        <v>1</v>
      </c>
      <c r="AA69" s="173" t="s">
        <v>328</v>
      </c>
      <c r="AB69" s="178"/>
      <c r="AC69" s="60"/>
      <c r="AD69" s="61"/>
      <c r="AE69" s="61"/>
      <c r="AF69" s="61"/>
      <c r="AG69" s="62"/>
      <c r="AH69" s="63"/>
      <c r="AI69" s="64"/>
    </row>
    <row r="70" spans="1:35" s="45" customFormat="1" ht="15.75" hidden="1" x14ac:dyDescent="0.25">
      <c r="A70" s="147">
        <v>68</v>
      </c>
      <c r="B70" s="147" t="s">
        <v>89</v>
      </c>
      <c r="C70" s="147" t="s">
        <v>90</v>
      </c>
      <c r="D70" s="147" t="s">
        <v>72</v>
      </c>
      <c r="E70" s="147" t="s">
        <v>91</v>
      </c>
      <c r="F70" s="147">
        <v>1</v>
      </c>
      <c r="G70" s="147">
        <v>1.2</v>
      </c>
      <c r="H70" s="147" t="s">
        <v>326</v>
      </c>
      <c r="I70" s="147">
        <v>621</v>
      </c>
      <c r="J70" s="148">
        <v>0</v>
      </c>
      <c r="K70" s="149">
        <v>1</v>
      </c>
      <c r="L70" s="149">
        <v>0</v>
      </c>
      <c r="M70" s="150">
        <v>0</v>
      </c>
      <c r="N70" s="151">
        <v>0</v>
      </c>
      <c r="O70" s="152">
        <v>0</v>
      </c>
      <c r="P70" s="152">
        <v>0</v>
      </c>
      <c r="Q70" s="153">
        <v>0</v>
      </c>
      <c r="R70" s="154">
        <v>0</v>
      </c>
      <c r="S70" s="149">
        <v>0</v>
      </c>
      <c r="T70" s="149">
        <v>0</v>
      </c>
      <c r="U70" s="149">
        <v>0</v>
      </c>
      <c r="V70" s="149">
        <v>0</v>
      </c>
      <c r="W70" s="150">
        <v>0</v>
      </c>
      <c r="X70" s="151">
        <v>0</v>
      </c>
      <c r="Y70" s="155">
        <v>0</v>
      </c>
      <c r="Z70" s="156">
        <v>1</v>
      </c>
      <c r="AA70" s="173" t="s">
        <v>250</v>
      </c>
      <c r="AB70" s="178"/>
      <c r="AC70" s="60"/>
      <c r="AD70" s="61"/>
      <c r="AE70" s="61"/>
      <c r="AF70" s="61"/>
      <c r="AG70" s="62"/>
      <c r="AH70" s="63"/>
      <c r="AI70" s="64"/>
    </row>
    <row r="71" spans="1:35" s="45" customFormat="1" ht="15.75" hidden="1" x14ac:dyDescent="0.25">
      <c r="A71" s="147">
        <v>69</v>
      </c>
      <c r="B71" s="147" t="s">
        <v>89</v>
      </c>
      <c r="C71" s="147" t="s">
        <v>90</v>
      </c>
      <c r="D71" s="147" t="s">
        <v>72</v>
      </c>
      <c r="E71" s="147" t="s">
        <v>91</v>
      </c>
      <c r="F71" s="147">
        <v>1</v>
      </c>
      <c r="G71" s="147">
        <v>1.2</v>
      </c>
      <c r="H71" s="147" t="s">
        <v>326</v>
      </c>
      <c r="I71" s="147">
        <v>630</v>
      </c>
      <c r="J71" s="148">
        <v>0</v>
      </c>
      <c r="K71" s="149">
        <v>1</v>
      </c>
      <c r="L71" s="149">
        <v>0</v>
      </c>
      <c r="M71" s="150">
        <v>0</v>
      </c>
      <c r="N71" s="151">
        <v>0</v>
      </c>
      <c r="O71" s="152">
        <v>0</v>
      </c>
      <c r="P71" s="152">
        <v>0</v>
      </c>
      <c r="Q71" s="153">
        <v>0</v>
      </c>
      <c r="R71" s="154">
        <v>0</v>
      </c>
      <c r="S71" s="149">
        <v>0</v>
      </c>
      <c r="T71" s="149">
        <v>0</v>
      </c>
      <c r="U71" s="149">
        <v>0</v>
      </c>
      <c r="V71" s="149">
        <v>0</v>
      </c>
      <c r="W71" s="150">
        <v>0</v>
      </c>
      <c r="X71" s="151">
        <v>0</v>
      </c>
      <c r="Y71" s="155">
        <v>0</v>
      </c>
      <c r="Z71" s="156">
        <v>1</v>
      </c>
      <c r="AA71" s="180" t="s">
        <v>250</v>
      </c>
      <c r="AB71" s="178"/>
      <c r="AC71" s="60"/>
      <c r="AD71" s="61"/>
      <c r="AE71" s="61"/>
      <c r="AF71" s="61"/>
      <c r="AG71" s="62"/>
      <c r="AH71" s="63"/>
      <c r="AI71" s="64"/>
    </row>
    <row r="72" spans="1:35" s="45" customFormat="1" ht="15.75" hidden="1" x14ac:dyDescent="0.25">
      <c r="A72" s="147">
        <v>70</v>
      </c>
      <c r="B72" s="147" t="s">
        <v>89</v>
      </c>
      <c r="C72" s="147" t="s">
        <v>90</v>
      </c>
      <c r="D72" s="147" t="s">
        <v>72</v>
      </c>
      <c r="E72" s="147" t="s">
        <v>91</v>
      </c>
      <c r="F72" s="147">
        <v>1</v>
      </c>
      <c r="G72" s="147">
        <v>1.2</v>
      </c>
      <c r="H72" s="147" t="s">
        <v>326</v>
      </c>
      <c r="I72" s="147">
        <v>706</v>
      </c>
      <c r="J72" s="148">
        <v>0</v>
      </c>
      <c r="K72" s="149">
        <v>1</v>
      </c>
      <c r="L72" s="149">
        <v>0</v>
      </c>
      <c r="M72" s="150">
        <v>0</v>
      </c>
      <c r="N72" s="151">
        <v>0</v>
      </c>
      <c r="O72" s="152">
        <v>0</v>
      </c>
      <c r="P72" s="152">
        <v>0</v>
      </c>
      <c r="Q72" s="153">
        <v>0</v>
      </c>
      <c r="R72" s="154">
        <v>0</v>
      </c>
      <c r="S72" s="149">
        <v>0</v>
      </c>
      <c r="T72" s="149">
        <v>0</v>
      </c>
      <c r="U72" s="149">
        <v>0</v>
      </c>
      <c r="V72" s="149">
        <v>0</v>
      </c>
      <c r="W72" s="150">
        <v>0</v>
      </c>
      <c r="X72" s="151">
        <v>0</v>
      </c>
      <c r="Y72" s="155">
        <v>0</v>
      </c>
      <c r="Z72" s="156">
        <v>1</v>
      </c>
      <c r="AA72" s="180" t="s">
        <v>250</v>
      </c>
      <c r="AB72" s="178"/>
      <c r="AC72" s="60"/>
      <c r="AD72" s="61"/>
      <c r="AE72" s="61"/>
      <c r="AF72" s="61"/>
      <c r="AG72" s="62"/>
      <c r="AH72" s="63"/>
      <c r="AI72" s="64"/>
    </row>
    <row r="73" spans="1:35" s="45" customFormat="1" ht="15.75" hidden="1" x14ac:dyDescent="0.25">
      <c r="A73" s="147">
        <v>71</v>
      </c>
      <c r="B73" s="147" t="s">
        <v>89</v>
      </c>
      <c r="C73" s="147" t="s">
        <v>90</v>
      </c>
      <c r="D73" s="147" t="s">
        <v>72</v>
      </c>
      <c r="E73" s="147" t="s">
        <v>91</v>
      </c>
      <c r="F73" s="147">
        <v>1</v>
      </c>
      <c r="G73" s="147">
        <v>1.2</v>
      </c>
      <c r="H73" s="147" t="s">
        <v>326</v>
      </c>
      <c r="I73" s="147">
        <v>712</v>
      </c>
      <c r="J73" s="148">
        <v>0</v>
      </c>
      <c r="K73" s="149">
        <v>0</v>
      </c>
      <c r="L73" s="149">
        <v>0</v>
      </c>
      <c r="M73" s="150">
        <v>0</v>
      </c>
      <c r="N73" s="151">
        <v>0</v>
      </c>
      <c r="O73" s="152">
        <v>0</v>
      </c>
      <c r="P73" s="152">
        <v>0</v>
      </c>
      <c r="Q73" s="153">
        <v>0</v>
      </c>
      <c r="R73" s="154">
        <v>0</v>
      </c>
      <c r="S73" s="149">
        <v>0</v>
      </c>
      <c r="T73" s="149">
        <v>0</v>
      </c>
      <c r="U73" s="149">
        <v>0</v>
      </c>
      <c r="V73" s="149">
        <v>0</v>
      </c>
      <c r="W73" s="150">
        <v>0</v>
      </c>
      <c r="X73" s="151">
        <v>0</v>
      </c>
      <c r="Y73" s="155">
        <v>0</v>
      </c>
      <c r="Z73" s="156">
        <v>0</v>
      </c>
      <c r="AA73" s="173" t="s">
        <v>93</v>
      </c>
      <c r="AB73" s="178"/>
      <c r="AC73" s="60"/>
      <c r="AD73" s="61"/>
      <c r="AE73" s="61"/>
      <c r="AF73" s="61"/>
      <c r="AG73" s="62"/>
      <c r="AH73" s="63"/>
      <c r="AI73" s="64"/>
    </row>
    <row r="74" spans="1:35" s="45" customFormat="1" ht="15.75" hidden="1" x14ac:dyDescent="0.25">
      <c r="A74" s="147">
        <v>72</v>
      </c>
      <c r="B74" s="147" t="s">
        <v>89</v>
      </c>
      <c r="C74" s="147" t="s">
        <v>90</v>
      </c>
      <c r="D74" s="147" t="s">
        <v>72</v>
      </c>
      <c r="E74" s="147" t="s">
        <v>91</v>
      </c>
      <c r="F74" s="147">
        <v>1</v>
      </c>
      <c r="G74" s="147">
        <v>1.2</v>
      </c>
      <c r="H74" s="147" t="s">
        <v>326</v>
      </c>
      <c r="I74" s="147">
        <v>741</v>
      </c>
      <c r="J74" s="148">
        <v>0</v>
      </c>
      <c r="K74" s="149">
        <v>1</v>
      </c>
      <c r="L74" s="149">
        <v>0</v>
      </c>
      <c r="M74" s="150">
        <v>0</v>
      </c>
      <c r="N74" s="151">
        <v>0</v>
      </c>
      <c r="O74" s="152">
        <v>0</v>
      </c>
      <c r="P74" s="152">
        <v>0</v>
      </c>
      <c r="Q74" s="153">
        <v>0</v>
      </c>
      <c r="R74" s="154">
        <v>0</v>
      </c>
      <c r="S74" s="149">
        <v>0</v>
      </c>
      <c r="T74" s="149">
        <v>0</v>
      </c>
      <c r="U74" s="149">
        <v>0</v>
      </c>
      <c r="V74" s="149">
        <v>0</v>
      </c>
      <c r="W74" s="150">
        <v>0</v>
      </c>
      <c r="X74" s="151">
        <v>0</v>
      </c>
      <c r="Y74" s="155">
        <v>0</v>
      </c>
      <c r="Z74" s="156">
        <v>1</v>
      </c>
      <c r="AA74" s="173" t="s">
        <v>250</v>
      </c>
      <c r="AB74" s="178"/>
      <c r="AC74" s="60"/>
      <c r="AD74" s="61"/>
      <c r="AE74" s="61"/>
      <c r="AF74" s="61"/>
      <c r="AG74" s="62"/>
      <c r="AH74" s="63"/>
      <c r="AI74" s="64"/>
    </row>
    <row r="75" spans="1:35" s="45" customFormat="1" ht="15.75" hidden="1" x14ac:dyDescent="0.25">
      <c r="A75" s="147">
        <v>73</v>
      </c>
      <c r="B75" s="147" t="s">
        <v>451</v>
      </c>
      <c r="C75" s="147" t="s">
        <v>123</v>
      </c>
      <c r="D75" s="147" t="s">
        <v>72</v>
      </c>
      <c r="E75" s="147" t="s">
        <v>99</v>
      </c>
      <c r="F75" s="147">
        <v>1</v>
      </c>
      <c r="G75" s="147">
        <v>1.2</v>
      </c>
      <c r="H75" s="147" t="s">
        <v>326</v>
      </c>
      <c r="I75" s="147">
        <v>766</v>
      </c>
      <c r="J75" s="148">
        <v>0</v>
      </c>
      <c r="K75" s="149">
        <v>0</v>
      </c>
      <c r="L75" s="149">
        <v>0</v>
      </c>
      <c r="M75" s="150">
        <v>0</v>
      </c>
      <c r="N75" s="151">
        <v>0</v>
      </c>
      <c r="O75" s="152">
        <v>0</v>
      </c>
      <c r="P75" s="152">
        <v>0</v>
      </c>
      <c r="Q75" s="153">
        <v>0</v>
      </c>
      <c r="R75" s="154">
        <v>0</v>
      </c>
      <c r="S75" s="149">
        <v>0</v>
      </c>
      <c r="T75" s="149">
        <v>0</v>
      </c>
      <c r="U75" s="149">
        <v>0</v>
      </c>
      <c r="V75" s="149">
        <v>0</v>
      </c>
      <c r="W75" s="150">
        <v>0</v>
      </c>
      <c r="X75" s="151">
        <v>0</v>
      </c>
      <c r="Y75" s="155">
        <v>0</v>
      </c>
      <c r="Z75" s="156">
        <v>0</v>
      </c>
      <c r="AA75" s="173" t="s">
        <v>93</v>
      </c>
      <c r="AB75" s="178"/>
      <c r="AC75" s="60"/>
      <c r="AD75" s="61"/>
      <c r="AE75" s="61"/>
      <c r="AF75" s="61"/>
      <c r="AG75" s="62"/>
      <c r="AH75" s="63"/>
      <c r="AI75" s="64"/>
    </row>
    <row r="76" spans="1:35" s="45" customFormat="1" ht="15.75" hidden="1" x14ac:dyDescent="0.25">
      <c r="A76" s="147">
        <v>74</v>
      </c>
      <c r="B76" s="147" t="s">
        <v>451</v>
      </c>
      <c r="C76" s="147" t="s">
        <v>123</v>
      </c>
      <c r="D76" s="147" t="s">
        <v>72</v>
      </c>
      <c r="E76" s="147" t="s">
        <v>91</v>
      </c>
      <c r="F76" s="147">
        <v>1</v>
      </c>
      <c r="G76" s="147">
        <v>1.3</v>
      </c>
      <c r="H76" s="147" t="s">
        <v>452</v>
      </c>
      <c r="I76" s="147">
        <v>593</v>
      </c>
      <c r="J76" s="148">
        <v>0</v>
      </c>
      <c r="K76" s="149">
        <v>0</v>
      </c>
      <c r="L76" s="149">
        <v>0</v>
      </c>
      <c r="M76" s="150">
        <v>0</v>
      </c>
      <c r="N76" s="151">
        <v>0</v>
      </c>
      <c r="O76" s="152">
        <v>0</v>
      </c>
      <c r="P76" s="152">
        <v>0</v>
      </c>
      <c r="Q76" s="153">
        <v>0</v>
      </c>
      <c r="R76" s="154">
        <v>0</v>
      </c>
      <c r="S76" s="149">
        <v>0</v>
      </c>
      <c r="T76" s="149">
        <v>0</v>
      </c>
      <c r="U76" s="149">
        <v>0</v>
      </c>
      <c r="V76" s="149">
        <v>0</v>
      </c>
      <c r="W76" s="150">
        <v>0</v>
      </c>
      <c r="X76" s="151">
        <v>0</v>
      </c>
      <c r="Y76" s="155">
        <v>0</v>
      </c>
      <c r="Z76" s="156">
        <v>0</v>
      </c>
      <c r="AA76" s="173" t="s">
        <v>93</v>
      </c>
      <c r="AB76" s="178"/>
      <c r="AC76" s="60"/>
      <c r="AD76" s="61"/>
      <c r="AE76" s="61"/>
      <c r="AF76" s="61"/>
      <c r="AG76" s="62"/>
      <c r="AH76" s="63"/>
      <c r="AI76" s="64"/>
    </row>
    <row r="77" spans="1:35" s="45" customFormat="1" ht="15.75" hidden="1" x14ac:dyDescent="0.25">
      <c r="A77" s="147">
        <v>76</v>
      </c>
      <c r="B77" s="147" t="s">
        <v>451</v>
      </c>
      <c r="C77" s="147" t="s">
        <v>123</v>
      </c>
      <c r="D77" s="147" t="s">
        <v>72</v>
      </c>
      <c r="E77" s="147" t="s">
        <v>91</v>
      </c>
      <c r="F77" s="147">
        <v>1</v>
      </c>
      <c r="G77" s="147">
        <v>1.3</v>
      </c>
      <c r="H77" s="147" t="s">
        <v>452</v>
      </c>
      <c r="I77" s="147">
        <v>624</v>
      </c>
      <c r="J77" s="148">
        <v>0</v>
      </c>
      <c r="K77" s="149">
        <v>0</v>
      </c>
      <c r="L77" s="149">
        <v>0</v>
      </c>
      <c r="M77" s="150">
        <v>0</v>
      </c>
      <c r="N77" s="151">
        <v>0</v>
      </c>
      <c r="O77" s="152">
        <v>0</v>
      </c>
      <c r="P77" s="152">
        <v>0</v>
      </c>
      <c r="Q77" s="153">
        <v>0</v>
      </c>
      <c r="R77" s="154">
        <v>0</v>
      </c>
      <c r="S77" s="149">
        <v>0</v>
      </c>
      <c r="T77" s="149">
        <v>0</v>
      </c>
      <c r="U77" s="149">
        <v>0</v>
      </c>
      <c r="V77" s="149">
        <v>0</v>
      </c>
      <c r="W77" s="150">
        <v>0</v>
      </c>
      <c r="X77" s="151">
        <v>0</v>
      </c>
      <c r="Y77" s="155">
        <v>0</v>
      </c>
      <c r="Z77" s="156">
        <v>0</v>
      </c>
      <c r="AA77" s="173" t="s">
        <v>93</v>
      </c>
      <c r="AB77" s="178"/>
      <c r="AC77" s="60"/>
      <c r="AD77" s="61"/>
      <c r="AE77" s="61"/>
      <c r="AF77" s="61"/>
      <c r="AG77" s="62"/>
      <c r="AH77" s="63"/>
      <c r="AI77" s="64"/>
    </row>
    <row r="78" spans="1:35" s="45" customFormat="1" ht="31.5" hidden="1" x14ac:dyDescent="0.25">
      <c r="A78" s="147">
        <v>76</v>
      </c>
      <c r="B78" s="147" t="s">
        <v>451</v>
      </c>
      <c r="C78" s="147" t="s">
        <v>123</v>
      </c>
      <c r="D78" s="147" t="s">
        <v>72</v>
      </c>
      <c r="E78" s="147" t="s">
        <v>91</v>
      </c>
      <c r="F78" s="147">
        <v>1</v>
      </c>
      <c r="G78" s="147">
        <v>1.3</v>
      </c>
      <c r="H78" s="147" t="s">
        <v>452</v>
      </c>
      <c r="I78" s="147">
        <v>631</v>
      </c>
      <c r="J78" s="148">
        <v>0</v>
      </c>
      <c r="K78" s="149">
        <v>0</v>
      </c>
      <c r="L78" s="149">
        <v>0</v>
      </c>
      <c r="M78" s="150">
        <v>0</v>
      </c>
      <c r="N78" s="151">
        <v>0</v>
      </c>
      <c r="O78" s="152">
        <v>0</v>
      </c>
      <c r="P78" s="152">
        <v>0</v>
      </c>
      <c r="Q78" s="153">
        <v>0</v>
      </c>
      <c r="R78" s="154">
        <v>0</v>
      </c>
      <c r="S78" s="149">
        <v>0</v>
      </c>
      <c r="T78" s="149">
        <v>0</v>
      </c>
      <c r="U78" s="149">
        <v>1</v>
      </c>
      <c r="V78" s="149">
        <v>0</v>
      </c>
      <c r="W78" s="150">
        <v>0</v>
      </c>
      <c r="X78" s="151">
        <v>0</v>
      </c>
      <c r="Y78" s="155">
        <v>0</v>
      </c>
      <c r="Z78" s="156">
        <v>1</v>
      </c>
      <c r="AA78" s="180" t="s">
        <v>737</v>
      </c>
      <c r="AB78" s="178"/>
      <c r="AC78" s="60"/>
      <c r="AD78" s="61"/>
      <c r="AE78" s="61"/>
      <c r="AF78" s="61"/>
      <c r="AG78" s="62"/>
      <c r="AH78" s="63"/>
      <c r="AI78" s="64"/>
    </row>
    <row r="79" spans="1:35" s="45" customFormat="1" ht="204.75" x14ac:dyDescent="0.25">
      <c r="A79" s="147">
        <v>115</v>
      </c>
      <c r="B79" s="147" t="s">
        <v>122</v>
      </c>
      <c r="C79" s="147" t="s">
        <v>123</v>
      </c>
      <c r="D79" s="147" t="s">
        <v>72</v>
      </c>
      <c r="E79" s="147" t="s">
        <v>91</v>
      </c>
      <c r="F79" s="147">
        <v>2</v>
      </c>
      <c r="G79" s="147">
        <v>2.1</v>
      </c>
      <c r="H79" s="147" t="s">
        <v>151</v>
      </c>
      <c r="I79" s="147">
        <v>889</v>
      </c>
      <c r="J79" s="148">
        <v>1</v>
      </c>
      <c r="K79" s="149">
        <v>0</v>
      </c>
      <c r="L79" s="149">
        <v>0</v>
      </c>
      <c r="M79" s="150">
        <v>0</v>
      </c>
      <c r="N79" s="151">
        <v>0</v>
      </c>
      <c r="O79" s="152">
        <v>0</v>
      </c>
      <c r="P79" s="152">
        <v>0</v>
      </c>
      <c r="Q79" s="153">
        <v>0</v>
      </c>
      <c r="R79" s="154">
        <v>0</v>
      </c>
      <c r="S79" s="149">
        <v>0</v>
      </c>
      <c r="T79" s="149">
        <v>0</v>
      </c>
      <c r="U79" s="149">
        <v>0</v>
      </c>
      <c r="V79" s="149">
        <v>0</v>
      </c>
      <c r="W79" s="150">
        <v>0</v>
      </c>
      <c r="X79" s="151">
        <v>0</v>
      </c>
      <c r="Y79" s="155">
        <v>0</v>
      </c>
      <c r="Z79" s="156">
        <v>1</v>
      </c>
      <c r="AA79" s="254" t="s">
        <v>361</v>
      </c>
      <c r="AB79" s="178"/>
      <c r="AC79" s="60"/>
      <c r="AD79" s="61"/>
      <c r="AE79" s="61"/>
      <c r="AF79" s="61"/>
      <c r="AG79" s="62"/>
      <c r="AH79" s="63"/>
      <c r="AI79" s="64"/>
    </row>
    <row r="80" spans="1:35" s="45" customFormat="1" ht="31.5" hidden="1" x14ac:dyDescent="0.25">
      <c r="A80" s="147">
        <v>78</v>
      </c>
      <c r="B80" s="147" t="s">
        <v>451</v>
      </c>
      <c r="C80" s="147" t="s">
        <v>123</v>
      </c>
      <c r="D80" s="147" t="s">
        <v>72</v>
      </c>
      <c r="E80" s="147" t="s">
        <v>91</v>
      </c>
      <c r="F80" s="147">
        <v>1</v>
      </c>
      <c r="G80" s="147">
        <v>1.3</v>
      </c>
      <c r="H80" s="147" t="s">
        <v>452</v>
      </c>
      <c r="I80" s="147">
        <v>673</v>
      </c>
      <c r="J80" s="148">
        <v>0</v>
      </c>
      <c r="K80" s="149">
        <v>0</v>
      </c>
      <c r="L80" s="149">
        <v>0</v>
      </c>
      <c r="M80" s="150">
        <v>1</v>
      </c>
      <c r="N80" s="151">
        <v>0</v>
      </c>
      <c r="O80" s="152">
        <v>0</v>
      </c>
      <c r="P80" s="152">
        <v>0</v>
      </c>
      <c r="Q80" s="153">
        <v>0</v>
      </c>
      <c r="R80" s="154">
        <v>0</v>
      </c>
      <c r="S80" s="149">
        <v>0</v>
      </c>
      <c r="T80" s="149">
        <v>0</v>
      </c>
      <c r="U80" s="149">
        <v>0</v>
      </c>
      <c r="V80" s="149">
        <v>0</v>
      </c>
      <c r="W80" s="150">
        <v>0</v>
      </c>
      <c r="X80" s="151">
        <v>0</v>
      </c>
      <c r="Y80" s="155">
        <v>0</v>
      </c>
      <c r="Z80" s="156">
        <v>1</v>
      </c>
      <c r="AA80" s="173" t="s">
        <v>454</v>
      </c>
      <c r="AB80" s="178"/>
      <c r="AC80" s="60"/>
      <c r="AD80" s="61"/>
      <c r="AE80" s="61"/>
      <c r="AF80" s="61"/>
      <c r="AG80" s="62"/>
      <c r="AH80" s="63"/>
      <c r="AI80" s="64"/>
    </row>
    <row r="81" spans="1:35" s="45" customFormat="1" ht="15.75" hidden="1" x14ac:dyDescent="0.25">
      <c r="A81" s="147">
        <v>79</v>
      </c>
      <c r="B81" s="147" t="s">
        <v>451</v>
      </c>
      <c r="C81" s="147" t="s">
        <v>123</v>
      </c>
      <c r="D81" s="147" t="s">
        <v>72</v>
      </c>
      <c r="E81" s="147" t="s">
        <v>91</v>
      </c>
      <c r="F81" s="147">
        <v>1</v>
      </c>
      <c r="G81" s="147">
        <v>1.3</v>
      </c>
      <c r="H81" s="147" t="s">
        <v>452</v>
      </c>
      <c r="I81" s="147">
        <v>680</v>
      </c>
      <c r="J81" s="148">
        <v>0</v>
      </c>
      <c r="K81" s="149">
        <v>0</v>
      </c>
      <c r="L81" s="149">
        <v>0</v>
      </c>
      <c r="M81" s="150">
        <v>0</v>
      </c>
      <c r="N81" s="151">
        <v>0</v>
      </c>
      <c r="O81" s="152">
        <v>0</v>
      </c>
      <c r="P81" s="152">
        <v>0</v>
      </c>
      <c r="Q81" s="153">
        <v>0</v>
      </c>
      <c r="R81" s="154">
        <v>0</v>
      </c>
      <c r="S81" s="149">
        <v>0</v>
      </c>
      <c r="T81" s="149">
        <v>0</v>
      </c>
      <c r="U81" s="149">
        <v>0</v>
      </c>
      <c r="V81" s="149">
        <v>0</v>
      </c>
      <c r="W81" s="150">
        <v>0</v>
      </c>
      <c r="X81" s="151">
        <v>0</v>
      </c>
      <c r="Y81" s="155">
        <v>0</v>
      </c>
      <c r="Z81" s="156">
        <v>0</v>
      </c>
      <c r="AA81" s="173" t="s">
        <v>93</v>
      </c>
      <c r="AB81" s="178"/>
      <c r="AC81" s="60"/>
      <c r="AD81" s="61"/>
      <c r="AE81" s="61"/>
      <c r="AF81" s="61"/>
      <c r="AG81" s="62"/>
      <c r="AH81" s="63"/>
      <c r="AI81" s="64"/>
    </row>
    <row r="82" spans="1:35" s="45" customFormat="1" ht="15.75" hidden="1" x14ac:dyDescent="0.25">
      <c r="A82" s="147">
        <v>80</v>
      </c>
      <c r="B82" s="147" t="s">
        <v>451</v>
      </c>
      <c r="C82" s="147" t="s">
        <v>123</v>
      </c>
      <c r="D82" s="147" t="s">
        <v>72</v>
      </c>
      <c r="E82" s="147" t="s">
        <v>91</v>
      </c>
      <c r="F82" s="147">
        <v>1</v>
      </c>
      <c r="G82" s="147">
        <v>1.3</v>
      </c>
      <c r="H82" s="147" t="s">
        <v>452</v>
      </c>
      <c r="I82" s="147">
        <v>687</v>
      </c>
      <c r="J82" s="148">
        <v>0</v>
      </c>
      <c r="K82" s="149">
        <v>0</v>
      </c>
      <c r="L82" s="149">
        <v>0</v>
      </c>
      <c r="M82" s="150">
        <v>0</v>
      </c>
      <c r="N82" s="151">
        <v>0</v>
      </c>
      <c r="O82" s="152">
        <v>0</v>
      </c>
      <c r="P82" s="152">
        <v>0</v>
      </c>
      <c r="Q82" s="153">
        <v>0</v>
      </c>
      <c r="R82" s="154">
        <v>0</v>
      </c>
      <c r="S82" s="149">
        <v>0</v>
      </c>
      <c r="T82" s="149">
        <v>0</v>
      </c>
      <c r="U82" s="149">
        <v>0</v>
      </c>
      <c r="V82" s="149">
        <v>0</v>
      </c>
      <c r="W82" s="150">
        <v>0</v>
      </c>
      <c r="X82" s="151">
        <v>0</v>
      </c>
      <c r="Y82" s="155">
        <v>0</v>
      </c>
      <c r="Z82" s="156">
        <v>0</v>
      </c>
      <c r="AA82" s="173" t="s">
        <v>93</v>
      </c>
      <c r="AB82" s="178"/>
      <c r="AC82" s="60"/>
      <c r="AD82" s="61"/>
      <c r="AE82" s="61"/>
      <c r="AF82" s="61"/>
      <c r="AG82" s="62"/>
      <c r="AH82" s="63"/>
      <c r="AI82" s="64"/>
    </row>
    <row r="83" spans="1:35" s="45" customFormat="1" ht="15.75" hidden="1" x14ac:dyDescent="0.25">
      <c r="A83" s="147">
        <v>81</v>
      </c>
      <c r="B83" s="147" t="s">
        <v>122</v>
      </c>
      <c r="C83" s="147" t="s">
        <v>123</v>
      </c>
      <c r="D83" s="147" t="s">
        <v>72</v>
      </c>
      <c r="E83" s="147" t="s">
        <v>91</v>
      </c>
      <c r="F83" s="147">
        <v>1</v>
      </c>
      <c r="G83" s="147">
        <v>1.3</v>
      </c>
      <c r="H83" s="147" t="s">
        <v>124</v>
      </c>
      <c r="I83" s="147">
        <v>580</v>
      </c>
      <c r="J83" s="148">
        <v>0</v>
      </c>
      <c r="K83" s="149">
        <v>0</v>
      </c>
      <c r="L83" s="149">
        <v>0</v>
      </c>
      <c r="M83" s="150">
        <v>0</v>
      </c>
      <c r="N83" s="151">
        <v>0</v>
      </c>
      <c r="O83" s="152">
        <v>0</v>
      </c>
      <c r="P83" s="152">
        <v>0</v>
      </c>
      <c r="Q83" s="153">
        <v>0</v>
      </c>
      <c r="R83" s="154">
        <v>0</v>
      </c>
      <c r="S83" s="149">
        <v>0</v>
      </c>
      <c r="T83" s="149">
        <v>0</v>
      </c>
      <c r="U83" s="149">
        <v>0</v>
      </c>
      <c r="V83" s="149">
        <v>0</v>
      </c>
      <c r="W83" s="150">
        <v>0</v>
      </c>
      <c r="X83" s="151">
        <v>0</v>
      </c>
      <c r="Y83" s="155">
        <v>0</v>
      </c>
      <c r="Z83" s="156">
        <v>0</v>
      </c>
      <c r="AA83" s="173" t="s">
        <v>93</v>
      </c>
      <c r="AB83" s="178"/>
      <c r="AC83" s="60"/>
      <c r="AD83" s="61"/>
      <c r="AE83" s="61"/>
      <c r="AF83" s="61"/>
      <c r="AG83" s="62"/>
      <c r="AH83" s="63"/>
      <c r="AI83" s="64"/>
    </row>
    <row r="84" spans="1:35" s="45" customFormat="1" ht="31.5" hidden="1" x14ac:dyDescent="0.25">
      <c r="A84" s="147">
        <v>82</v>
      </c>
      <c r="B84" s="147" t="s">
        <v>122</v>
      </c>
      <c r="C84" s="147" t="s">
        <v>123</v>
      </c>
      <c r="D84" s="147" t="s">
        <v>72</v>
      </c>
      <c r="E84" s="147" t="s">
        <v>91</v>
      </c>
      <c r="F84" s="147">
        <v>1</v>
      </c>
      <c r="G84" s="147">
        <v>1.3</v>
      </c>
      <c r="H84" s="147" t="s">
        <v>124</v>
      </c>
      <c r="I84" s="147">
        <v>626</v>
      </c>
      <c r="J84" s="148">
        <v>0</v>
      </c>
      <c r="K84" s="149">
        <v>0</v>
      </c>
      <c r="L84" s="149">
        <v>0</v>
      </c>
      <c r="M84" s="150">
        <v>0</v>
      </c>
      <c r="N84" s="151">
        <v>0</v>
      </c>
      <c r="O84" s="152">
        <v>0</v>
      </c>
      <c r="P84" s="152">
        <v>0</v>
      </c>
      <c r="Q84" s="153">
        <v>0</v>
      </c>
      <c r="R84" s="154">
        <v>0</v>
      </c>
      <c r="S84" s="149">
        <v>0</v>
      </c>
      <c r="T84" s="149">
        <v>0</v>
      </c>
      <c r="U84" s="149">
        <v>1</v>
      </c>
      <c r="V84" s="149">
        <v>0</v>
      </c>
      <c r="W84" s="150">
        <v>0</v>
      </c>
      <c r="X84" s="151">
        <v>0</v>
      </c>
      <c r="Y84" s="155">
        <v>0</v>
      </c>
      <c r="Z84" s="156">
        <v>1</v>
      </c>
      <c r="AA84" s="173" t="s">
        <v>125</v>
      </c>
      <c r="AB84" s="178"/>
      <c r="AC84" s="60"/>
      <c r="AD84" s="61"/>
      <c r="AE84" s="61"/>
      <c r="AF84" s="61"/>
      <c r="AG84" s="62"/>
      <c r="AH84" s="63"/>
      <c r="AI84" s="64"/>
    </row>
    <row r="85" spans="1:35" s="45" customFormat="1" ht="15.75" hidden="1" x14ac:dyDescent="0.25">
      <c r="A85" s="147">
        <v>83</v>
      </c>
      <c r="B85" s="147" t="s">
        <v>122</v>
      </c>
      <c r="C85" s="147" t="s">
        <v>123</v>
      </c>
      <c r="D85" s="147" t="s">
        <v>72</v>
      </c>
      <c r="E85" s="147" t="s">
        <v>91</v>
      </c>
      <c r="F85" s="147">
        <v>1</v>
      </c>
      <c r="G85" s="147">
        <v>1.3</v>
      </c>
      <c r="H85" s="147" t="s">
        <v>124</v>
      </c>
      <c r="I85" s="147">
        <v>649</v>
      </c>
      <c r="J85" s="148">
        <v>0</v>
      </c>
      <c r="K85" s="149">
        <v>0</v>
      </c>
      <c r="L85" s="149">
        <v>0</v>
      </c>
      <c r="M85" s="150">
        <v>0</v>
      </c>
      <c r="N85" s="151">
        <v>0</v>
      </c>
      <c r="O85" s="152">
        <v>0</v>
      </c>
      <c r="P85" s="152">
        <v>0</v>
      </c>
      <c r="Q85" s="153">
        <v>0</v>
      </c>
      <c r="R85" s="154">
        <v>0</v>
      </c>
      <c r="S85" s="149">
        <v>0</v>
      </c>
      <c r="T85" s="149">
        <v>0</v>
      </c>
      <c r="U85" s="149">
        <v>0</v>
      </c>
      <c r="V85" s="149">
        <v>0</v>
      </c>
      <c r="W85" s="150">
        <v>0</v>
      </c>
      <c r="X85" s="151">
        <v>0</v>
      </c>
      <c r="Y85" s="155">
        <v>0</v>
      </c>
      <c r="Z85" s="156">
        <v>0</v>
      </c>
      <c r="AA85" s="173" t="s">
        <v>93</v>
      </c>
      <c r="AB85" s="178"/>
      <c r="AC85" s="60"/>
      <c r="AD85" s="61"/>
      <c r="AE85" s="61"/>
      <c r="AF85" s="61"/>
      <c r="AG85" s="62"/>
      <c r="AH85" s="63"/>
      <c r="AI85" s="64"/>
    </row>
    <row r="86" spans="1:35" s="45" customFormat="1" ht="15.75" hidden="1" x14ac:dyDescent="0.25">
      <c r="A86" s="147">
        <v>84</v>
      </c>
      <c r="B86" s="147" t="s">
        <v>122</v>
      </c>
      <c r="C86" s="147" t="s">
        <v>123</v>
      </c>
      <c r="D86" s="147" t="s">
        <v>72</v>
      </c>
      <c r="E86" s="147" t="s">
        <v>91</v>
      </c>
      <c r="F86" s="147">
        <v>1</v>
      </c>
      <c r="G86" s="147">
        <v>1.3</v>
      </c>
      <c r="H86" s="147" t="s">
        <v>124</v>
      </c>
      <c r="I86" s="147">
        <v>685</v>
      </c>
      <c r="J86" s="148">
        <v>0</v>
      </c>
      <c r="K86" s="149">
        <v>0</v>
      </c>
      <c r="L86" s="149">
        <v>0</v>
      </c>
      <c r="M86" s="150">
        <v>0</v>
      </c>
      <c r="N86" s="151">
        <v>0</v>
      </c>
      <c r="O86" s="152">
        <v>0</v>
      </c>
      <c r="P86" s="152">
        <v>0</v>
      </c>
      <c r="Q86" s="153">
        <v>0</v>
      </c>
      <c r="R86" s="154">
        <v>0</v>
      </c>
      <c r="S86" s="149">
        <v>0</v>
      </c>
      <c r="T86" s="149">
        <v>0</v>
      </c>
      <c r="U86" s="149">
        <v>0</v>
      </c>
      <c r="V86" s="149">
        <v>0</v>
      </c>
      <c r="W86" s="150">
        <v>0</v>
      </c>
      <c r="X86" s="151">
        <v>0</v>
      </c>
      <c r="Y86" s="155">
        <v>0</v>
      </c>
      <c r="Z86" s="156">
        <v>0</v>
      </c>
      <c r="AA86" s="173" t="s">
        <v>93</v>
      </c>
      <c r="AB86" s="178"/>
      <c r="AC86" s="60"/>
      <c r="AD86" s="61"/>
      <c r="AE86" s="61"/>
      <c r="AF86" s="61"/>
      <c r="AG86" s="62"/>
      <c r="AH86" s="63"/>
      <c r="AI86" s="64"/>
    </row>
    <row r="87" spans="1:35" s="45" customFormat="1" ht="15.75" hidden="1" x14ac:dyDescent="0.25">
      <c r="A87" s="147">
        <v>85</v>
      </c>
      <c r="B87" s="147" t="s">
        <v>122</v>
      </c>
      <c r="C87" s="147" t="s">
        <v>123</v>
      </c>
      <c r="D87" s="147" t="s">
        <v>72</v>
      </c>
      <c r="E87" s="147" t="s">
        <v>91</v>
      </c>
      <c r="F87" s="147">
        <v>1</v>
      </c>
      <c r="G87" s="147">
        <v>1.3</v>
      </c>
      <c r="H87" s="147" t="s">
        <v>124</v>
      </c>
      <c r="I87" s="147">
        <v>697</v>
      </c>
      <c r="J87" s="148">
        <v>0</v>
      </c>
      <c r="K87" s="149">
        <v>0</v>
      </c>
      <c r="L87" s="149">
        <v>0</v>
      </c>
      <c r="M87" s="150">
        <v>0</v>
      </c>
      <c r="N87" s="151">
        <v>0</v>
      </c>
      <c r="O87" s="152">
        <v>0</v>
      </c>
      <c r="P87" s="152">
        <v>0</v>
      </c>
      <c r="Q87" s="153">
        <v>0</v>
      </c>
      <c r="R87" s="154">
        <v>0</v>
      </c>
      <c r="S87" s="149">
        <v>1</v>
      </c>
      <c r="T87" s="149">
        <v>0</v>
      </c>
      <c r="U87" s="149">
        <v>0</v>
      </c>
      <c r="V87" s="149">
        <v>0</v>
      </c>
      <c r="W87" s="150">
        <v>0</v>
      </c>
      <c r="X87" s="151">
        <v>0</v>
      </c>
      <c r="Y87" s="155">
        <v>0</v>
      </c>
      <c r="Z87" s="156">
        <v>1</v>
      </c>
      <c r="AA87" s="173" t="s">
        <v>2115</v>
      </c>
      <c r="AB87" s="178"/>
      <c r="AC87" s="60"/>
      <c r="AD87" s="61"/>
      <c r="AE87" s="61"/>
      <c r="AF87" s="61"/>
      <c r="AG87" s="62"/>
      <c r="AH87" s="63"/>
      <c r="AI87" s="64"/>
    </row>
    <row r="88" spans="1:35" s="45" customFormat="1" ht="204.75" x14ac:dyDescent="0.25">
      <c r="A88" s="147">
        <v>116</v>
      </c>
      <c r="B88" s="147" t="s">
        <v>122</v>
      </c>
      <c r="C88" s="147" t="s">
        <v>123</v>
      </c>
      <c r="D88" s="147" t="s">
        <v>72</v>
      </c>
      <c r="E88" s="147" t="s">
        <v>91</v>
      </c>
      <c r="F88" s="147">
        <v>2</v>
      </c>
      <c r="G88" s="147">
        <v>2.1</v>
      </c>
      <c r="H88" s="147" t="s">
        <v>151</v>
      </c>
      <c r="I88" s="147">
        <v>891</v>
      </c>
      <c r="J88" s="148">
        <v>1</v>
      </c>
      <c r="K88" s="149">
        <v>0</v>
      </c>
      <c r="L88" s="149">
        <v>0</v>
      </c>
      <c r="M88" s="150">
        <v>0</v>
      </c>
      <c r="N88" s="151">
        <v>0</v>
      </c>
      <c r="O88" s="152">
        <v>0</v>
      </c>
      <c r="P88" s="152">
        <v>0</v>
      </c>
      <c r="Q88" s="153">
        <v>0</v>
      </c>
      <c r="R88" s="154">
        <v>0</v>
      </c>
      <c r="S88" s="149">
        <v>0</v>
      </c>
      <c r="T88" s="149">
        <v>0</v>
      </c>
      <c r="U88" s="149">
        <v>0</v>
      </c>
      <c r="V88" s="149">
        <v>0</v>
      </c>
      <c r="W88" s="150">
        <v>0</v>
      </c>
      <c r="X88" s="151">
        <v>0</v>
      </c>
      <c r="Y88" s="155">
        <v>0</v>
      </c>
      <c r="Z88" s="156">
        <v>1</v>
      </c>
      <c r="AA88" s="254" t="s">
        <v>361</v>
      </c>
      <c r="AB88" s="178"/>
      <c r="AC88" s="60"/>
      <c r="AD88" s="61"/>
      <c r="AE88" s="61"/>
      <c r="AF88" s="61"/>
      <c r="AG88" s="62"/>
      <c r="AH88" s="63"/>
      <c r="AI88" s="64"/>
    </row>
    <row r="89" spans="1:35" s="45" customFormat="1" ht="31.5" hidden="1" x14ac:dyDescent="0.25">
      <c r="A89" s="147">
        <v>87</v>
      </c>
      <c r="B89" s="147" t="s">
        <v>122</v>
      </c>
      <c r="C89" s="147" t="s">
        <v>123</v>
      </c>
      <c r="D89" s="147" t="s">
        <v>72</v>
      </c>
      <c r="E89" s="147" t="s">
        <v>91</v>
      </c>
      <c r="F89" s="147">
        <v>1</v>
      </c>
      <c r="G89" s="147">
        <v>1.3</v>
      </c>
      <c r="H89" s="147" t="s">
        <v>127</v>
      </c>
      <c r="I89" s="147">
        <v>587</v>
      </c>
      <c r="J89" s="148">
        <v>0</v>
      </c>
      <c r="K89" s="149">
        <v>0</v>
      </c>
      <c r="L89" s="149">
        <v>0</v>
      </c>
      <c r="M89" s="150">
        <v>0</v>
      </c>
      <c r="N89" s="151">
        <v>0</v>
      </c>
      <c r="O89" s="152">
        <v>0</v>
      </c>
      <c r="P89" s="152">
        <v>0</v>
      </c>
      <c r="Q89" s="153">
        <v>0</v>
      </c>
      <c r="R89" s="154">
        <v>0</v>
      </c>
      <c r="S89" s="149">
        <v>0</v>
      </c>
      <c r="T89" s="149">
        <v>0</v>
      </c>
      <c r="U89" s="149">
        <v>1</v>
      </c>
      <c r="V89" s="149">
        <v>0</v>
      </c>
      <c r="W89" s="150">
        <v>0</v>
      </c>
      <c r="X89" s="151">
        <v>0</v>
      </c>
      <c r="Y89" s="155">
        <v>0</v>
      </c>
      <c r="Z89" s="156">
        <v>1</v>
      </c>
      <c r="AA89" s="173" t="s">
        <v>128</v>
      </c>
      <c r="AB89" s="178"/>
      <c r="AC89" s="60"/>
      <c r="AD89" s="61"/>
      <c r="AE89" s="61"/>
      <c r="AF89" s="61"/>
      <c r="AG89" s="62"/>
      <c r="AH89" s="63"/>
      <c r="AI89" s="64"/>
    </row>
    <row r="90" spans="1:35" s="45" customFormat="1" ht="204.75" x14ac:dyDescent="0.25">
      <c r="A90" s="147">
        <v>117</v>
      </c>
      <c r="B90" s="147" t="s">
        <v>122</v>
      </c>
      <c r="C90" s="147" t="s">
        <v>123</v>
      </c>
      <c r="D90" s="147" t="s">
        <v>72</v>
      </c>
      <c r="E90" s="147" t="s">
        <v>91</v>
      </c>
      <c r="F90" s="147">
        <v>2</v>
      </c>
      <c r="G90" s="147">
        <v>2.1</v>
      </c>
      <c r="H90" s="147" t="s">
        <v>151</v>
      </c>
      <c r="I90" s="147">
        <v>904</v>
      </c>
      <c r="J90" s="148">
        <v>1</v>
      </c>
      <c r="K90" s="149">
        <v>0</v>
      </c>
      <c r="L90" s="149">
        <v>0</v>
      </c>
      <c r="M90" s="150">
        <v>0</v>
      </c>
      <c r="N90" s="151">
        <v>0</v>
      </c>
      <c r="O90" s="152">
        <v>0</v>
      </c>
      <c r="P90" s="152">
        <v>0</v>
      </c>
      <c r="Q90" s="153">
        <v>0</v>
      </c>
      <c r="R90" s="154">
        <v>0</v>
      </c>
      <c r="S90" s="149">
        <v>0</v>
      </c>
      <c r="T90" s="149">
        <v>0</v>
      </c>
      <c r="U90" s="149">
        <v>0</v>
      </c>
      <c r="V90" s="149">
        <v>0</v>
      </c>
      <c r="W90" s="150">
        <v>0</v>
      </c>
      <c r="X90" s="151">
        <v>0</v>
      </c>
      <c r="Y90" s="155">
        <v>0</v>
      </c>
      <c r="Z90" s="156">
        <v>1</v>
      </c>
      <c r="AA90" s="254" t="s">
        <v>361</v>
      </c>
      <c r="AB90" s="178"/>
      <c r="AC90" s="60"/>
      <c r="AD90" s="61"/>
      <c r="AE90" s="61"/>
      <c r="AF90" s="61"/>
      <c r="AG90" s="62"/>
      <c r="AH90" s="63"/>
      <c r="AI90" s="64"/>
    </row>
    <row r="91" spans="1:35" s="45" customFormat="1" ht="15.75" hidden="1" x14ac:dyDescent="0.25">
      <c r="A91" s="147">
        <v>89</v>
      </c>
      <c r="B91" s="147" t="s">
        <v>122</v>
      </c>
      <c r="C91" s="147" t="s">
        <v>123</v>
      </c>
      <c r="D91" s="147" t="s">
        <v>72</v>
      </c>
      <c r="E91" s="147" t="s">
        <v>91</v>
      </c>
      <c r="F91" s="147">
        <v>1</v>
      </c>
      <c r="G91" s="147">
        <v>1.3</v>
      </c>
      <c r="H91" s="147" t="s">
        <v>127</v>
      </c>
      <c r="I91" s="147">
        <v>777</v>
      </c>
      <c r="J91" s="148">
        <v>0</v>
      </c>
      <c r="K91" s="149">
        <v>0</v>
      </c>
      <c r="L91" s="149">
        <v>0</v>
      </c>
      <c r="M91" s="150">
        <v>0</v>
      </c>
      <c r="N91" s="151">
        <v>0</v>
      </c>
      <c r="O91" s="152">
        <v>0</v>
      </c>
      <c r="P91" s="152">
        <v>0</v>
      </c>
      <c r="Q91" s="153">
        <v>0</v>
      </c>
      <c r="R91" s="154">
        <v>0</v>
      </c>
      <c r="S91" s="149">
        <v>0</v>
      </c>
      <c r="T91" s="149">
        <v>0</v>
      </c>
      <c r="U91" s="149">
        <v>0</v>
      </c>
      <c r="V91" s="149">
        <v>0</v>
      </c>
      <c r="W91" s="150">
        <v>0</v>
      </c>
      <c r="X91" s="151">
        <v>0</v>
      </c>
      <c r="Y91" s="155">
        <v>0</v>
      </c>
      <c r="Z91" s="156">
        <v>0</v>
      </c>
      <c r="AA91" s="173" t="s">
        <v>93</v>
      </c>
      <c r="AB91" s="178"/>
      <c r="AC91" s="60"/>
      <c r="AD91" s="61"/>
      <c r="AE91" s="61"/>
      <c r="AF91" s="61"/>
      <c r="AG91" s="62"/>
      <c r="AH91" s="63"/>
      <c r="AI91" s="64"/>
    </row>
    <row r="92" spans="1:35" s="45" customFormat="1" ht="267.75" x14ac:dyDescent="0.25">
      <c r="A92" s="147">
        <v>118</v>
      </c>
      <c r="B92" s="147" t="s">
        <v>122</v>
      </c>
      <c r="C92" s="147" t="s">
        <v>123</v>
      </c>
      <c r="D92" s="147" t="s">
        <v>72</v>
      </c>
      <c r="E92" s="147" t="s">
        <v>91</v>
      </c>
      <c r="F92" s="147">
        <v>2</v>
      </c>
      <c r="G92" s="147">
        <v>2.1</v>
      </c>
      <c r="H92" s="147" t="s">
        <v>151</v>
      </c>
      <c r="I92" s="147">
        <v>905</v>
      </c>
      <c r="J92" s="148">
        <v>1</v>
      </c>
      <c r="K92" s="149">
        <v>0</v>
      </c>
      <c r="L92" s="149">
        <v>0</v>
      </c>
      <c r="M92" s="150">
        <v>0</v>
      </c>
      <c r="N92" s="151">
        <v>0</v>
      </c>
      <c r="O92" s="152">
        <v>0</v>
      </c>
      <c r="P92" s="152">
        <v>0</v>
      </c>
      <c r="Q92" s="153">
        <v>0</v>
      </c>
      <c r="R92" s="154">
        <v>0</v>
      </c>
      <c r="S92" s="149">
        <v>1</v>
      </c>
      <c r="T92" s="149">
        <v>1</v>
      </c>
      <c r="U92" s="149">
        <v>0</v>
      </c>
      <c r="V92" s="149">
        <v>0</v>
      </c>
      <c r="W92" s="150">
        <v>0</v>
      </c>
      <c r="X92" s="151">
        <v>0</v>
      </c>
      <c r="Y92" s="155">
        <v>0</v>
      </c>
      <c r="Z92" s="156">
        <v>1</v>
      </c>
      <c r="AA92" s="254" t="s">
        <v>363</v>
      </c>
      <c r="AB92" s="178" t="s">
        <v>362</v>
      </c>
      <c r="AC92" s="60"/>
      <c r="AD92" s="61"/>
      <c r="AE92" s="61"/>
      <c r="AF92" s="61"/>
      <c r="AG92" s="62"/>
      <c r="AH92" s="63"/>
      <c r="AI92" s="64"/>
    </row>
    <row r="93" spans="1:35" s="45" customFormat="1" ht="47.25" hidden="1" x14ac:dyDescent="0.25">
      <c r="A93" s="147">
        <v>91</v>
      </c>
      <c r="B93" s="147" t="s">
        <v>122</v>
      </c>
      <c r="C93" s="147" t="s">
        <v>123</v>
      </c>
      <c r="D93" s="147" t="s">
        <v>72</v>
      </c>
      <c r="E93" s="147" t="s">
        <v>91</v>
      </c>
      <c r="F93" s="147">
        <v>1</v>
      </c>
      <c r="G93" s="147">
        <v>1.3</v>
      </c>
      <c r="H93" s="147" t="s">
        <v>127</v>
      </c>
      <c r="I93" s="147">
        <v>795</v>
      </c>
      <c r="J93" s="148">
        <v>0</v>
      </c>
      <c r="K93" s="149">
        <v>0</v>
      </c>
      <c r="L93" s="149">
        <v>0</v>
      </c>
      <c r="M93" s="150">
        <v>0</v>
      </c>
      <c r="N93" s="151">
        <v>0</v>
      </c>
      <c r="O93" s="152">
        <v>0</v>
      </c>
      <c r="P93" s="152">
        <v>0</v>
      </c>
      <c r="Q93" s="153">
        <v>0</v>
      </c>
      <c r="R93" s="154">
        <v>0</v>
      </c>
      <c r="S93" s="149">
        <v>0</v>
      </c>
      <c r="T93" s="149">
        <v>0</v>
      </c>
      <c r="U93" s="149">
        <v>1</v>
      </c>
      <c r="V93" s="149">
        <v>0</v>
      </c>
      <c r="W93" s="150">
        <v>0</v>
      </c>
      <c r="X93" s="151">
        <v>0</v>
      </c>
      <c r="Y93" s="155">
        <v>0</v>
      </c>
      <c r="Z93" s="156">
        <v>1</v>
      </c>
      <c r="AA93" s="173" t="s">
        <v>130</v>
      </c>
      <c r="AB93" s="178"/>
      <c r="AC93" s="60"/>
      <c r="AD93" s="61"/>
      <c r="AE93" s="61"/>
      <c r="AF93" s="61"/>
      <c r="AG93" s="62"/>
      <c r="AH93" s="63"/>
      <c r="AI93" s="64"/>
    </row>
    <row r="94" spans="1:35" s="45" customFormat="1" ht="63" hidden="1" x14ac:dyDescent="0.25">
      <c r="A94" s="147">
        <v>92</v>
      </c>
      <c r="B94" s="147" t="s">
        <v>122</v>
      </c>
      <c r="C94" s="147" t="s">
        <v>123</v>
      </c>
      <c r="D94" s="147" t="s">
        <v>72</v>
      </c>
      <c r="E94" s="147" t="s">
        <v>91</v>
      </c>
      <c r="F94" s="147">
        <v>1</v>
      </c>
      <c r="G94" s="147">
        <v>1.3</v>
      </c>
      <c r="H94" s="147" t="s">
        <v>127</v>
      </c>
      <c r="I94" s="147">
        <v>852</v>
      </c>
      <c r="J94" s="148">
        <v>0</v>
      </c>
      <c r="K94" s="149">
        <v>0</v>
      </c>
      <c r="L94" s="149">
        <v>0</v>
      </c>
      <c r="M94" s="150">
        <v>0</v>
      </c>
      <c r="N94" s="151">
        <v>0</v>
      </c>
      <c r="O94" s="152">
        <v>0</v>
      </c>
      <c r="P94" s="152">
        <v>0</v>
      </c>
      <c r="Q94" s="153">
        <v>0</v>
      </c>
      <c r="R94" s="154">
        <v>0</v>
      </c>
      <c r="S94" s="149">
        <v>0</v>
      </c>
      <c r="T94" s="149">
        <v>0</v>
      </c>
      <c r="U94" s="149">
        <v>0</v>
      </c>
      <c r="V94" s="149">
        <v>1</v>
      </c>
      <c r="W94" s="150">
        <v>0</v>
      </c>
      <c r="X94" s="151">
        <v>0</v>
      </c>
      <c r="Y94" s="155">
        <v>0</v>
      </c>
      <c r="Z94" s="156">
        <v>1</v>
      </c>
      <c r="AA94" s="173" t="s">
        <v>131</v>
      </c>
      <c r="AB94" s="178"/>
      <c r="AC94" s="60"/>
      <c r="AD94" s="61"/>
      <c r="AE94" s="61"/>
      <c r="AF94" s="61"/>
      <c r="AG94" s="62"/>
      <c r="AH94" s="63"/>
      <c r="AI94" s="64"/>
    </row>
    <row r="95" spans="1:35" s="45" customFormat="1" ht="15.75" hidden="1" x14ac:dyDescent="0.25">
      <c r="A95" s="147">
        <v>93</v>
      </c>
      <c r="B95" s="147" t="s">
        <v>122</v>
      </c>
      <c r="C95" s="147" t="s">
        <v>123</v>
      </c>
      <c r="D95" s="147" t="s">
        <v>72</v>
      </c>
      <c r="E95" s="147" t="s">
        <v>99</v>
      </c>
      <c r="F95" s="147">
        <v>1</v>
      </c>
      <c r="G95" s="147">
        <v>1.3</v>
      </c>
      <c r="H95" s="147" t="s">
        <v>127</v>
      </c>
      <c r="I95" s="147">
        <v>906</v>
      </c>
      <c r="J95" s="148">
        <v>0</v>
      </c>
      <c r="K95" s="149">
        <v>0</v>
      </c>
      <c r="L95" s="149">
        <v>0</v>
      </c>
      <c r="M95" s="150">
        <v>0</v>
      </c>
      <c r="N95" s="151">
        <v>0</v>
      </c>
      <c r="O95" s="152">
        <v>0</v>
      </c>
      <c r="P95" s="152">
        <v>0</v>
      </c>
      <c r="Q95" s="153">
        <v>0</v>
      </c>
      <c r="R95" s="154">
        <v>0</v>
      </c>
      <c r="S95" s="149">
        <v>0</v>
      </c>
      <c r="T95" s="149">
        <v>0</v>
      </c>
      <c r="U95" s="149">
        <v>0</v>
      </c>
      <c r="V95" s="149">
        <v>0</v>
      </c>
      <c r="W95" s="150">
        <v>0</v>
      </c>
      <c r="X95" s="151">
        <v>0</v>
      </c>
      <c r="Y95" s="155">
        <v>0</v>
      </c>
      <c r="Z95" s="156">
        <v>0</v>
      </c>
      <c r="AA95" s="173" t="s">
        <v>93</v>
      </c>
      <c r="AB95" s="178"/>
      <c r="AC95" s="60"/>
      <c r="AD95" s="61"/>
      <c r="AE95" s="61"/>
      <c r="AF95" s="61"/>
      <c r="AG95" s="62"/>
      <c r="AH95" s="63"/>
      <c r="AI95" s="64"/>
    </row>
    <row r="96" spans="1:35" s="45" customFormat="1" ht="15.75" hidden="1" x14ac:dyDescent="0.25">
      <c r="A96" s="147">
        <v>94</v>
      </c>
      <c r="B96" s="147" t="s">
        <v>122</v>
      </c>
      <c r="C96" s="147" t="s">
        <v>123</v>
      </c>
      <c r="D96" s="147" t="s">
        <v>72</v>
      </c>
      <c r="E96" s="147" t="s">
        <v>91</v>
      </c>
      <c r="F96" s="147">
        <v>1</v>
      </c>
      <c r="G96" s="147">
        <v>1.3</v>
      </c>
      <c r="H96" s="147" t="s">
        <v>132</v>
      </c>
      <c r="I96" s="147">
        <v>688</v>
      </c>
      <c r="J96" s="148">
        <v>0</v>
      </c>
      <c r="K96" s="149">
        <v>0</v>
      </c>
      <c r="L96" s="149">
        <v>0</v>
      </c>
      <c r="M96" s="150">
        <v>0</v>
      </c>
      <c r="N96" s="151">
        <v>0</v>
      </c>
      <c r="O96" s="152">
        <v>0</v>
      </c>
      <c r="P96" s="152">
        <v>0</v>
      </c>
      <c r="Q96" s="153">
        <v>0</v>
      </c>
      <c r="R96" s="154">
        <v>0</v>
      </c>
      <c r="S96" s="149">
        <v>0</v>
      </c>
      <c r="T96" s="149">
        <v>0</v>
      </c>
      <c r="U96" s="149">
        <v>0</v>
      </c>
      <c r="V96" s="149">
        <v>0</v>
      </c>
      <c r="W96" s="150">
        <v>0</v>
      </c>
      <c r="X96" s="151">
        <v>0</v>
      </c>
      <c r="Y96" s="155">
        <v>0</v>
      </c>
      <c r="Z96" s="156">
        <v>0</v>
      </c>
      <c r="AA96" s="173" t="s">
        <v>93</v>
      </c>
      <c r="AB96" s="178"/>
      <c r="AC96" s="60"/>
      <c r="AD96" s="61"/>
      <c r="AE96" s="61"/>
      <c r="AF96" s="61"/>
      <c r="AG96" s="62"/>
      <c r="AH96" s="63"/>
      <c r="AI96" s="64"/>
    </row>
    <row r="97" spans="1:35" s="45" customFormat="1" ht="63" hidden="1" x14ac:dyDescent="0.25">
      <c r="A97" s="147">
        <v>95</v>
      </c>
      <c r="B97" s="147" t="s">
        <v>122</v>
      </c>
      <c r="C97" s="147" t="s">
        <v>123</v>
      </c>
      <c r="D97" s="147" t="s">
        <v>72</v>
      </c>
      <c r="E97" s="147" t="s">
        <v>91</v>
      </c>
      <c r="F97" s="147">
        <v>1</v>
      </c>
      <c r="G97" s="147">
        <v>1.3</v>
      </c>
      <c r="H97" s="147" t="s">
        <v>132</v>
      </c>
      <c r="I97" s="147">
        <v>693</v>
      </c>
      <c r="J97" s="148">
        <v>0</v>
      </c>
      <c r="K97" s="149">
        <v>0</v>
      </c>
      <c r="L97" s="149">
        <v>0</v>
      </c>
      <c r="M97" s="150">
        <v>0</v>
      </c>
      <c r="N97" s="151">
        <v>0</v>
      </c>
      <c r="O97" s="152">
        <v>0</v>
      </c>
      <c r="P97" s="152">
        <v>0</v>
      </c>
      <c r="Q97" s="153">
        <v>0</v>
      </c>
      <c r="R97" s="154">
        <v>1</v>
      </c>
      <c r="S97" s="149">
        <v>0</v>
      </c>
      <c r="T97" s="149">
        <v>0</v>
      </c>
      <c r="U97" s="149">
        <v>0</v>
      </c>
      <c r="V97" s="149">
        <v>0</v>
      </c>
      <c r="W97" s="150">
        <v>0</v>
      </c>
      <c r="X97" s="151">
        <v>0</v>
      </c>
      <c r="Y97" s="155">
        <v>0</v>
      </c>
      <c r="Z97" s="156">
        <v>1</v>
      </c>
      <c r="AA97" s="173" t="s">
        <v>2116</v>
      </c>
      <c r="AB97" s="178"/>
      <c r="AC97" s="60"/>
      <c r="AD97" s="61"/>
      <c r="AE97" s="61"/>
      <c r="AF97" s="61"/>
      <c r="AG97" s="62"/>
      <c r="AH97" s="63"/>
      <c r="AI97" s="64"/>
    </row>
    <row r="98" spans="1:35" s="45" customFormat="1" ht="15.75" hidden="1" x14ac:dyDescent="0.25">
      <c r="A98" s="147">
        <v>96</v>
      </c>
      <c r="B98" s="147" t="s">
        <v>122</v>
      </c>
      <c r="C98" s="147" t="s">
        <v>123</v>
      </c>
      <c r="D98" s="147" t="s">
        <v>72</v>
      </c>
      <c r="E98" s="147" t="s">
        <v>91</v>
      </c>
      <c r="F98" s="147">
        <v>1</v>
      </c>
      <c r="G98" s="147">
        <v>1.3</v>
      </c>
      <c r="H98" s="147" t="s">
        <v>132</v>
      </c>
      <c r="I98" s="147">
        <v>694</v>
      </c>
      <c r="J98" s="148">
        <v>0</v>
      </c>
      <c r="K98" s="149">
        <v>0</v>
      </c>
      <c r="L98" s="149">
        <v>0</v>
      </c>
      <c r="M98" s="150">
        <v>0</v>
      </c>
      <c r="N98" s="151">
        <v>0</v>
      </c>
      <c r="O98" s="152">
        <v>0</v>
      </c>
      <c r="P98" s="152">
        <v>0</v>
      </c>
      <c r="Q98" s="153">
        <v>0</v>
      </c>
      <c r="R98" s="154">
        <v>0</v>
      </c>
      <c r="S98" s="149">
        <v>0</v>
      </c>
      <c r="T98" s="149">
        <v>0</v>
      </c>
      <c r="U98" s="149">
        <v>0</v>
      </c>
      <c r="V98" s="149">
        <v>0</v>
      </c>
      <c r="W98" s="150">
        <v>0</v>
      </c>
      <c r="X98" s="151">
        <v>0</v>
      </c>
      <c r="Y98" s="155">
        <v>0</v>
      </c>
      <c r="Z98" s="156">
        <v>0</v>
      </c>
      <c r="AA98" s="173" t="s">
        <v>93</v>
      </c>
      <c r="AB98" s="178"/>
      <c r="AC98" s="60"/>
      <c r="AD98" s="61"/>
      <c r="AE98" s="61"/>
      <c r="AF98" s="61"/>
      <c r="AG98" s="62"/>
      <c r="AH98" s="63"/>
      <c r="AI98" s="64"/>
    </row>
    <row r="99" spans="1:35" s="45" customFormat="1" ht="63" hidden="1" x14ac:dyDescent="0.25">
      <c r="A99" s="147">
        <v>97</v>
      </c>
      <c r="B99" s="147" t="s">
        <v>122</v>
      </c>
      <c r="C99" s="147" t="s">
        <v>123</v>
      </c>
      <c r="D99" s="147" t="s">
        <v>72</v>
      </c>
      <c r="E99" s="147" t="s">
        <v>91</v>
      </c>
      <c r="F99" s="147">
        <v>1</v>
      </c>
      <c r="G99" s="147">
        <v>1.3</v>
      </c>
      <c r="H99" s="147" t="s">
        <v>132</v>
      </c>
      <c r="I99" s="147">
        <v>788</v>
      </c>
      <c r="J99" s="148">
        <v>0</v>
      </c>
      <c r="K99" s="149">
        <v>0</v>
      </c>
      <c r="L99" s="149">
        <v>0</v>
      </c>
      <c r="M99" s="150">
        <v>0</v>
      </c>
      <c r="N99" s="151">
        <v>1</v>
      </c>
      <c r="O99" s="152">
        <v>0</v>
      </c>
      <c r="P99" s="152">
        <v>0</v>
      </c>
      <c r="Q99" s="153">
        <v>0</v>
      </c>
      <c r="R99" s="154">
        <v>0</v>
      </c>
      <c r="S99" s="149">
        <v>0</v>
      </c>
      <c r="T99" s="149">
        <v>0</v>
      </c>
      <c r="U99" s="149">
        <v>0</v>
      </c>
      <c r="V99" s="149">
        <v>1</v>
      </c>
      <c r="W99" s="150">
        <v>0</v>
      </c>
      <c r="X99" s="151">
        <v>0</v>
      </c>
      <c r="Y99" s="155">
        <v>0</v>
      </c>
      <c r="Z99" s="156">
        <v>1</v>
      </c>
      <c r="AA99" s="173" t="s">
        <v>162</v>
      </c>
      <c r="AB99" s="178"/>
      <c r="AC99" s="60"/>
      <c r="AD99" s="61"/>
      <c r="AE99" s="61"/>
      <c r="AF99" s="61"/>
      <c r="AG99" s="62"/>
      <c r="AH99" s="63"/>
      <c r="AI99" s="64"/>
    </row>
    <row r="100" spans="1:35" s="45" customFormat="1" ht="94.5" hidden="1" x14ac:dyDescent="0.25">
      <c r="A100" s="147">
        <v>98</v>
      </c>
      <c r="B100" s="147" t="s">
        <v>122</v>
      </c>
      <c r="C100" s="147" t="s">
        <v>123</v>
      </c>
      <c r="D100" s="147" t="s">
        <v>72</v>
      </c>
      <c r="E100" s="147" t="s">
        <v>91</v>
      </c>
      <c r="F100" s="147">
        <v>1</v>
      </c>
      <c r="G100" s="147">
        <v>1.3</v>
      </c>
      <c r="H100" s="147" t="s">
        <v>132</v>
      </c>
      <c r="I100" s="147">
        <v>819</v>
      </c>
      <c r="J100" s="148">
        <v>0</v>
      </c>
      <c r="K100" s="149">
        <v>0</v>
      </c>
      <c r="L100" s="149">
        <v>0</v>
      </c>
      <c r="M100" s="150">
        <v>0</v>
      </c>
      <c r="N100" s="151">
        <v>1</v>
      </c>
      <c r="O100" s="152">
        <v>0</v>
      </c>
      <c r="P100" s="152">
        <v>0</v>
      </c>
      <c r="Q100" s="153">
        <v>0</v>
      </c>
      <c r="R100" s="154">
        <v>0</v>
      </c>
      <c r="S100" s="149">
        <v>0</v>
      </c>
      <c r="T100" s="149">
        <v>1</v>
      </c>
      <c r="U100" s="149">
        <v>0</v>
      </c>
      <c r="V100" s="149">
        <v>0</v>
      </c>
      <c r="W100" s="150">
        <v>0</v>
      </c>
      <c r="X100" s="151">
        <v>0</v>
      </c>
      <c r="Y100" s="155">
        <v>0</v>
      </c>
      <c r="Z100" s="156">
        <v>1</v>
      </c>
      <c r="AA100" s="180" t="s">
        <v>359</v>
      </c>
      <c r="AB100" s="178"/>
      <c r="AC100" s="60"/>
      <c r="AD100" s="61"/>
      <c r="AE100" s="61"/>
      <c r="AF100" s="61"/>
      <c r="AG100" s="62"/>
      <c r="AH100" s="63"/>
      <c r="AI100" s="64"/>
    </row>
    <row r="101" spans="1:35" s="45" customFormat="1" ht="31.5" hidden="1" x14ac:dyDescent="0.25">
      <c r="A101" s="147">
        <v>99</v>
      </c>
      <c r="B101" s="147" t="s">
        <v>122</v>
      </c>
      <c r="C101" s="147" t="s">
        <v>123</v>
      </c>
      <c r="D101" s="147" t="s">
        <v>72</v>
      </c>
      <c r="E101" s="147" t="s">
        <v>91</v>
      </c>
      <c r="F101" s="147">
        <v>1</v>
      </c>
      <c r="G101" s="147">
        <v>1.3</v>
      </c>
      <c r="H101" s="147" t="s">
        <v>132</v>
      </c>
      <c r="I101" s="147">
        <v>867</v>
      </c>
      <c r="J101" s="148">
        <v>0</v>
      </c>
      <c r="K101" s="149">
        <v>0</v>
      </c>
      <c r="L101" s="149">
        <v>0</v>
      </c>
      <c r="M101" s="150">
        <v>0</v>
      </c>
      <c r="N101" s="151">
        <v>0</v>
      </c>
      <c r="O101" s="152">
        <v>1</v>
      </c>
      <c r="P101" s="152">
        <v>0</v>
      </c>
      <c r="Q101" s="153">
        <v>0</v>
      </c>
      <c r="R101" s="154">
        <v>0</v>
      </c>
      <c r="S101" s="149">
        <v>0</v>
      </c>
      <c r="T101" s="149">
        <v>0</v>
      </c>
      <c r="U101" s="149">
        <v>0</v>
      </c>
      <c r="V101" s="149">
        <v>0</v>
      </c>
      <c r="W101" s="150">
        <v>0</v>
      </c>
      <c r="X101" s="151">
        <v>0</v>
      </c>
      <c r="Y101" s="155">
        <v>0</v>
      </c>
      <c r="Z101" s="156">
        <v>1</v>
      </c>
      <c r="AA101" s="173" t="s">
        <v>163</v>
      </c>
      <c r="AB101" s="178"/>
      <c r="AC101" s="60"/>
      <c r="AD101" s="61"/>
      <c r="AE101" s="61"/>
      <c r="AF101" s="61"/>
      <c r="AG101" s="62"/>
      <c r="AH101" s="63"/>
      <c r="AI101" s="64"/>
    </row>
    <row r="102" spans="1:35" s="45" customFormat="1" ht="15.75" hidden="1" x14ac:dyDescent="0.25">
      <c r="A102" s="147">
        <v>100</v>
      </c>
      <c r="B102" s="147" t="s">
        <v>122</v>
      </c>
      <c r="C102" s="147" t="s">
        <v>123</v>
      </c>
      <c r="D102" s="147" t="s">
        <v>72</v>
      </c>
      <c r="E102" s="147" t="s">
        <v>91</v>
      </c>
      <c r="F102" s="147">
        <v>1</v>
      </c>
      <c r="G102" s="147">
        <v>1.3</v>
      </c>
      <c r="H102" s="147" t="s">
        <v>161</v>
      </c>
      <c r="I102" s="147">
        <v>607</v>
      </c>
      <c r="J102" s="148">
        <v>0</v>
      </c>
      <c r="K102" s="149">
        <v>0</v>
      </c>
      <c r="L102" s="149">
        <v>0</v>
      </c>
      <c r="M102" s="150">
        <v>0</v>
      </c>
      <c r="N102" s="151">
        <v>0</v>
      </c>
      <c r="O102" s="152">
        <v>0</v>
      </c>
      <c r="P102" s="152">
        <v>0</v>
      </c>
      <c r="Q102" s="153">
        <v>0</v>
      </c>
      <c r="R102" s="154">
        <v>0</v>
      </c>
      <c r="S102" s="149">
        <v>0</v>
      </c>
      <c r="T102" s="149">
        <v>0</v>
      </c>
      <c r="U102" s="149">
        <v>0</v>
      </c>
      <c r="V102" s="149">
        <v>0</v>
      </c>
      <c r="W102" s="150">
        <v>0</v>
      </c>
      <c r="X102" s="151">
        <v>0</v>
      </c>
      <c r="Y102" s="155">
        <v>0</v>
      </c>
      <c r="Z102" s="156">
        <v>0</v>
      </c>
      <c r="AA102" s="173" t="s">
        <v>93</v>
      </c>
      <c r="AB102" s="178"/>
      <c r="AC102" s="60"/>
      <c r="AD102" s="61"/>
      <c r="AE102" s="61"/>
      <c r="AF102" s="61"/>
      <c r="AG102" s="62"/>
      <c r="AH102" s="63"/>
      <c r="AI102" s="64"/>
    </row>
    <row r="103" spans="1:35" s="45" customFormat="1" ht="15.75" hidden="1" x14ac:dyDescent="0.25">
      <c r="A103" s="147">
        <v>101</v>
      </c>
      <c r="B103" s="147" t="s">
        <v>122</v>
      </c>
      <c r="C103" s="147" t="s">
        <v>123</v>
      </c>
      <c r="D103" s="147" t="s">
        <v>72</v>
      </c>
      <c r="E103" s="147" t="s">
        <v>91</v>
      </c>
      <c r="F103" s="147">
        <v>1</v>
      </c>
      <c r="G103" s="147">
        <v>1.3</v>
      </c>
      <c r="H103" s="147" t="s">
        <v>161</v>
      </c>
      <c r="I103" s="147">
        <v>636</v>
      </c>
      <c r="J103" s="148">
        <v>0</v>
      </c>
      <c r="K103" s="149">
        <v>0</v>
      </c>
      <c r="L103" s="149">
        <v>0</v>
      </c>
      <c r="M103" s="150">
        <v>0</v>
      </c>
      <c r="N103" s="151">
        <v>0</v>
      </c>
      <c r="O103" s="152">
        <v>0</v>
      </c>
      <c r="P103" s="152">
        <v>0</v>
      </c>
      <c r="Q103" s="153">
        <v>0</v>
      </c>
      <c r="R103" s="154">
        <v>0</v>
      </c>
      <c r="S103" s="149">
        <v>0</v>
      </c>
      <c r="T103" s="149">
        <v>0</v>
      </c>
      <c r="U103" s="149">
        <v>0</v>
      </c>
      <c r="V103" s="149">
        <v>0</v>
      </c>
      <c r="W103" s="150">
        <v>0</v>
      </c>
      <c r="X103" s="151">
        <v>0</v>
      </c>
      <c r="Y103" s="155">
        <v>0</v>
      </c>
      <c r="Z103" s="156">
        <v>0</v>
      </c>
      <c r="AA103" s="173" t="s">
        <v>93</v>
      </c>
      <c r="AB103" s="178"/>
      <c r="AC103" s="60"/>
      <c r="AD103" s="61"/>
      <c r="AE103" s="61"/>
      <c r="AF103" s="61"/>
      <c r="AG103" s="62"/>
      <c r="AH103" s="63"/>
      <c r="AI103" s="64"/>
    </row>
    <row r="104" spans="1:35" s="45" customFormat="1" ht="15.75" hidden="1" x14ac:dyDescent="0.25">
      <c r="A104" s="147">
        <v>102</v>
      </c>
      <c r="B104" s="147" t="s">
        <v>122</v>
      </c>
      <c r="C104" s="147" t="s">
        <v>123</v>
      </c>
      <c r="D104" s="147" t="s">
        <v>72</v>
      </c>
      <c r="E104" s="147" t="s">
        <v>91</v>
      </c>
      <c r="F104" s="147">
        <v>1</v>
      </c>
      <c r="G104" s="147">
        <v>1.3</v>
      </c>
      <c r="H104" s="147" t="s">
        <v>161</v>
      </c>
      <c r="I104" s="147">
        <v>638</v>
      </c>
      <c r="J104" s="148">
        <v>0</v>
      </c>
      <c r="K104" s="149">
        <v>0</v>
      </c>
      <c r="L104" s="149">
        <v>0</v>
      </c>
      <c r="M104" s="150">
        <v>0</v>
      </c>
      <c r="N104" s="151">
        <v>0</v>
      </c>
      <c r="O104" s="152">
        <v>0</v>
      </c>
      <c r="P104" s="152">
        <v>0</v>
      </c>
      <c r="Q104" s="153">
        <v>0</v>
      </c>
      <c r="R104" s="154">
        <v>0</v>
      </c>
      <c r="S104" s="149">
        <v>0</v>
      </c>
      <c r="T104" s="149">
        <v>0</v>
      </c>
      <c r="U104" s="149">
        <v>0</v>
      </c>
      <c r="V104" s="149">
        <v>0</v>
      </c>
      <c r="W104" s="150">
        <v>0</v>
      </c>
      <c r="X104" s="151">
        <v>0</v>
      </c>
      <c r="Y104" s="155">
        <v>0</v>
      </c>
      <c r="Z104" s="156">
        <v>0</v>
      </c>
      <c r="AA104" s="173" t="s">
        <v>93</v>
      </c>
      <c r="AB104" s="178"/>
      <c r="AC104" s="60"/>
      <c r="AD104" s="61"/>
      <c r="AE104" s="61"/>
      <c r="AF104" s="61"/>
      <c r="AG104" s="62"/>
      <c r="AH104" s="63"/>
      <c r="AI104" s="64"/>
    </row>
    <row r="105" spans="1:35" s="45" customFormat="1" ht="15.75" hidden="1" x14ac:dyDescent="0.25">
      <c r="A105" s="147">
        <v>103</v>
      </c>
      <c r="B105" s="147" t="s">
        <v>122</v>
      </c>
      <c r="C105" s="147" t="s">
        <v>123</v>
      </c>
      <c r="D105" s="147" t="s">
        <v>72</v>
      </c>
      <c r="E105" s="147" t="s">
        <v>91</v>
      </c>
      <c r="F105" s="147">
        <v>1</v>
      </c>
      <c r="G105" s="147">
        <v>1.3</v>
      </c>
      <c r="H105" s="147" t="s">
        <v>161</v>
      </c>
      <c r="I105" s="147">
        <v>714</v>
      </c>
      <c r="J105" s="148">
        <v>0</v>
      </c>
      <c r="K105" s="149">
        <v>0</v>
      </c>
      <c r="L105" s="149">
        <v>0</v>
      </c>
      <c r="M105" s="150">
        <v>0</v>
      </c>
      <c r="N105" s="151">
        <v>0</v>
      </c>
      <c r="O105" s="152">
        <v>0</v>
      </c>
      <c r="P105" s="152">
        <v>0</v>
      </c>
      <c r="Q105" s="153">
        <v>0</v>
      </c>
      <c r="R105" s="154">
        <v>0</v>
      </c>
      <c r="S105" s="149">
        <v>0</v>
      </c>
      <c r="T105" s="149">
        <v>0</v>
      </c>
      <c r="U105" s="149">
        <v>0</v>
      </c>
      <c r="V105" s="149">
        <v>0</v>
      </c>
      <c r="W105" s="150">
        <v>0</v>
      </c>
      <c r="X105" s="151">
        <v>0</v>
      </c>
      <c r="Y105" s="155">
        <v>0</v>
      </c>
      <c r="Z105" s="156">
        <v>0</v>
      </c>
      <c r="AA105" s="173" t="s">
        <v>93</v>
      </c>
      <c r="AB105" s="178"/>
      <c r="AC105" s="60"/>
      <c r="AD105" s="61"/>
      <c r="AE105" s="61"/>
      <c r="AF105" s="61"/>
      <c r="AG105" s="62"/>
      <c r="AH105" s="63"/>
      <c r="AI105" s="64"/>
    </row>
    <row r="106" spans="1:35" s="45" customFormat="1" ht="15.75" hidden="1" x14ac:dyDescent="0.25">
      <c r="A106" s="147">
        <v>104</v>
      </c>
      <c r="B106" s="147" t="s">
        <v>122</v>
      </c>
      <c r="C106" s="147" t="s">
        <v>123</v>
      </c>
      <c r="D106" s="147" t="s">
        <v>72</v>
      </c>
      <c r="E106" s="147" t="s">
        <v>91</v>
      </c>
      <c r="F106" s="147">
        <v>1</v>
      </c>
      <c r="G106" s="147">
        <v>1.3</v>
      </c>
      <c r="H106" s="147" t="s">
        <v>161</v>
      </c>
      <c r="I106" s="147">
        <v>727</v>
      </c>
      <c r="J106" s="148">
        <v>0</v>
      </c>
      <c r="K106" s="149">
        <v>0</v>
      </c>
      <c r="L106" s="149">
        <v>0</v>
      </c>
      <c r="M106" s="150">
        <v>0</v>
      </c>
      <c r="N106" s="151">
        <v>0</v>
      </c>
      <c r="O106" s="152">
        <v>0</v>
      </c>
      <c r="P106" s="152">
        <v>0</v>
      </c>
      <c r="Q106" s="153">
        <v>0</v>
      </c>
      <c r="R106" s="154">
        <v>0</v>
      </c>
      <c r="S106" s="149">
        <v>0</v>
      </c>
      <c r="T106" s="149">
        <v>0</v>
      </c>
      <c r="U106" s="149">
        <v>0</v>
      </c>
      <c r="V106" s="149">
        <v>0</v>
      </c>
      <c r="W106" s="150">
        <v>0</v>
      </c>
      <c r="X106" s="151">
        <v>0</v>
      </c>
      <c r="Y106" s="155">
        <v>0</v>
      </c>
      <c r="Z106" s="156">
        <v>0</v>
      </c>
      <c r="AA106" s="173" t="s">
        <v>93</v>
      </c>
      <c r="AB106" s="178"/>
      <c r="AC106" s="60"/>
      <c r="AD106" s="61"/>
      <c r="AE106" s="61"/>
      <c r="AF106" s="61"/>
      <c r="AG106" s="62"/>
      <c r="AH106" s="63"/>
      <c r="AI106" s="64"/>
    </row>
    <row r="107" spans="1:35" s="45" customFormat="1" ht="15.75" hidden="1" x14ac:dyDescent="0.25">
      <c r="A107" s="147">
        <v>105</v>
      </c>
      <c r="B107" s="147" t="s">
        <v>122</v>
      </c>
      <c r="C107" s="147" t="s">
        <v>123</v>
      </c>
      <c r="D107" s="147" t="s">
        <v>72</v>
      </c>
      <c r="E107" s="147" t="s">
        <v>91</v>
      </c>
      <c r="F107" s="147">
        <v>1</v>
      </c>
      <c r="G107" s="147">
        <v>1.3</v>
      </c>
      <c r="H107" s="147" t="s">
        <v>161</v>
      </c>
      <c r="I107" s="147">
        <v>729</v>
      </c>
      <c r="J107" s="148">
        <v>0</v>
      </c>
      <c r="K107" s="149">
        <v>0</v>
      </c>
      <c r="L107" s="149">
        <v>0</v>
      </c>
      <c r="M107" s="150">
        <v>0</v>
      </c>
      <c r="N107" s="151">
        <v>0</v>
      </c>
      <c r="O107" s="152">
        <v>0</v>
      </c>
      <c r="P107" s="152">
        <v>0</v>
      </c>
      <c r="Q107" s="153">
        <v>0</v>
      </c>
      <c r="R107" s="154">
        <v>0</v>
      </c>
      <c r="S107" s="149">
        <v>0</v>
      </c>
      <c r="T107" s="149">
        <v>0</v>
      </c>
      <c r="U107" s="149">
        <v>0</v>
      </c>
      <c r="V107" s="149">
        <v>0</v>
      </c>
      <c r="W107" s="150">
        <v>0</v>
      </c>
      <c r="X107" s="151">
        <v>0</v>
      </c>
      <c r="Y107" s="155">
        <v>0</v>
      </c>
      <c r="Z107" s="156">
        <v>0</v>
      </c>
      <c r="AA107" s="173" t="s">
        <v>93</v>
      </c>
      <c r="AB107" s="178"/>
      <c r="AC107" s="60"/>
      <c r="AD107" s="61"/>
      <c r="AE107" s="61"/>
      <c r="AF107" s="61"/>
      <c r="AG107" s="62"/>
      <c r="AH107" s="63"/>
      <c r="AI107" s="64"/>
    </row>
    <row r="108" spans="1:35" s="45" customFormat="1" ht="15.75" hidden="1" x14ac:dyDescent="0.25">
      <c r="A108" s="147">
        <v>106</v>
      </c>
      <c r="B108" s="147" t="s">
        <v>122</v>
      </c>
      <c r="C108" s="147" t="s">
        <v>123</v>
      </c>
      <c r="D108" s="147" t="s">
        <v>72</v>
      </c>
      <c r="E108" s="147" t="s">
        <v>99</v>
      </c>
      <c r="F108" s="147">
        <v>1</v>
      </c>
      <c r="G108" s="147">
        <v>1.3</v>
      </c>
      <c r="H108" s="147" t="s">
        <v>161</v>
      </c>
      <c r="I108" s="147">
        <v>736</v>
      </c>
      <c r="J108" s="148">
        <v>0</v>
      </c>
      <c r="K108" s="149">
        <v>0</v>
      </c>
      <c r="L108" s="149">
        <v>0</v>
      </c>
      <c r="M108" s="150">
        <v>0</v>
      </c>
      <c r="N108" s="151">
        <v>0</v>
      </c>
      <c r="O108" s="152">
        <v>0</v>
      </c>
      <c r="P108" s="152">
        <v>0</v>
      </c>
      <c r="Q108" s="153">
        <v>0</v>
      </c>
      <c r="R108" s="154">
        <v>0</v>
      </c>
      <c r="S108" s="149">
        <v>0</v>
      </c>
      <c r="T108" s="149">
        <v>0</v>
      </c>
      <c r="U108" s="149">
        <v>0</v>
      </c>
      <c r="V108" s="149">
        <v>0</v>
      </c>
      <c r="W108" s="150">
        <v>0</v>
      </c>
      <c r="X108" s="151">
        <v>0</v>
      </c>
      <c r="Y108" s="155">
        <v>0</v>
      </c>
      <c r="Z108" s="156">
        <v>0</v>
      </c>
      <c r="AA108" s="173" t="s">
        <v>93</v>
      </c>
      <c r="AB108" s="178"/>
      <c r="AC108" s="60"/>
      <c r="AD108" s="61"/>
      <c r="AE108" s="61"/>
      <c r="AF108" s="61"/>
      <c r="AG108" s="62"/>
      <c r="AH108" s="63"/>
      <c r="AI108" s="64"/>
    </row>
    <row r="109" spans="1:35" s="45" customFormat="1" ht="110.25" x14ac:dyDescent="0.25">
      <c r="A109" s="147">
        <v>119</v>
      </c>
      <c r="B109" s="147" t="s">
        <v>122</v>
      </c>
      <c r="C109" s="147" t="s">
        <v>123</v>
      </c>
      <c r="D109" s="147" t="s">
        <v>72</v>
      </c>
      <c r="E109" s="147" t="s">
        <v>91</v>
      </c>
      <c r="F109" s="147">
        <v>2</v>
      </c>
      <c r="G109" s="147">
        <v>2.1</v>
      </c>
      <c r="H109" s="246" t="s">
        <v>343</v>
      </c>
      <c r="I109" s="147">
        <v>623</v>
      </c>
      <c r="J109" s="148">
        <v>1</v>
      </c>
      <c r="K109" s="149">
        <v>1</v>
      </c>
      <c r="L109" s="149">
        <v>0</v>
      </c>
      <c r="M109" s="150">
        <v>0</v>
      </c>
      <c r="N109" s="151">
        <v>0</v>
      </c>
      <c r="O109" s="152">
        <v>0</v>
      </c>
      <c r="P109" s="152">
        <v>0</v>
      </c>
      <c r="Q109" s="153">
        <v>0</v>
      </c>
      <c r="R109" s="154">
        <v>0</v>
      </c>
      <c r="S109" s="149">
        <v>0</v>
      </c>
      <c r="T109" s="149">
        <v>0</v>
      </c>
      <c r="U109" s="149">
        <v>0</v>
      </c>
      <c r="V109" s="149">
        <v>0</v>
      </c>
      <c r="W109" s="150">
        <v>0</v>
      </c>
      <c r="X109" s="151">
        <v>0</v>
      </c>
      <c r="Y109" s="155">
        <v>0</v>
      </c>
      <c r="Z109" s="156">
        <v>1</v>
      </c>
      <c r="AA109" s="254" t="s">
        <v>364</v>
      </c>
      <c r="AB109" s="178"/>
      <c r="AC109" s="60"/>
      <c r="AD109" s="61"/>
      <c r="AE109" s="61"/>
      <c r="AF109" s="61"/>
      <c r="AG109" s="62"/>
      <c r="AH109" s="63"/>
      <c r="AI109" s="64"/>
    </row>
    <row r="110" spans="1:35" s="45" customFormat="1" ht="110.25" x14ac:dyDescent="0.25">
      <c r="A110" s="147">
        <v>120</v>
      </c>
      <c r="B110" s="147" t="s">
        <v>122</v>
      </c>
      <c r="C110" s="147" t="s">
        <v>123</v>
      </c>
      <c r="D110" s="147" t="s">
        <v>72</v>
      </c>
      <c r="E110" s="147" t="s">
        <v>91</v>
      </c>
      <c r="F110" s="147">
        <v>2</v>
      </c>
      <c r="G110" s="147">
        <v>2.1</v>
      </c>
      <c r="H110" s="147" t="s">
        <v>343</v>
      </c>
      <c r="I110" s="147">
        <v>722</v>
      </c>
      <c r="J110" s="148">
        <v>1</v>
      </c>
      <c r="K110" s="149">
        <v>1</v>
      </c>
      <c r="L110" s="149">
        <v>0</v>
      </c>
      <c r="M110" s="150">
        <v>0</v>
      </c>
      <c r="N110" s="151">
        <v>0</v>
      </c>
      <c r="O110" s="152">
        <v>0</v>
      </c>
      <c r="P110" s="152">
        <v>0</v>
      </c>
      <c r="Q110" s="153">
        <v>0</v>
      </c>
      <c r="R110" s="154">
        <v>0</v>
      </c>
      <c r="S110" s="149">
        <v>0</v>
      </c>
      <c r="T110" s="149">
        <v>0</v>
      </c>
      <c r="U110" s="149">
        <v>0</v>
      </c>
      <c r="V110" s="149">
        <v>0</v>
      </c>
      <c r="W110" s="150">
        <v>0</v>
      </c>
      <c r="X110" s="151">
        <v>0</v>
      </c>
      <c r="Y110" s="155">
        <v>0</v>
      </c>
      <c r="Z110" s="156">
        <v>1</v>
      </c>
      <c r="AA110" s="254" t="s">
        <v>365</v>
      </c>
      <c r="AB110" s="178"/>
      <c r="AC110" s="60"/>
      <c r="AD110" s="61"/>
      <c r="AE110" s="61"/>
      <c r="AF110" s="61"/>
      <c r="AG110" s="62"/>
      <c r="AH110" s="63"/>
      <c r="AI110" s="64"/>
    </row>
    <row r="111" spans="1:35" s="45" customFormat="1" ht="110.25" x14ac:dyDescent="0.25">
      <c r="A111" s="147">
        <v>121</v>
      </c>
      <c r="B111" s="147" t="s">
        <v>122</v>
      </c>
      <c r="C111" s="147" t="s">
        <v>123</v>
      </c>
      <c r="D111" s="147" t="s">
        <v>72</v>
      </c>
      <c r="E111" s="147" t="s">
        <v>91</v>
      </c>
      <c r="F111" s="147">
        <v>2</v>
      </c>
      <c r="G111" s="147">
        <v>2.1</v>
      </c>
      <c r="H111" s="147" t="s">
        <v>343</v>
      </c>
      <c r="I111" s="147">
        <v>755</v>
      </c>
      <c r="J111" s="148">
        <v>1</v>
      </c>
      <c r="K111" s="149">
        <v>1</v>
      </c>
      <c r="L111" s="149">
        <v>0</v>
      </c>
      <c r="M111" s="150">
        <v>0</v>
      </c>
      <c r="N111" s="151">
        <v>0</v>
      </c>
      <c r="O111" s="152">
        <v>0</v>
      </c>
      <c r="P111" s="152">
        <v>0</v>
      </c>
      <c r="Q111" s="153">
        <v>0</v>
      </c>
      <c r="R111" s="154">
        <v>0</v>
      </c>
      <c r="S111" s="149">
        <v>0</v>
      </c>
      <c r="T111" s="149">
        <v>0</v>
      </c>
      <c r="U111" s="149">
        <v>0</v>
      </c>
      <c r="V111" s="149">
        <v>0</v>
      </c>
      <c r="W111" s="150">
        <v>0</v>
      </c>
      <c r="X111" s="151">
        <v>0</v>
      </c>
      <c r="Y111" s="155">
        <v>0</v>
      </c>
      <c r="Z111" s="156">
        <v>1</v>
      </c>
      <c r="AA111" s="254" t="s">
        <v>365</v>
      </c>
      <c r="AB111" s="178"/>
      <c r="AC111" s="60"/>
      <c r="AD111" s="61"/>
      <c r="AE111" s="61"/>
      <c r="AF111" s="61"/>
      <c r="AG111" s="62"/>
      <c r="AH111" s="63"/>
      <c r="AI111" s="64"/>
    </row>
    <row r="112" spans="1:35" s="45" customFormat="1" ht="110.25" x14ac:dyDescent="0.25">
      <c r="A112" s="147">
        <v>122</v>
      </c>
      <c r="B112" s="147" t="s">
        <v>122</v>
      </c>
      <c r="C112" s="147" t="s">
        <v>123</v>
      </c>
      <c r="D112" s="147" t="s">
        <v>72</v>
      </c>
      <c r="E112" s="147" t="s">
        <v>91</v>
      </c>
      <c r="F112" s="147">
        <v>2</v>
      </c>
      <c r="G112" s="147">
        <v>2.1</v>
      </c>
      <c r="H112" s="147" t="s">
        <v>343</v>
      </c>
      <c r="I112" s="147">
        <v>808</v>
      </c>
      <c r="J112" s="148">
        <v>1</v>
      </c>
      <c r="K112" s="149">
        <v>1</v>
      </c>
      <c r="L112" s="149">
        <v>0</v>
      </c>
      <c r="M112" s="150">
        <v>0</v>
      </c>
      <c r="N112" s="151">
        <v>0</v>
      </c>
      <c r="O112" s="152">
        <v>0</v>
      </c>
      <c r="P112" s="152">
        <v>0</v>
      </c>
      <c r="Q112" s="153">
        <v>0</v>
      </c>
      <c r="R112" s="154">
        <v>0</v>
      </c>
      <c r="S112" s="149">
        <v>0</v>
      </c>
      <c r="T112" s="149">
        <v>0</v>
      </c>
      <c r="U112" s="149">
        <v>0</v>
      </c>
      <c r="V112" s="149">
        <v>0</v>
      </c>
      <c r="W112" s="150">
        <v>0</v>
      </c>
      <c r="X112" s="151">
        <v>0</v>
      </c>
      <c r="Y112" s="155">
        <v>0</v>
      </c>
      <c r="Z112" s="156">
        <v>1</v>
      </c>
      <c r="AA112" s="254" t="s">
        <v>365</v>
      </c>
      <c r="AB112" s="178"/>
      <c r="AC112" s="60"/>
      <c r="AD112" s="61"/>
      <c r="AE112" s="61"/>
      <c r="AF112" s="61"/>
      <c r="AG112" s="62"/>
      <c r="AH112" s="63"/>
      <c r="AI112" s="64"/>
    </row>
    <row r="113" spans="1:35" s="45" customFormat="1" ht="110.25" x14ac:dyDescent="0.25">
      <c r="A113" s="147">
        <v>123</v>
      </c>
      <c r="B113" s="147" t="s">
        <v>122</v>
      </c>
      <c r="C113" s="147" t="s">
        <v>123</v>
      </c>
      <c r="D113" s="147" t="s">
        <v>72</v>
      </c>
      <c r="E113" s="147" t="s">
        <v>91</v>
      </c>
      <c r="F113" s="147">
        <v>2</v>
      </c>
      <c r="G113" s="147">
        <v>2.1</v>
      </c>
      <c r="H113" s="147" t="s">
        <v>343</v>
      </c>
      <c r="I113" s="147">
        <v>812</v>
      </c>
      <c r="J113" s="148">
        <v>1</v>
      </c>
      <c r="K113" s="149">
        <v>1</v>
      </c>
      <c r="L113" s="149">
        <v>0</v>
      </c>
      <c r="M113" s="150">
        <v>0</v>
      </c>
      <c r="N113" s="151">
        <v>0</v>
      </c>
      <c r="O113" s="152">
        <v>0</v>
      </c>
      <c r="P113" s="152">
        <v>0</v>
      </c>
      <c r="Q113" s="153">
        <v>0</v>
      </c>
      <c r="R113" s="154">
        <v>0</v>
      </c>
      <c r="S113" s="149">
        <v>0</v>
      </c>
      <c r="T113" s="149">
        <v>0</v>
      </c>
      <c r="U113" s="149">
        <v>0</v>
      </c>
      <c r="V113" s="149">
        <v>0</v>
      </c>
      <c r="W113" s="150">
        <v>0</v>
      </c>
      <c r="X113" s="151">
        <v>0</v>
      </c>
      <c r="Y113" s="155">
        <v>0</v>
      </c>
      <c r="Z113" s="156">
        <v>1</v>
      </c>
      <c r="AA113" s="254" t="s">
        <v>365</v>
      </c>
      <c r="AB113" s="178"/>
      <c r="AC113" s="60"/>
      <c r="AD113" s="61"/>
      <c r="AE113" s="61"/>
      <c r="AF113" s="61"/>
      <c r="AG113" s="62"/>
      <c r="AH113" s="63"/>
      <c r="AI113" s="64"/>
    </row>
    <row r="114" spans="1:35" s="45" customFormat="1" ht="110.25" x14ac:dyDescent="0.25">
      <c r="A114" s="147">
        <v>124</v>
      </c>
      <c r="B114" s="147" t="s">
        <v>122</v>
      </c>
      <c r="C114" s="147" t="s">
        <v>123</v>
      </c>
      <c r="D114" s="147" t="s">
        <v>72</v>
      </c>
      <c r="E114" s="147" t="s">
        <v>91</v>
      </c>
      <c r="F114" s="147">
        <v>2</v>
      </c>
      <c r="G114" s="147">
        <v>2.1</v>
      </c>
      <c r="H114" s="147" t="s">
        <v>343</v>
      </c>
      <c r="I114" s="147">
        <v>814</v>
      </c>
      <c r="J114" s="148">
        <v>1</v>
      </c>
      <c r="K114" s="149">
        <v>1</v>
      </c>
      <c r="L114" s="149">
        <v>0</v>
      </c>
      <c r="M114" s="150">
        <v>0</v>
      </c>
      <c r="N114" s="151">
        <v>0</v>
      </c>
      <c r="O114" s="152">
        <v>0</v>
      </c>
      <c r="P114" s="152">
        <v>0</v>
      </c>
      <c r="Q114" s="153">
        <v>0</v>
      </c>
      <c r="R114" s="154">
        <v>0</v>
      </c>
      <c r="S114" s="149">
        <v>0</v>
      </c>
      <c r="T114" s="149">
        <v>0</v>
      </c>
      <c r="U114" s="149">
        <v>0</v>
      </c>
      <c r="V114" s="149">
        <v>0</v>
      </c>
      <c r="W114" s="150">
        <v>0</v>
      </c>
      <c r="X114" s="151">
        <v>0</v>
      </c>
      <c r="Y114" s="155">
        <v>0</v>
      </c>
      <c r="Z114" s="156">
        <v>1</v>
      </c>
      <c r="AA114" s="254" t="s">
        <v>365</v>
      </c>
      <c r="AB114" s="178"/>
      <c r="AC114" s="60"/>
      <c r="AD114" s="61"/>
      <c r="AE114" s="61"/>
      <c r="AF114" s="61"/>
      <c r="AG114" s="62"/>
      <c r="AH114" s="63"/>
      <c r="AI114" s="64"/>
    </row>
    <row r="115" spans="1:35" s="45" customFormat="1" ht="110.25" x14ac:dyDescent="0.25">
      <c r="A115" s="147">
        <v>125</v>
      </c>
      <c r="B115" s="147" t="s">
        <v>122</v>
      </c>
      <c r="C115" s="147" t="s">
        <v>123</v>
      </c>
      <c r="D115" s="147" t="s">
        <v>72</v>
      </c>
      <c r="E115" s="147" t="s">
        <v>99</v>
      </c>
      <c r="F115" s="147">
        <v>2</v>
      </c>
      <c r="G115" s="147">
        <v>2.1</v>
      </c>
      <c r="H115" s="147" t="s">
        <v>343</v>
      </c>
      <c r="I115" s="147">
        <v>859</v>
      </c>
      <c r="J115" s="148">
        <v>1</v>
      </c>
      <c r="K115" s="149">
        <v>1</v>
      </c>
      <c r="L115" s="149">
        <v>0</v>
      </c>
      <c r="M115" s="150">
        <v>0</v>
      </c>
      <c r="N115" s="151">
        <v>0</v>
      </c>
      <c r="O115" s="152">
        <v>0</v>
      </c>
      <c r="P115" s="152">
        <v>0</v>
      </c>
      <c r="Q115" s="153">
        <v>0</v>
      </c>
      <c r="R115" s="154">
        <v>0</v>
      </c>
      <c r="S115" s="149">
        <v>0</v>
      </c>
      <c r="T115" s="149">
        <v>0</v>
      </c>
      <c r="U115" s="149">
        <v>0</v>
      </c>
      <c r="V115" s="149">
        <v>0</v>
      </c>
      <c r="W115" s="150">
        <v>0</v>
      </c>
      <c r="X115" s="151">
        <v>0</v>
      </c>
      <c r="Y115" s="155">
        <v>0</v>
      </c>
      <c r="Z115" s="156">
        <v>1</v>
      </c>
      <c r="AA115" s="254" t="s">
        <v>365</v>
      </c>
      <c r="AB115" s="178" t="s">
        <v>366</v>
      </c>
      <c r="AC115" s="60"/>
      <c r="AD115" s="61"/>
      <c r="AE115" s="61"/>
      <c r="AF115" s="61"/>
      <c r="AG115" s="62"/>
      <c r="AH115" s="63"/>
      <c r="AI115" s="64"/>
    </row>
    <row r="116" spans="1:35" s="45" customFormat="1" ht="31.5" x14ac:dyDescent="0.25">
      <c r="A116" s="147">
        <v>141</v>
      </c>
      <c r="B116" s="147" t="s">
        <v>122</v>
      </c>
      <c r="C116" s="147" t="s">
        <v>123</v>
      </c>
      <c r="D116" s="147" t="s">
        <v>72</v>
      </c>
      <c r="E116" s="147" t="s">
        <v>91</v>
      </c>
      <c r="F116" s="147">
        <v>2</v>
      </c>
      <c r="G116" s="147">
        <v>2.1</v>
      </c>
      <c r="H116" s="147" t="s">
        <v>281</v>
      </c>
      <c r="I116" s="147">
        <v>768</v>
      </c>
      <c r="J116" s="148">
        <v>1</v>
      </c>
      <c r="K116" s="149">
        <v>0</v>
      </c>
      <c r="L116" s="149">
        <v>0</v>
      </c>
      <c r="M116" s="150">
        <v>0</v>
      </c>
      <c r="N116" s="151">
        <v>0</v>
      </c>
      <c r="O116" s="152">
        <v>0</v>
      </c>
      <c r="P116" s="152">
        <v>0</v>
      </c>
      <c r="Q116" s="153">
        <v>0</v>
      </c>
      <c r="R116" s="154">
        <v>0</v>
      </c>
      <c r="S116" s="149">
        <v>0</v>
      </c>
      <c r="T116" s="149">
        <v>0</v>
      </c>
      <c r="U116" s="149">
        <v>0</v>
      </c>
      <c r="V116" s="149">
        <v>0</v>
      </c>
      <c r="W116" s="150">
        <v>0</v>
      </c>
      <c r="X116" s="151">
        <v>0</v>
      </c>
      <c r="Y116" s="155">
        <v>0</v>
      </c>
      <c r="Z116" s="156">
        <v>1</v>
      </c>
      <c r="AA116" s="185" t="s">
        <v>367</v>
      </c>
      <c r="AB116" s="178"/>
      <c r="AC116" s="60"/>
      <c r="AD116" s="61"/>
      <c r="AE116" s="61"/>
      <c r="AF116" s="61"/>
      <c r="AG116" s="62"/>
      <c r="AH116" s="63"/>
      <c r="AI116" s="64"/>
    </row>
    <row r="117" spans="1:35" s="45" customFormat="1" ht="78.75" x14ac:dyDescent="0.25">
      <c r="A117" s="147">
        <v>147</v>
      </c>
      <c r="B117" s="147" t="s">
        <v>451</v>
      </c>
      <c r="C117" s="147" t="s">
        <v>123</v>
      </c>
      <c r="D117" s="147" t="s">
        <v>72</v>
      </c>
      <c r="E117" s="147" t="s">
        <v>91</v>
      </c>
      <c r="F117" s="147">
        <v>2</v>
      </c>
      <c r="G117" s="147">
        <v>2.1</v>
      </c>
      <c r="H117" s="147" t="s">
        <v>456</v>
      </c>
      <c r="I117" s="147">
        <v>877</v>
      </c>
      <c r="J117" s="148">
        <v>1</v>
      </c>
      <c r="K117" s="149">
        <v>0</v>
      </c>
      <c r="L117" s="149">
        <v>0</v>
      </c>
      <c r="M117" s="150">
        <v>0</v>
      </c>
      <c r="N117" s="151">
        <v>0</v>
      </c>
      <c r="O117" s="152">
        <v>0</v>
      </c>
      <c r="P117" s="152">
        <v>0</v>
      </c>
      <c r="Q117" s="153">
        <v>0</v>
      </c>
      <c r="R117" s="154">
        <v>0</v>
      </c>
      <c r="S117" s="149">
        <v>0</v>
      </c>
      <c r="T117" s="149">
        <v>0</v>
      </c>
      <c r="U117" s="149">
        <v>0</v>
      </c>
      <c r="V117" s="149">
        <v>0</v>
      </c>
      <c r="W117" s="150">
        <v>0</v>
      </c>
      <c r="X117" s="151">
        <v>0</v>
      </c>
      <c r="Y117" s="155">
        <v>0</v>
      </c>
      <c r="Z117" s="156">
        <v>1</v>
      </c>
      <c r="AA117" s="173" t="s">
        <v>458</v>
      </c>
      <c r="AB117" s="178"/>
      <c r="AC117" s="60"/>
      <c r="AD117" s="61"/>
      <c r="AE117" s="61"/>
      <c r="AF117" s="61"/>
      <c r="AG117" s="62"/>
      <c r="AH117" s="63"/>
      <c r="AI117" s="64"/>
    </row>
    <row r="118" spans="1:35" s="45" customFormat="1" ht="78.75" x14ac:dyDescent="0.25">
      <c r="A118" s="147">
        <v>149</v>
      </c>
      <c r="B118" s="147" t="s">
        <v>451</v>
      </c>
      <c r="C118" s="147" t="s">
        <v>123</v>
      </c>
      <c r="D118" s="147" t="s">
        <v>72</v>
      </c>
      <c r="E118" s="147" t="s">
        <v>91</v>
      </c>
      <c r="F118" s="147">
        <v>2</v>
      </c>
      <c r="G118" s="147">
        <v>2.1</v>
      </c>
      <c r="H118" s="147" t="s">
        <v>456</v>
      </c>
      <c r="I118" s="147">
        <v>888</v>
      </c>
      <c r="J118" s="148">
        <v>1</v>
      </c>
      <c r="K118" s="149">
        <v>0</v>
      </c>
      <c r="L118" s="149">
        <v>0</v>
      </c>
      <c r="M118" s="150">
        <v>0</v>
      </c>
      <c r="N118" s="151">
        <v>0</v>
      </c>
      <c r="O118" s="152">
        <v>0</v>
      </c>
      <c r="P118" s="152">
        <v>0</v>
      </c>
      <c r="Q118" s="153">
        <v>0</v>
      </c>
      <c r="R118" s="154">
        <v>0</v>
      </c>
      <c r="S118" s="149">
        <v>0</v>
      </c>
      <c r="T118" s="149">
        <v>0</v>
      </c>
      <c r="U118" s="149">
        <v>0</v>
      </c>
      <c r="V118" s="149">
        <v>0</v>
      </c>
      <c r="W118" s="150">
        <v>0</v>
      </c>
      <c r="X118" s="151">
        <v>0</v>
      </c>
      <c r="Y118" s="155">
        <v>0</v>
      </c>
      <c r="Z118" s="156">
        <v>1</v>
      </c>
      <c r="AA118" s="173" t="s">
        <v>508</v>
      </c>
      <c r="AB118" s="178"/>
      <c r="AC118" s="60"/>
      <c r="AD118" s="61"/>
      <c r="AE118" s="61"/>
      <c r="AF118" s="61"/>
      <c r="AG118" s="62"/>
      <c r="AH118" s="63"/>
      <c r="AI118" s="64"/>
    </row>
    <row r="119" spans="1:35" s="45" customFormat="1" ht="90" x14ac:dyDescent="0.25">
      <c r="A119" s="65">
        <v>165</v>
      </c>
      <c r="B119" s="65" t="s">
        <v>115</v>
      </c>
      <c r="C119" s="65" t="s">
        <v>116</v>
      </c>
      <c r="D119" s="65" t="s">
        <v>72</v>
      </c>
      <c r="E119" s="65" t="s">
        <v>91</v>
      </c>
      <c r="F119" s="65">
        <v>2</v>
      </c>
      <c r="G119" s="65">
        <v>2.2000000000000002</v>
      </c>
      <c r="H119" s="65" t="s">
        <v>117</v>
      </c>
      <c r="I119" s="65">
        <v>793</v>
      </c>
      <c r="J119" s="66">
        <v>1</v>
      </c>
      <c r="K119" s="67">
        <v>0</v>
      </c>
      <c r="L119" s="67">
        <v>0</v>
      </c>
      <c r="M119" s="68">
        <v>0</v>
      </c>
      <c r="N119" s="69">
        <v>1</v>
      </c>
      <c r="O119" s="70">
        <v>0</v>
      </c>
      <c r="P119" s="70">
        <v>0</v>
      </c>
      <c r="Q119" s="71">
        <v>0</v>
      </c>
      <c r="R119" s="72">
        <v>1</v>
      </c>
      <c r="S119" s="67">
        <v>0</v>
      </c>
      <c r="T119" s="67">
        <v>0</v>
      </c>
      <c r="U119" s="67">
        <v>0</v>
      </c>
      <c r="V119" s="67">
        <v>0</v>
      </c>
      <c r="W119" s="68">
        <v>0</v>
      </c>
      <c r="X119" s="69">
        <v>0</v>
      </c>
      <c r="Y119" s="73">
        <v>0</v>
      </c>
      <c r="Z119" s="74">
        <v>1</v>
      </c>
      <c r="AA119" s="82" t="s">
        <v>369</v>
      </c>
      <c r="AB119" s="76"/>
      <c r="AC119" s="60"/>
      <c r="AD119" s="61"/>
      <c r="AE119" s="61"/>
      <c r="AF119" s="61"/>
      <c r="AG119" s="62"/>
      <c r="AH119" s="63"/>
      <c r="AI119" s="64"/>
    </row>
    <row r="120" spans="1:35" s="45" customFormat="1" ht="126" x14ac:dyDescent="0.25">
      <c r="A120" s="147">
        <v>20</v>
      </c>
      <c r="B120" s="147" t="s">
        <v>89</v>
      </c>
      <c r="C120" s="147" t="s">
        <v>90</v>
      </c>
      <c r="D120" s="147" t="s">
        <v>72</v>
      </c>
      <c r="E120" s="147" t="s">
        <v>91</v>
      </c>
      <c r="F120" s="147">
        <v>1</v>
      </c>
      <c r="G120" s="147">
        <v>1.1000000000000001</v>
      </c>
      <c r="H120" s="147" t="s">
        <v>155</v>
      </c>
      <c r="I120" s="147">
        <v>754</v>
      </c>
      <c r="J120" s="148">
        <v>1</v>
      </c>
      <c r="K120" s="149">
        <v>0</v>
      </c>
      <c r="L120" s="149">
        <v>0</v>
      </c>
      <c r="M120" s="150">
        <v>0</v>
      </c>
      <c r="N120" s="151">
        <v>1</v>
      </c>
      <c r="O120" s="152">
        <v>0</v>
      </c>
      <c r="P120" s="152">
        <v>0</v>
      </c>
      <c r="Q120" s="153">
        <v>0</v>
      </c>
      <c r="R120" s="154">
        <v>0</v>
      </c>
      <c r="S120" s="149">
        <v>0</v>
      </c>
      <c r="T120" s="149">
        <v>0</v>
      </c>
      <c r="U120" s="149">
        <v>0</v>
      </c>
      <c r="V120" s="149">
        <v>0</v>
      </c>
      <c r="W120" s="150">
        <v>0</v>
      </c>
      <c r="X120" s="151">
        <v>0</v>
      </c>
      <c r="Y120" s="155">
        <v>0</v>
      </c>
      <c r="Z120" s="156">
        <v>1</v>
      </c>
      <c r="AA120" s="173" t="s">
        <v>977</v>
      </c>
      <c r="AB120" s="178"/>
      <c r="AC120" s="60"/>
      <c r="AD120" s="61"/>
      <c r="AE120" s="61"/>
      <c r="AF120" s="61"/>
      <c r="AG120" s="62"/>
      <c r="AH120" s="63"/>
      <c r="AI120" s="64"/>
    </row>
    <row r="121" spans="1:35" s="45" customFormat="1" ht="110.25" x14ac:dyDescent="0.25">
      <c r="A121" s="147">
        <v>23</v>
      </c>
      <c r="B121" s="147" t="s">
        <v>89</v>
      </c>
      <c r="C121" s="147" t="s">
        <v>90</v>
      </c>
      <c r="D121" s="147" t="s">
        <v>72</v>
      </c>
      <c r="E121" s="147" t="s">
        <v>91</v>
      </c>
      <c r="F121" s="147">
        <v>1</v>
      </c>
      <c r="G121" s="147">
        <v>1.1000000000000001</v>
      </c>
      <c r="H121" s="246" t="s">
        <v>156</v>
      </c>
      <c r="I121" s="147">
        <v>840</v>
      </c>
      <c r="J121" s="148">
        <v>1</v>
      </c>
      <c r="K121" s="149">
        <v>0</v>
      </c>
      <c r="L121" s="149">
        <v>0</v>
      </c>
      <c r="M121" s="150">
        <v>0</v>
      </c>
      <c r="N121" s="151">
        <v>0</v>
      </c>
      <c r="O121" s="152">
        <v>0</v>
      </c>
      <c r="P121" s="152">
        <v>0</v>
      </c>
      <c r="Q121" s="153">
        <v>0</v>
      </c>
      <c r="R121" s="154">
        <v>0</v>
      </c>
      <c r="S121" s="149">
        <v>0</v>
      </c>
      <c r="T121" s="149">
        <v>0</v>
      </c>
      <c r="U121" s="149">
        <v>0</v>
      </c>
      <c r="V121" s="149">
        <v>0</v>
      </c>
      <c r="W121" s="150">
        <v>0</v>
      </c>
      <c r="X121" s="151">
        <v>0</v>
      </c>
      <c r="Y121" s="155">
        <v>0</v>
      </c>
      <c r="Z121" s="156">
        <v>1</v>
      </c>
      <c r="AA121" s="173" t="s">
        <v>160</v>
      </c>
      <c r="AB121" s="256" t="s">
        <v>335</v>
      </c>
      <c r="AC121" s="60"/>
      <c r="AD121" s="61"/>
      <c r="AE121" s="61"/>
      <c r="AF121" s="61"/>
      <c r="AG121" s="62"/>
      <c r="AH121" s="63"/>
      <c r="AI121" s="64"/>
    </row>
    <row r="122" spans="1:35" s="45" customFormat="1" ht="157.5" x14ac:dyDescent="0.25">
      <c r="A122" s="147">
        <v>25</v>
      </c>
      <c r="B122" s="147" t="s">
        <v>89</v>
      </c>
      <c r="C122" s="147" t="s">
        <v>90</v>
      </c>
      <c r="D122" s="147" t="s">
        <v>72</v>
      </c>
      <c r="E122" s="147" t="s">
        <v>91</v>
      </c>
      <c r="F122" s="147">
        <v>1</v>
      </c>
      <c r="G122" s="147">
        <v>1.2</v>
      </c>
      <c r="H122" s="246" t="s">
        <v>157</v>
      </c>
      <c r="I122" s="147">
        <v>572</v>
      </c>
      <c r="J122" s="148">
        <v>1</v>
      </c>
      <c r="K122" s="149">
        <v>0</v>
      </c>
      <c r="L122" s="149">
        <v>0</v>
      </c>
      <c r="M122" s="150">
        <v>0</v>
      </c>
      <c r="N122" s="151">
        <v>0</v>
      </c>
      <c r="O122" s="152">
        <v>0</v>
      </c>
      <c r="P122" s="152">
        <v>0</v>
      </c>
      <c r="Q122" s="153">
        <v>0</v>
      </c>
      <c r="R122" s="154">
        <v>1</v>
      </c>
      <c r="S122" s="149">
        <v>0</v>
      </c>
      <c r="T122" s="149">
        <v>0</v>
      </c>
      <c r="U122" s="149">
        <v>0</v>
      </c>
      <c r="V122" s="149">
        <v>0</v>
      </c>
      <c r="W122" s="150">
        <v>0</v>
      </c>
      <c r="X122" s="151">
        <v>0</v>
      </c>
      <c r="Y122" s="155">
        <v>0</v>
      </c>
      <c r="Z122" s="156">
        <v>1</v>
      </c>
      <c r="AA122" s="255" t="s">
        <v>337</v>
      </c>
      <c r="AB122" s="178"/>
      <c r="AC122" s="60"/>
      <c r="AD122" s="61"/>
      <c r="AE122" s="61"/>
      <c r="AF122" s="61"/>
      <c r="AG122" s="62"/>
      <c r="AH122" s="63"/>
      <c r="AI122" s="64"/>
    </row>
    <row r="123" spans="1:35" s="45" customFormat="1" ht="157.5" x14ac:dyDescent="0.25">
      <c r="A123" s="147">
        <v>26</v>
      </c>
      <c r="B123" s="147" t="s">
        <v>89</v>
      </c>
      <c r="C123" s="147" t="s">
        <v>90</v>
      </c>
      <c r="D123" s="147" t="s">
        <v>72</v>
      </c>
      <c r="E123" s="147" t="s">
        <v>91</v>
      </c>
      <c r="F123" s="147">
        <v>1</v>
      </c>
      <c r="G123" s="147">
        <v>1.2</v>
      </c>
      <c r="H123" s="147" t="s">
        <v>157</v>
      </c>
      <c r="I123" s="147">
        <v>573</v>
      </c>
      <c r="J123" s="148">
        <v>1</v>
      </c>
      <c r="K123" s="149">
        <v>0</v>
      </c>
      <c r="L123" s="149">
        <v>0</v>
      </c>
      <c r="M123" s="150">
        <v>0</v>
      </c>
      <c r="N123" s="151">
        <v>0</v>
      </c>
      <c r="O123" s="152">
        <v>1</v>
      </c>
      <c r="P123" s="152">
        <v>0</v>
      </c>
      <c r="Q123" s="153">
        <v>0</v>
      </c>
      <c r="R123" s="154">
        <v>1</v>
      </c>
      <c r="S123" s="149">
        <v>0</v>
      </c>
      <c r="T123" s="149">
        <v>0</v>
      </c>
      <c r="U123" s="149">
        <v>0</v>
      </c>
      <c r="V123" s="149">
        <v>0</v>
      </c>
      <c r="W123" s="150">
        <v>0</v>
      </c>
      <c r="X123" s="151">
        <v>0</v>
      </c>
      <c r="Y123" s="155">
        <v>0</v>
      </c>
      <c r="Z123" s="156">
        <v>1</v>
      </c>
      <c r="AA123" s="255" t="s">
        <v>337</v>
      </c>
      <c r="AB123" s="178"/>
      <c r="AC123" s="60"/>
      <c r="AD123" s="61"/>
      <c r="AE123" s="61"/>
      <c r="AF123" s="61"/>
      <c r="AG123" s="62"/>
      <c r="AH123" s="63"/>
      <c r="AI123" s="64"/>
    </row>
    <row r="124" spans="1:35" s="45" customFormat="1" ht="94.5" x14ac:dyDescent="0.25">
      <c r="A124" s="147">
        <v>27</v>
      </c>
      <c r="B124" s="147" t="s">
        <v>89</v>
      </c>
      <c r="C124" s="147" t="s">
        <v>90</v>
      </c>
      <c r="D124" s="147" t="s">
        <v>72</v>
      </c>
      <c r="E124" s="147" t="s">
        <v>91</v>
      </c>
      <c r="F124" s="147">
        <v>1</v>
      </c>
      <c r="G124" s="147">
        <v>1.2</v>
      </c>
      <c r="H124" s="147" t="s">
        <v>157</v>
      </c>
      <c r="I124" s="147">
        <v>579</v>
      </c>
      <c r="J124" s="148">
        <v>1</v>
      </c>
      <c r="K124" s="149">
        <v>0</v>
      </c>
      <c r="L124" s="149">
        <v>0</v>
      </c>
      <c r="M124" s="150">
        <v>0</v>
      </c>
      <c r="N124" s="151">
        <v>0</v>
      </c>
      <c r="O124" s="152">
        <v>0</v>
      </c>
      <c r="P124" s="152">
        <v>0</v>
      </c>
      <c r="Q124" s="153">
        <v>0</v>
      </c>
      <c r="R124" s="154">
        <v>0</v>
      </c>
      <c r="S124" s="149">
        <v>0</v>
      </c>
      <c r="T124" s="149">
        <v>0</v>
      </c>
      <c r="U124" s="149">
        <v>0</v>
      </c>
      <c r="V124" s="149">
        <v>0</v>
      </c>
      <c r="W124" s="150">
        <v>0</v>
      </c>
      <c r="X124" s="151">
        <v>0</v>
      </c>
      <c r="Y124" s="155">
        <v>0</v>
      </c>
      <c r="Z124" s="156">
        <v>1</v>
      </c>
      <c r="AA124" s="254" t="s">
        <v>336</v>
      </c>
      <c r="AB124" s="178"/>
      <c r="AC124" s="60"/>
      <c r="AD124" s="61"/>
      <c r="AE124" s="61"/>
      <c r="AF124" s="61"/>
      <c r="AG124" s="62"/>
      <c r="AH124" s="63"/>
      <c r="AI124" s="64"/>
    </row>
    <row r="125" spans="1:35" s="45" customFormat="1" ht="157.5" x14ac:dyDescent="0.25">
      <c r="A125" s="147">
        <v>28</v>
      </c>
      <c r="B125" s="147" t="s">
        <v>89</v>
      </c>
      <c r="C125" s="147" t="s">
        <v>90</v>
      </c>
      <c r="D125" s="147" t="s">
        <v>72</v>
      </c>
      <c r="E125" s="147" t="s">
        <v>91</v>
      </c>
      <c r="F125" s="147">
        <v>1</v>
      </c>
      <c r="G125" s="147">
        <v>1.2</v>
      </c>
      <c r="H125" s="147" t="s">
        <v>157</v>
      </c>
      <c r="I125" s="147">
        <v>585</v>
      </c>
      <c r="J125" s="148">
        <v>1</v>
      </c>
      <c r="K125" s="149">
        <v>0</v>
      </c>
      <c r="L125" s="149">
        <v>0</v>
      </c>
      <c r="M125" s="150">
        <v>0</v>
      </c>
      <c r="N125" s="151">
        <v>0</v>
      </c>
      <c r="O125" s="152">
        <v>0</v>
      </c>
      <c r="P125" s="152">
        <v>0</v>
      </c>
      <c r="Q125" s="153">
        <v>0</v>
      </c>
      <c r="R125" s="154">
        <v>1</v>
      </c>
      <c r="S125" s="149">
        <v>0</v>
      </c>
      <c r="T125" s="149">
        <v>0</v>
      </c>
      <c r="U125" s="149">
        <v>0</v>
      </c>
      <c r="V125" s="149">
        <v>0</v>
      </c>
      <c r="W125" s="150">
        <v>0</v>
      </c>
      <c r="X125" s="151">
        <v>0</v>
      </c>
      <c r="Y125" s="155">
        <v>0</v>
      </c>
      <c r="Z125" s="156">
        <v>1</v>
      </c>
      <c r="AA125" s="255" t="s">
        <v>337</v>
      </c>
      <c r="AB125" s="178"/>
      <c r="AC125" s="60"/>
      <c r="AD125" s="61"/>
      <c r="AE125" s="61"/>
      <c r="AF125" s="61"/>
      <c r="AG125" s="62"/>
      <c r="AH125" s="63"/>
      <c r="AI125" s="64"/>
    </row>
    <row r="126" spans="1:35" s="45" customFormat="1" ht="157.5" x14ac:dyDescent="0.25">
      <c r="A126" s="147">
        <v>29</v>
      </c>
      <c r="B126" s="147" t="s">
        <v>89</v>
      </c>
      <c r="C126" s="147" t="s">
        <v>90</v>
      </c>
      <c r="D126" s="147" t="s">
        <v>72</v>
      </c>
      <c r="E126" s="147" t="s">
        <v>91</v>
      </c>
      <c r="F126" s="147">
        <v>1</v>
      </c>
      <c r="G126" s="147">
        <v>1.2</v>
      </c>
      <c r="H126" s="147" t="s">
        <v>157</v>
      </c>
      <c r="I126" s="147">
        <v>600</v>
      </c>
      <c r="J126" s="148">
        <v>1</v>
      </c>
      <c r="K126" s="149">
        <v>0</v>
      </c>
      <c r="L126" s="149">
        <v>0</v>
      </c>
      <c r="M126" s="150">
        <v>0</v>
      </c>
      <c r="N126" s="151">
        <v>0</v>
      </c>
      <c r="O126" s="152">
        <v>0</v>
      </c>
      <c r="P126" s="152">
        <v>0</v>
      </c>
      <c r="Q126" s="153">
        <v>0</v>
      </c>
      <c r="R126" s="154">
        <v>1</v>
      </c>
      <c r="S126" s="149">
        <v>0</v>
      </c>
      <c r="T126" s="149">
        <v>0</v>
      </c>
      <c r="U126" s="149">
        <v>0</v>
      </c>
      <c r="V126" s="149">
        <v>0</v>
      </c>
      <c r="W126" s="150">
        <v>0</v>
      </c>
      <c r="X126" s="151">
        <v>0</v>
      </c>
      <c r="Y126" s="155">
        <v>0</v>
      </c>
      <c r="Z126" s="156">
        <v>1</v>
      </c>
      <c r="AA126" s="255" t="s">
        <v>337</v>
      </c>
      <c r="AB126" s="178"/>
      <c r="AC126" s="60"/>
      <c r="AD126" s="61"/>
      <c r="AE126" s="61"/>
      <c r="AF126" s="61"/>
      <c r="AG126" s="62"/>
      <c r="AH126" s="63"/>
      <c r="AI126" s="64"/>
    </row>
    <row r="127" spans="1:35" s="45" customFormat="1" ht="204.75" x14ac:dyDescent="0.25">
      <c r="A127" s="147">
        <v>30</v>
      </c>
      <c r="B127" s="147" t="s">
        <v>89</v>
      </c>
      <c r="C127" s="147" t="s">
        <v>90</v>
      </c>
      <c r="D127" s="147" t="s">
        <v>72</v>
      </c>
      <c r="E127" s="147" t="s">
        <v>91</v>
      </c>
      <c r="F127" s="147">
        <v>1</v>
      </c>
      <c r="G127" s="147">
        <v>1.2</v>
      </c>
      <c r="H127" s="147" t="s">
        <v>157</v>
      </c>
      <c r="I127" s="147">
        <v>601</v>
      </c>
      <c r="J127" s="148">
        <v>1</v>
      </c>
      <c r="K127" s="149">
        <v>0</v>
      </c>
      <c r="L127" s="149">
        <v>0</v>
      </c>
      <c r="M127" s="150">
        <v>0</v>
      </c>
      <c r="N127" s="151">
        <v>0</v>
      </c>
      <c r="O127" s="152">
        <v>0</v>
      </c>
      <c r="P127" s="152">
        <v>0</v>
      </c>
      <c r="Q127" s="153">
        <v>0</v>
      </c>
      <c r="R127" s="154">
        <v>1</v>
      </c>
      <c r="S127" s="149">
        <v>0</v>
      </c>
      <c r="T127" s="149">
        <v>0</v>
      </c>
      <c r="U127" s="149">
        <v>0</v>
      </c>
      <c r="V127" s="149">
        <v>0</v>
      </c>
      <c r="W127" s="150">
        <v>0</v>
      </c>
      <c r="X127" s="151">
        <v>0</v>
      </c>
      <c r="Y127" s="155">
        <v>0</v>
      </c>
      <c r="Z127" s="156">
        <v>1</v>
      </c>
      <c r="AA127" s="254" t="s">
        <v>2114</v>
      </c>
      <c r="AB127" s="178"/>
      <c r="AC127" s="60"/>
      <c r="AD127" s="61"/>
      <c r="AE127" s="61"/>
      <c r="AF127" s="61"/>
      <c r="AG127" s="62"/>
      <c r="AH127" s="63"/>
      <c r="AI127" s="64"/>
    </row>
    <row r="128" spans="1:35" s="45" customFormat="1" ht="15.75" hidden="1" x14ac:dyDescent="0.25">
      <c r="A128" s="147">
        <v>126</v>
      </c>
      <c r="B128" s="147" t="s">
        <v>122</v>
      </c>
      <c r="C128" s="147" t="s">
        <v>123</v>
      </c>
      <c r="D128" s="147" t="s">
        <v>72</v>
      </c>
      <c r="E128" s="147" t="s">
        <v>91</v>
      </c>
      <c r="F128" s="147">
        <v>2</v>
      </c>
      <c r="G128" s="147">
        <v>2.1</v>
      </c>
      <c r="H128" s="147" t="s">
        <v>277</v>
      </c>
      <c r="I128" s="147">
        <v>643</v>
      </c>
      <c r="J128" s="148">
        <v>0</v>
      </c>
      <c r="K128" s="149">
        <v>0</v>
      </c>
      <c r="L128" s="149">
        <v>0</v>
      </c>
      <c r="M128" s="150">
        <v>0</v>
      </c>
      <c r="N128" s="151">
        <v>0</v>
      </c>
      <c r="O128" s="152">
        <v>0</v>
      </c>
      <c r="P128" s="152">
        <v>0</v>
      </c>
      <c r="Q128" s="153">
        <v>0</v>
      </c>
      <c r="R128" s="154">
        <v>0</v>
      </c>
      <c r="S128" s="149">
        <v>0</v>
      </c>
      <c r="T128" s="149">
        <v>0</v>
      </c>
      <c r="U128" s="149">
        <v>0</v>
      </c>
      <c r="V128" s="149">
        <v>0</v>
      </c>
      <c r="W128" s="150">
        <v>0</v>
      </c>
      <c r="X128" s="151">
        <v>0</v>
      </c>
      <c r="Y128" s="155">
        <v>0</v>
      </c>
      <c r="Z128" s="156">
        <v>0</v>
      </c>
      <c r="AA128" s="173" t="s">
        <v>93</v>
      </c>
      <c r="AB128" s="178"/>
      <c r="AC128" s="60"/>
      <c r="AD128" s="61"/>
      <c r="AE128" s="61"/>
      <c r="AF128" s="61"/>
      <c r="AG128" s="62"/>
      <c r="AH128" s="63"/>
      <c r="AI128" s="64"/>
    </row>
    <row r="129" spans="1:35" s="45" customFormat="1" ht="15.75" hidden="1" x14ac:dyDescent="0.25">
      <c r="A129" s="147">
        <v>127</v>
      </c>
      <c r="B129" s="147" t="s">
        <v>122</v>
      </c>
      <c r="C129" s="147" t="s">
        <v>123</v>
      </c>
      <c r="D129" s="147" t="s">
        <v>72</v>
      </c>
      <c r="E129" s="147" t="s">
        <v>91</v>
      </c>
      <c r="F129" s="147">
        <v>2</v>
      </c>
      <c r="G129" s="147">
        <v>2.1</v>
      </c>
      <c r="H129" s="147" t="s">
        <v>277</v>
      </c>
      <c r="I129" s="147">
        <v>650</v>
      </c>
      <c r="J129" s="148">
        <v>0</v>
      </c>
      <c r="K129" s="149">
        <v>0</v>
      </c>
      <c r="L129" s="149">
        <v>0</v>
      </c>
      <c r="M129" s="150">
        <v>0</v>
      </c>
      <c r="N129" s="151">
        <v>0</v>
      </c>
      <c r="O129" s="152">
        <v>0</v>
      </c>
      <c r="P129" s="152">
        <v>1</v>
      </c>
      <c r="Q129" s="153">
        <v>0</v>
      </c>
      <c r="R129" s="154">
        <v>0</v>
      </c>
      <c r="S129" s="149">
        <v>0</v>
      </c>
      <c r="T129" s="149">
        <v>0</v>
      </c>
      <c r="U129" s="149">
        <v>0</v>
      </c>
      <c r="V129" s="149">
        <v>0</v>
      </c>
      <c r="W129" s="150">
        <v>0</v>
      </c>
      <c r="X129" s="151">
        <v>0</v>
      </c>
      <c r="Y129" s="155">
        <v>0</v>
      </c>
      <c r="Z129" s="156">
        <v>1</v>
      </c>
      <c r="AA129" s="173" t="s">
        <v>278</v>
      </c>
      <c r="AB129" s="178"/>
      <c r="AC129" s="60"/>
      <c r="AD129" s="61"/>
      <c r="AE129" s="61"/>
      <c r="AF129" s="61"/>
      <c r="AG129" s="62"/>
      <c r="AH129" s="63"/>
      <c r="AI129" s="64"/>
    </row>
    <row r="130" spans="1:35" s="45" customFormat="1" ht="15.75" hidden="1" x14ac:dyDescent="0.25">
      <c r="A130" s="147">
        <v>128</v>
      </c>
      <c r="B130" s="147" t="s">
        <v>122</v>
      </c>
      <c r="C130" s="147" t="s">
        <v>123</v>
      </c>
      <c r="D130" s="147" t="s">
        <v>72</v>
      </c>
      <c r="E130" s="147" t="s">
        <v>91</v>
      </c>
      <c r="F130" s="147">
        <v>2</v>
      </c>
      <c r="G130" s="147">
        <v>2.1</v>
      </c>
      <c r="H130" s="147" t="s">
        <v>277</v>
      </c>
      <c r="I130" s="147">
        <v>718</v>
      </c>
      <c r="J130" s="148">
        <v>0</v>
      </c>
      <c r="K130" s="149">
        <v>0</v>
      </c>
      <c r="L130" s="149">
        <v>0</v>
      </c>
      <c r="M130" s="150">
        <v>0</v>
      </c>
      <c r="N130" s="151">
        <v>0</v>
      </c>
      <c r="O130" s="152">
        <v>0</v>
      </c>
      <c r="P130" s="152">
        <v>0</v>
      </c>
      <c r="Q130" s="153">
        <v>0</v>
      </c>
      <c r="R130" s="154">
        <v>0</v>
      </c>
      <c r="S130" s="149">
        <v>0</v>
      </c>
      <c r="T130" s="149">
        <v>0</v>
      </c>
      <c r="U130" s="149">
        <v>0</v>
      </c>
      <c r="V130" s="149">
        <v>0</v>
      </c>
      <c r="W130" s="150">
        <v>0</v>
      </c>
      <c r="X130" s="151">
        <v>0</v>
      </c>
      <c r="Y130" s="155">
        <v>0</v>
      </c>
      <c r="Z130" s="156">
        <v>0</v>
      </c>
      <c r="AA130" s="173" t="s">
        <v>93</v>
      </c>
      <c r="AB130" s="178"/>
      <c r="AC130" s="60"/>
      <c r="AD130" s="61"/>
      <c r="AE130" s="61"/>
      <c r="AF130" s="61"/>
      <c r="AG130" s="62"/>
      <c r="AH130" s="63"/>
      <c r="AI130" s="64"/>
    </row>
    <row r="131" spans="1:35" s="45" customFormat="1" ht="15.75" hidden="1" x14ac:dyDescent="0.25">
      <c r="A131" s="147">
        <v>129</v>
      </c>
      <c r="B131" s="147" t="s">
        <v>122</v>
      </c>
      <c r="C131" s="147" t="s">
        <v>123</v>
      </c>
      <c r="D131" s="147" t="s">
        <v>72</v>
      </c>
      <c r="E131" s="147" t="s">
        <v>91</v>
      </c>
      <c r="F131" s="147">
        <v>2</v>
      </c>
      <c r="G131" s="147">
        <v>2.1</v>
      </c>
      <c r="H131" s="147" t="s">
        <v>277</v>
      </c>
      <c r="I131" s="147">
        <v>738</v>
      </c>
      <c r="J131" s="148">
        <v>0</v>
      </c>
      <c r="K131" s="149">
        <v>0</v>
      </c>
      <c r="L131" s="149">
        <v>0</v>
      </c>
      <c r="M131" s="150">
        <v>0</v>
      </c>
      <c r="N131" s="151">
        <v>0</v>
      </c>
      <c r="O131" s="152">
        <v>0</v>
      </c>
      <c r="P131" s="152">
        <v>0</v>
      </c>
      <c r="Q131" s="153">
        <v>0</v>
      </c>
      <c r="R131" s="154">
        <v>0</v>
      </c>
      <c r="S131" s="149">
        <v>0</v>
      </c>
      <c r="T131" s="149">
        <v>0</v>
      </c>
      <c r="U131" s="149">
        <v>0</v>
      </c>
      <c r="V131" s="149">
        <v>0</v>
      </c>
      <c r="W131" s="150">
        <v>0</v>
      </c>
      <c r="X131" s="151">
        <v>0</v>
      </c>
      <c r="Y131" s="155">
        <v>0</v>
      </c>
      <c r="Z131" s="156">
        <v>0</v>
      </c>
      <c r="AA131" s="173" t="s">
        <v>93</v>
      </c>
      <c r="AB131" s="178"/>
      <c r="AC131" s="60"/>
      <c r="AD131" s="61"/>
      <c r="AE131" s="61"/>
      <c r="AF131" s="61"/>
      <c r="AG131" s="62"/>
      <c r="AH131" s="63"/>
      <c r="AI131" s="64"/>
    </row>
    <row r="132" spans="1:35" s="45" customFormat="1" ht="15.75" hidden="1" x14ac:dyDescent="0.25">
      <c r="A132" s="147">
        <v>130</v>
      </c>
      <c r="B132" s="147" t="s">
        <v>122</v>
      </c>
      <c r="C132" s="147" t="s">
        <v>123</v>
      </c>
      <c r="D132" s="147" t="s">
        <v>72</v>
      </c>
      <c r="E132" s="147" t="s">
        <v>91</v>
      </c>
      <c r="F132" s="147">
        <v>2</v>
      </c>
      <c r="G132" s="147">
        <v>2.1</v>
      </c>
      <c r="H132" s="147" t="s">
        <v>277</v>
      </c>
      <c r="I132" s="147">
        <v>786</v>
      </c>
      <c r="J132" s="148">
        <v>0</v>
      </c>
      <c r="K132" s="149">
        <v>0</v>
      </c>
      <c r="L132" s="149">
        <v>0</v>
      </c>
      <c r="M132" s="150">
        <v>0</v>
      </c>
      <c r="N132" s="151">
        <v>0</v>
      </c>
      <c r="O132" s="152">
        <v>0</v>
      </c>
      <c r="P132" s="152">
        <v>0</v>
      </c>
      <c r="Q132" s="153">
        <v>0</v>
      </c>
      <c r="R132" s="154">
        <v>0</v>
      </c>
      <c r="S132" s="149">
        <v>0</v>
      </c>
      <c r="T132" s="149">
        <v>0</v>
      </c>
      <c r="U132" s="149">
        <v>0</v>
      </c>
      <c r="V132" s="149">
        <v>0</v>
      </c>
      <c r="W132" s="150">
        <v>0</v>
      </c>
      <c r="X132" s="151">
        <v>0</v>
      </c>
      <c r="Y132" s="155">
        <v>0</v>
      </c>
      <c r="Z132" s="156">
        <v>0</v>
      </c>
      <c r="AA132" s="173" t="s">
        <v>93</v>
      </c>
      <c r="AB132" s="178"/>
      <c r="AC132" s="60"/>
      <c r="AD132" s="61"/>
      <c r="AE132" s="61"/>
      <c r="AF132" s="61"/>
      <c r="AG132" s="62"/>
      <c r="AH132" s="63"/>
      <c r="AI132" s="64"/>
    </row>
    <row r="133" spans="1:35" s="45" customFormat="1" ht="78.75" hidden="1" x14ac:dyDescent="0.25">
      <c r="A133" s="158">
        <v>131</v>
      </c>
      <c r="B133" s="147" t="s">
        <v>122</v>
      </c>
      <c r="C133" s="147" t="s">
        <v>123</v>
      </c>
      <c r="D133" s="147" t="s">
        <v>72</v>
      </c>
      <c r="E133" s="147" t="s">
        <v>91</v>
      </c>
      <c r="F133" s="147">
        <v>2</v>
      </c>
      <c r="G133" s="147">
        <v>2.1</v>
      </c>
      <c r="H133" s="147" t="s">
        <v>277</v>
      </c>
      <c r="I133" s="147">
        <v>810</v>
      </c>
      <c r="J133" s="148">
        <v>0</v>
      </c>
      <c r="K133" s="149">
        <v>0</v>
      </c>
      <c r="L133" s="149">
        <v>0</v>
      </c>
      <c r="M133" s="150">
        <v>0</v>
      </c>
      <c r="N133" s="151">
        <v>0</v>
      </c>
      <c r="O133" s="152">
        <v>0</v>
      </c>
      <c r="P133" s="152">
        <v>0</v>
      </c>
      <c r="Q133" s="153">
        <v>0</v>
      </c>
      <c r="R133" s="154">
        <v>0</v>
      </c>
      <c r="S133" s="149">
        <v>0</v>
      </c>
      <c r="T133" s="149">
        <v>0</v>
      </c>
      <c r="U133" s="149">
        <v>0</v>
      </c>
      <c r="V133" s="149">
        <v>0</v>
      </c>
      <c r="W133" s="150">
        <v>0</v>
      </c>
      <c r="X133" s="151">
        <v>0</v>
      </c>
      <c r="Y133" s="155">
        <v>0</v>
      </c>
      <c r="Z133" s="156">
        <v>0</v>
      </c>
      <c r="AA133" s="173" t="s">
        <v>93</v>
      </c>
      <c r="AB133" s="178" t="s">
        <v>282</v>
      </c>
      <c r="AC133" s="60"/>
      <c r="AD133" s="61"/>
      <c r="AE133" s="61"/>
      <c r="AF133" s="61"/>
      <c r="AG133" s="62"/>
      <c r="AH133" s="63"/>
      <c r="AI133" s="64"/>
    </row>
    <row r="134" spans="1:35" s="45" customFormat="1" ht="78.75" hidden="1" x14ac:dyDescent="0.25">
      <c r="A134" s="158">
        <v>132</v>
      </c>
      <c r="B134" s="147" t="s">
        <v>122</v>
      </c>
      <c r="C134" s="147" t="s">
        <v>123</v>
      </c>
      <c r="D134" s="147" t="s">
        <v>72</v>
      </c>
      <c r="E134" s="147" t="s">
        <v>99</v>
      </c>
      <c r="F134" s="147">
        <v>2</v>
      </c>
      <c r="G134" s="147">
        <v>2.1</v>
      </c>
      <c r="H134" s="147" t="s">
        <v>277</v>
      </c>
      <c r="I134" s="147">
        <v>822</v>
      </c>
      <c r="J134" s="148">
        <v>0</v>
      </c>
      <c r="K134" s="149">
        <v>0</v>
      </c>
      <c r="L134" s="149">
        <v>0</v>
      </c>
      <c r="M134" s="150">
        <v>0</v>
      </c>
      <c r="N134" s="151">
        <v>0</v>
      </c>
      <c r="O134" s="152">
        <v>0</v>
      </c>
      <c r="P134" s="152">
        <v>0</v>
      </c>
      <c r="Q134" s="153">
        <v>0</v>
      </c>
      <c r="R134" s="154">
        <v>0</v>
      </c>
      <c r="S134" s="149">
        <v>0</v>
      </c>
      <c r="T134" s="149">
        <v>0</v>
      </c>
      <c r="U134" s="149">
        <v>1</v>
      </c>
      <c r="V134" s="149">
        <v>0</v>
      </c>
      <c r="W134" s="150">
        <v>0</v>
      </c>
      <c r="X134" s="151">
        <v>0</v>
      </c>
      <c r="Y134" s="155">
        <v>0</v>
      </c>
      <c r="Z134" s="156">
        <v>1</v>
      </c>
      <c r="AA134" s="173" t="s">
        <v>279</v>
      </c>
      <c r="AB134" s="178" t="s">
        <v>282</v>
      </c>
      <c r="AC134" s="60"/>
      <c r="AD134" s="61"/>
      <c r="AE134" s="61"/>
      <c r="AF134" s="61"/>
      <c r="AG134" s="62"/>
      <c r="AH134" s="63"/>
      <c r="AI134" s="64"/>
    </row>
    <row r="135" spans="1:35" s="45" customFormat="1" ht="15.75" hidden="1" x14ac:dyDescent="0.25">
      <c r="A135" s="158">
        <v>133</v>
      </c>
      <c r="B135" s="147" t="s">
        <v>122</v>
      </c>
      <c r="C135" s="147" t="s">
        <v>123</v>
      </c>
      <c r="D135" s="147" t="s">
        <v>72</v>
      </c>
      <c r="E135" s="147" t="s">
        <v>91</v>
      </c>
      <c r="F135" s="147">
        <v>2</v>
      </c>
      <c r="G135" s="147">
        <v>2.1</v>
      </c>
      <c r="H135" s="147" t="s">
        <v>280</v>
      </c>
      <c r="I135" s="147">
        <v>617</v>
      </c>
      <c r="J135" s="148">
        <v>0</v>
      </c>
      <c r="K135" s="149">
        <v>0</v>
      </c>
      <c r="L135" s="149">
        <v>0</v>
      </c>
      <c r="M135" s="150">
        <v>0</v>
      </c>
      <c r="N135" s="151">
        <v>0</v>
      </c>
      <c r="O135" s="152">
        <v>0</v>
      </c>
      <c r="P135" s="152">
        <v>0</v>
      </c>
      <c r="Q135" s="153">
        <v>0</v>
      </c>
      <c r="R135" s="154">
        <v>0</v>
      </c>
      <c r="S135" s="149">
        <v>0</v>
      </c>
      <c r="T135" s="149">
        <v>0</v>
      </c>
      <c r="U135" s="149">
        <v>0</v>
      </c>
      <c r="V135" s="149">
        <v>0</v>
      </c>
      <c r="W135" s="150">
        <v>0</v>
      </c>
      <c r="X135" s="151">
        <v>0</v>
      </c>
      <c r="Y135" s="155">
        <v>0</v>
      </c>
      <c r="Z135" s="156">
        <v>0</v>
      </c>
      <c r="AA135" s="173" t="s">
        <v>93</v>
      </c>
      <c r="AB135" s="178"/>
      <c r="AC135" s="60"/>
      <c r="AD135" s="61"/>
      <c r="AE135" s="61"/>
      <c r="AF135" s="61"/>
      <c r="AG135" s="62"/>
      <c r="AH135" s="63"/>
      <c r="AI135" s="64"/>
    </row>
    <row r="136" spans="1:35" s="45" customFormat="1" ht="15.75" hidden="1" x14ac:dyDescent="0.25">
      <c r="A136" s="158">
        <v>134</v>
      </c>
      <c r="B136" s="147" t="s">
        <v>122</v>
      </c>
      <c r="C136" s="147" t="s">
        <v>123</v>
      </c>
      <c r="D136" s="147" t="s">
        <v>72</v>
      </c>
      <c r="E136" s="147" t="s">
        <v>91</v>
      </c>
      <c r="F136" s="147">
        <v>2</v>
      </c>
      <c r="G136" s="147">
        <v>2.1</v>
      </c>
      <c r="H136" s="147" t="s">
        <v>280</v>
      </c>
      <c r="I136" s="147">
        <v>711</v>
      </c>
      <c r="J136" s="148">
        <v>0</v>
      </c>
      <c r="K136" s="149">
        <v>0</v>
      </c>
      <c r="L136" s="149">
        <v>0</v>
      </c>
      <c r="M136" s="150">
        <v>0</v>
      </c>
      <c r="N136" s="151">
        <v>0</v>
      </c>
      <c r="O136" s="152">
        <v>0</v>
      </c>
      <c r="P136" s="152">
        <v>0</v>
      </c>
      <c r="Q136" s="153">
        <v>0</v>
      </c>
      <c r="R136" s="154">
        <v>0</v>
      </c>
      <c r="S136" s="149">
        <v>0</v>
      </c>
      <c r="T136" s="149">
        <v>0</v>
      </c>
      <c r="U136" s="149">
        <v>0</v>
      </c>
      <c r="V136" s="149">
        <v>0</v>
      </c>
      <c r="W136" s="150">
        <v>0</v>
      </c>
      <c r="X136" s="151">
        <v>0</v>
      </c>
      <c r="Y136" s="155">
        <v>0</v>
      </c>
      <c r="Z136" s="156">
        <v>0</v>
      </c>
      <c r="AA136" s="173" t="s">
        <v>93</v>
      </c>
      <c r="AB136" s="178"/>
      <c r="AC136" s="60"/>
      <c r="AD136" s="61"/>
      <c r="AE136" s="61"/>
      <c r="AF136" s="61"/>
      <c r="AG136" s="62"/>
      <c r="AH136" s="63"/>
      <c r="AI136" s="64"/>
    </row>
    <row r="137" spans="1:35" s="45" customFormat="1" ht="15.75" hidden="1" x14ac:dyDescent="0.25">
      <c r="A137" s="158">
        <v>135</v>
      </c>
      <c r="B137" s="147" t="s">
        <v>122</v>
      </c>
      <c r="C137" s="147" t="s">
        <v>123</v>
      </c>
      <c r="D137" s="147" t="s">
        <v>72</v>
      </c>
      <c r="E137" s="147" t="s">
        <v>91</v>
      </c>
      <c r="F137" s="147">
        <v>2</v>
      </c>
      <c r="G137" s="147">
        <v>2.1</v>
      </c>
      <c r="H137" s="147" t="s">
        <v>280</v>
      </c>
      <c r="I137" s="147">
        <v>874</v>
      </c>
      <c r="J137" s="148">
        <v>0</v>
      </c>
      <c r="K137" s="149">
        <v>0</v>
      </c>
      <c r="L137" s="149">
        <v>0</v>
      </c>
      <c r="M137" s="150">
        <v>0</v>
      </c>
      <c r="N137" s="151">
        <v>0</v>
      </c>
      <c r="O137" s="152">
        <v>0</v>
      </c>
      <c r="P137" s="152">
        <v>0</v>
      </c>
      <c r="Q137" s="153">
        <v>0</v>
      </c>
      <c r="R137" s="154">
        <v>0</v>
      </c>
      <c r="S137" s="149">
        <v>0</v>
      </c>
      <c r="T137" s="149">
        <v>0</v>
      </c>
      <c r="U137" s="149">
        <v>0</v>
      </c>
      <c r="V137" s="149">
        <v>0</v>
      </c>
      <c r="W137" s="150">
        <v>0</v>
      </c>
      <c r="X137" s="151">
        <v>0</v>
      </c>
      <c r="Y137" s="155">
        <v>0</v>
      </c>
      <c r="Z137" s="156">
        <v>0</v>
      </c>
      <c r="AA137" s="173" t="s">
        <v>93</v>
      </c>
      <c r="AB137" s="178"/>
      <c r="AC137" s="60"/>
      <c r="AD137" s="61"/>
      <c r="AE137" s="61"/>
      <c r="AF137" s="61"/>
      <c r="AG137" s="62"/>
      <c r="AH137" s="63"/>
      <c r="AI137" s="64"/>
    </row>
    <row r="138" spans="1:35" s="45" customFormat="1" ht="15.75" hidden="1" x14ac:dyDescent="0.25">
      <c r="A138" s="158">
        <v>136</v>
      </c>
      <c r="B138" s="147" t="s">
        <v>122</v>
      </c>
      <c r="C138" s="147" t="s">
        <v>123</v>
      </c>
      <c r="D138" s="147" t="s">
        <v>72</v>
      </c>
      <c r="E138" s="147" t="s">
        <v>91</v>
      </c>
      <c r="F138" s="147">
        <v>2</v>
      </c>
      <c r="G138" s="147">
        <v>2.1</v>
      </c>
      <c r="H138" s="147" t="s">
        <v>281</v>
      </c>
      <c r="I138" s="147">
        <v>610</v>
      </c>
      <c r="J138" s="148">
        <v>0</v>
      </c>
      <c r="K138" s="149">
        <v>0</v>
      </c>
      <c r="L138" s="149">
        <v>0</v>
      </c>
      <c r="M138" s="150">
        <v>0</v>
      </c>
      <c r="N138" s="151">
        <v>0</v>
      </c>
      <c r="O138" s="152">
        <v>0</v>
      </c>
      <c r="P138" s="152">
        <v>0</v>
      </c>
      <c r="Q138" s="153">
        <v>0</v>
      </c>
      <c r="R138" s="154">
        <v>0</v>
      </c>
      <c r="S138" s="149">
        <v>0</v>
      </c>
      <c r="T138" s="149">
        <v>0</v>
      </c>
      <c r="U138" s="149">
        <v>0</v>
      </c>
      <c r="V138" s="149">
        <v>0</v>
      </c>
      <c r="W138" s="150">
        <v>0</v>
      </c>
      <c r="X138" s="151">
        <v>0</v>
      </c>
      <c r="Y138" s="155">
        <v>0</v>
      </c>
      <c r="Z138" s="156">
        <v>0</v>
      </c>
      <c r="AA138" s="173" t="s">
        <v>93</v>
      </c>
      <c r="AB138" s="178"/>
      <c r="AC138" s="60"/>
      <c r="AD138" s="61"/>
      <c r="AE138" s="61"/>
      <c r="AF138" s="61"/>
      <c r="AG138" s="62"/>
      <c r="AH138" s="63"/>
      <c r="AI138" s="64"/>
    </row>
    <row r="139" spans="1:35" s="45" customFormat="1" ht="15.75" hidden="1" x14ac:dyDescent="0.25">
      <c r="A139" s="158">
        <v>137</v>
      </c>
      <c r="B139" s="147" t="s">
        <v>122</v>
      </c>
      <c r="C139" s="147" t="s">
        <v>123</v>
      </c>
      <c r="D139" s="147" t="s">
        <v>72</v>
      </c>
      <c r="E139" s="147" t="s">
        <v>91</v>
      </c>
      <c r="F139" s="147">
        <v>2</v>
      </c>
      <c r="G139" s="147">
        <v>2.1</v>
      </c>
      <c r="H139" s="147" t="s">
        <v>281</v>
      </c>
      <c r="I139" s="147">
        <v>746</v>
      </c>
      <c r="J139" s="148">
        <v>0</v>
      </c>
      <c r="K139" s="149">
        <v>0</v>
      </c>
      <c r="L139" s="149">
        <v>0</v>
      </c>
      <c r="M139" s="150">
        <v>0</v>
      </c>
      <c r="N139" s="151">
        <v>0</v>
      </c>
      <c r="O139" s="152">
        <v>0</v>
      </c>
      <c r="P139" s="152">
        <v>0</v>
      </c>
      <c r="Q139" s="153">
        <v>0</v>
      </c>
      <c r="R139" s="154">
        <v>0</v>
      </c>
      <c r="S139" s="149">
        <v>0</v>
      </c>
      <c r="T139" s="149">
        <v>0</v>
      </c>
      <c r="U139" s="149">
        <v>0</v>
      </c>
      <c r="V139" s="149">
        <v>0</v>
      </c>
      <c r="W139" s="150">
        <v>0</v>
      </c>
      <c r="X139" s="151">
        <v>0</v>
      </c>
      <c r="Y139" s="155">
        <v>0</v>
      </c>
      <c r="Z139" s="156">
        <v>0</v>
      </c>
      <c r="AA139" s="173" t="s">
        <v>93</v>
      </c>
      <c r="AB139" s="178"/>
      <c r="AC139" s="60"/>
      <c r="AD139" s="61"/>
      <c r="AE139" s="61"/>
      <c r="AF139" s="61"/>
      <c r="AG139" s="62"/>
      <c r="AH139" s="63"/>
      <c r="AI139" s="64"/>
    </row>
    <row r="140" spans="1:35" s="45" customFormat="1" ht="15.75" hidden="1" x14ac:dyDescent="0.25">
      <c r="A140" s="147">
        <v>138</v>
      </c>
      <c r="B140" s="147" t="s">
        <v>122</v>
      </c>
      <c r="C140" s="147" t="s">
        <v>123</v>
      </c>
      <c r="D140" s="147" t="s">
        <v>72</v>
      </c>
      <c r="E140" s="147" t="s">
        <v>91</v>
      </c>
      <c r="F140" s="147">
        <v>2</v>
      </c>
      <c r="G140" s="147">
        <v>2.1</v>
      </c>
      <c r="H140" s="147" t="s">
        <v>281</v>
      </c>
      <c r="I140" s="147">
        <v>748</v>
      </c>
      <c r="J140" s="148">
        <v>0</v>
      </c>
      <c r="K140" s="149">
        <v>0</v>
      </c>
      <c r="L140" s="149">
        <v>0</v>
      </c>
      <c r="M140" s="150">
        <v>0</v>
      </c>
      <c r="N140" s="151">
        <v>0</v>
      </c>
      <c r="O140" s="152">
        <v>0</v>
      </c>
      <c r="P140" s="152">
        <v>0</v>
      </c>
      <c r="Q140" s="153">
        <v>0</v>
      </c>
      <c r="R140" s="154">
        <v>0</v>
      </c>
      <c r="S140" s="149">
        <v>0</v>
      </c>
      <c r="T140" s="149">
        <v>0</v>
      </c>
      <c r="U140" s="149">
        <v>0</v>
      </c>
      <c r="V140" s="149">
        <v>0</v>
      </c>
      <c r="W140" s="150">
        <v>0</v>
      </c>
      <c r="X140" s="151">
        <v>0</v>
      </c>
      <c r="Y140" s="155">
        <v>0</v>
      </c>
      <c r="Z140" s="156">
        <v>0</v>
      </c>
      <c r="AA140" s="173" t="s">
        <v>93</v>
      </c>
      <c r="AB140" s="178"/>
      <c r="AC140" s="60"/>
      <c r="AD140" s="61"/>
      <c r="AE140" s="61"/>
      <c r="AF140" s="61"/>
      <c r="AG140" s="62"/>
      <c r="AH140" s="63"/>
      <c r="AI140" s="64"/>
    </row>
    <row r="141" spans="1:35" s="45" customFormat="1" ht="15.75" hidden="1" x14ac:dyDescent="0.25">
      <c r="A141" s="147">
        <v>139</v>
      </c>
      <c r="B141" s="147" t="s">
        <v>122</v>
      </c>
      <c r="C141" s="147" t="s">
        <v>123</v>
      </c>
      <c r="D141" s="147" t="s">
        <v>72</v>
      </c>
      <c r="E141" s="147" t="s">
        <v>91</v>
      </c>
      <c r="F141" s="147">
        <v>2</v>
      </c>
      <c r="G141" s="147">
        <v>2.1</v>
      </c>
      <c r="H141" s="147" t="s">
        <v>281</v>
      </c>
      <c r="I141" s="147">
        <v>750</v>
      </c>
      <c r="J141" s="148">
        <v>0</v>
      </c>
      <c r="K141" s="149">
        <v>0</v>
      </c>
      <c r="L141" s="149">
        <v>0</v>
      </c>
      <c r="M141" s="150">
        <v>0</v>
      </c>
      <c r="N141" s="151">
        <v>0</v>
      </c>
      <c r="O141" s="152">
        <v>0</v>
      </c>
      <c r="P141" s="152">
        <v>0</v>
      </c>
      <c r="Q141" s="153">
        <v>0</v>
      </c>
      <c r="R141" s="154">
        <v>0</v>
      </c>
      <c r="S141" s="149">
        <v>0</v>
      </c>
      <c r="T141" s="149">
        <v>0</v>
      </c>
      <c r="U141" s="149">
        <v>0</v>
      </c>
      <c r="V141" s="149">
        <v>0</v>
      </c>
      <c r="W141" s="150">
        <v>0</v>
      </c>
      <c r="X141" s="151">
        <v>0</v>
      </c>
      <c r="Y141" s="155">
        <v>0</v>
      </c>
      <c r="Z141" s="156">
        <v>0</v>
      </c>
      <c r="AA141" s="173" t="s">
        <v>93</v>
      </c>
      <c r="AB141" s="178"/>
      <c r="AC141" s="60"/>
      <c r="AD141" s="61"/>
      <c r="AE141" s="61"/>
      <c r="AF141" s="61"/>
      <c r="AG141" s="62"/>
      <c r="AH141" s="63"/>
      <c r="AI141" s="64"/>
    </row>
    <row r="142" spans="1:35" s="45" customFormat="1" ht="15.75" hidden="1" x14ac:dyDescent="0.25">
      <c r="A142" s="147">
        <v>140</v>
      </c>
      <c r="B142" s="147" t="s">
        <v>122</v>
      </c>
      <c r="C142" s="147" t="s">
        <v>123</v>
      </c>
      <c r="D142" s="147" t="s">
        <v>72</v>
      </c>
      <c r="E142" s="147" t="s">
        <v>91</v>
      </c>
      <c r="F142" s="147">
        <v>2</v>
      </c>
      <c r="G142" s="147">
        <v>2.1</v>
      </c>
      <c r="H142" s="147" t="s">
        <v>281</v>
      </c>
      <c r="I142" s="147">
        <v>767</v>
      </c>
      <c r="J142" s="148">
        <v>0</v>
      </c>
      <c r="K142" s="149">
        <v>0</v>
      </c>
      <c r="L142" s="149">
        <v>0</v>
      </c>
      <c r="M142" s="150">
        <v>0</v>
      </c>
      <c r="N142" s="151">
        <v>0</v>
      </c>
      <c r="O142" s="152">
        <v>0</v>
      </c>
      <c r="P142" s="152">
        <v>0</v>
      </c>
      <c r="Q142" s="153">
        <v>0</v>
      </c>
      <c r="R142" s="154">
        <v>0</v>
      </c>
      <c r="S142" s="149">
        <v>0</v>
      </c>
      <c r="T142" s="149">
        <v>0</v>
      </c>
      <c r="U142" s="149">
        <v>0</v>
      </c>
      <c r="V142" s="149">
        <v>0</v>
      </c>
      <c r="W142" s="150">
        <v>0</v>
      </c>
      <c r="X142" s="151">
        <v>0</v>
      </c>
      <c r="Y142" s="155">
        <v>0</v>
      </c>
      <c r="Z142" s="156">
        <v>0</v>
      </c>
      <c r="AA142" s="173" t="s">
        <v>93</v>
      </c>
      <c r="AB142" s="178"/>
      <c r="AC142" s="60"/>
      <c r="AD142" s="61"/>
      <c r="AE142" s="61"/>
      <c r="AF142" s="61"/>
      <c r="AG142" s="62"/>
      <c r="AH142" s="63"/>
      <c r="AI142" s="64"/>
    </row>
    <row r="143" spans="1:35" s="45" customFormat="1" ht="157.5" x14ac:dyDescent="0.25">
      <c r="A143" s="147">
        <v>31</v>
      </c>
      <c r="B143" s="147" t="s">
        <v>89</v>
      </c>
      <c r="C143" s="147" t="s">
        <v>90</v>
      </c>
      <c r="D143" s="147" t="s">
        <v>72</v>
      </c>
      <c r="E143" s="147" t="s">
        <v>91</v>
      </c>
      <c r="F143" s="147">
        <v>1</v>
      </c>
      <c r="G143" s="147">
        <v>1.2</v>
      </c>
      <c r="H143" s="147" t="s">
        <v>157</v>
      </c>
      <c r="I143" s="147">
        <v>653</v>
      </c>
      <c r="J143" s="148">
        <v>1</v>
      </c>
      <c r="K143" s="149">
        <v>0</v>
      </c>
      <c r="L143" s="149">
        <v>0</v>
      </c>
      <c r="M143" s="150">
        <v>0</v>
      </c>
      <c r="N143" s="151">
        <v>0</v>
      </c>
      <c r="O143" s="152">
        <v>0</v>
      </c>
      <c r="P143" s="152">
        <v>0</v>
      </c>
      <c r="Q143" s="153">
        <v>0</v>
      </c>
      <c r="R143" s="154">
        <v>1</v>
      </c>
      <c r="S143" s="149">
        <v>0</v>
      </c>
      <c r="T143" s="149">
        <v>0</v>
      </c>
      <c r="U143" s="149">
        <v>0</v>
      </c>
      <c r="V143" s="149">
        <v>0</v>
      </c>
      <c r="W143" s="150">
        <v>0</v>
      </c>
      <c r="X143" s="151">
        <v>0</v>
      </c>
      <c r="Y143" s="155">
        <v>0</v>
      </c>
      <c r="Z143" s="156">
        <v>1</v>
      </c>
      <c r="AA143" s="255" t="s">
        <v>337</v>
      </c>
      <c r="AB143" s="178"/>
      <c r="AC143" s="60"/>
      <c r="AD143" s="61"/>
      <c r="AE143" s="61"/>
      <c r="AF143" s="61"/>
      <c r="AG143" s="62"/>
      <c r="AH143" s="63"/>
      <c r="AI143" s="64"/>
    </row>
    <row r="144" spans="1:35" s="45" customFormat="1" ht="63" hidden="1" x14ac:dyDescent="0.25">
      <c r="A144" s="147">
        <v>142</v>
      </c>
      <c r="B144" s="147" t="s">
        <v>451</v>
      </c>
      <c r="C144" s="147" t="s">
        <v>123</v>
      </c>
      <c r="D144" s="147" t="s">
        <v>72</v>
      </c>
      <c r="E144" s="147" t="s">
        <v>99</v>
      </c>
      <c r="F144" s="147">
        <v>2</v>
      </c>
      <c r="G144" s="147">
        <v>2.1</v>
      </c>
      <c r="H144" s="147" t="s">
        <v>455</v>
      </c>
      <c r="I144" s="147">
        <v>826</v>
      </c>
      <c r="J144" s="148">
        <v>0</v>
      </c>
      <c r="K144" s="149">
        <v>0</v>
      </c>
      <c r="L144" s="149">
        <v>0</v>
      </c>
      <c r="M144" s="150">
        <v>0</v>
      </c>
      <c r="N144" s="151">
        <v>1</v>
      </c>
      <c r="O144" s="152">
        <v>1</v>
      </c>
      <c r="P144" s="152">
        <v>0</v>
      </c>
      <c r="Q144" s="153">
        <v>0</v>
      </c>
      <c r="R144" s="154">
        <v>0</v>
      </c>
      <c r="S144" s="149">
        <v>0</v>
      </c>
      <c r="T144" s="149">
        <v>0</v>
      </c>
      <c r="U144" s="149">
        <v>0</v>
      </c>
      <c r="V144" s="149">
        <v>0</v>
      </c>
      <c r="W144" s="150">
        <v>0</v>
      </c>
      <c r="X144" s="151">
        <v>0</v>
      </c>
      <c r="Y144" s="155">
        <v>0</v>
      </c>
      <c r="Z144" s="156">
        <v>1</v>
      </c>
      <c r="AA144" s="180" t="s">
        <v>459</v>
      </c>
      <c r="AB144" s="178"/>
      <c r="AC144" s="60"/>
      <c r="AD144" s="61"/>
      <c r="AE144" s="61"/>
      <c r="AF144" s="61"/>
      <c r="AG144" s="62"/>
      <c r="AH144" s="63"/>
      <c r="AI144" s="64"/>
    </row>
    <row r="145" spans="1:35" s="45" customFormat="1" ht="47.25" hidden="1" x14ac:dyDescent="0.25">
      <c r="A145" s="147">
        <v>143</v>
      </c>
      <c r="B145" s="147" t="s">
        <v>451</v>
      </c>
      <c r="C145" s="147" t="s">
        <v>123</v>
      </c>
      <c r="D145" s="147" t="s">
        <v>72</v>
      </c>
      <c r="E145" s="147" t="s">
        <v>91</v>
      </c>
      <c r="F145" s="147">
        <v>2</v>
      </c>
      <c r="G145" s="147">
        <v>2.1</v>
      </c>
      <c r="H145" s="147" t="s">
        <v>456</v>
      </c>
      <c r="I145" s="147">
        <v>615</v>
      </c>
      <c r="J145" s="148">
        <v>0</v>
      </c>
      <c r="K145" s="149">
        <v>0</v>
      </c>
      <c r="L145" s="149">
        <v>0</v>
      </c>
      <c r="M145" s="150">
        <v>0</v>
      </c>
      <c r="N145" s="151">
        <v>0</v>
      </c>
      <c r="O145" s="152">
        <v>0</v>
      </c>
      <c r="P145" s="152">
        <v>0</v>
      </c>
      <c r="Q145" s="153">
        <v>0</v>
      </c>
      <c r="R145" s="154">
        <v>0</v>
      </c>
      <c r="S145" s="149">
        <v>0</v>
      </c>
      <c r="T145" s="149">
        <v>0</v>
      </c>
      <c r="U145" s="149">
        <v>1</v>
      </c>
      <c r="V145" s="149">
        <v>0</v>
      </c>
      <c r="W145" s="150">
        <v>0</v>
      </c>
      <c r="X145" s="151">
        <v>0</v>
      </c>
      <c r="Y145" s="155">
        <v>0</v>
      </c>
      <c r="Z145" s="156">
        <v>1</v>
      </c>
      <c r="AA145" s="180" t="s">
        <v>738</v>
      </c>
      <c r="AB145" s="178"/>
      <c r="AC145" s="60"/>
      <c r="AD145" s="61"/>
      <c r="AE145" s="61"/>
      <c r="AF145" s="61"/>
      <c r="AG145" s="62"/>
      <c r="AH145" s="63"/>
      <c r="AI145" s="64"/>
    </row>
    <row r="146" spans="1:35" s="45" customFormat="1" ht="15.75" hidden="1" x14ac:dyDescent="0.25">
      <c r="A146" s="147">
        <v>144</v>
      </c>
      <c r="B146" s="147" t="s">
        <v>451</v>
      </c>
      <c r="C146" s="147" t="s">
        <v>123</v>
      </c>
      <c r="D146" s="147" t="s">
        <v>72</v>
      </c>
      <c r="E146" s="147" t="s">
        <v>91</v>
      </c>
      <c r="F146" s="147">
        <v>2</v>
      </c>
      <c r="G146" s="147">
        <v>2.1</v>
      </c>
      <c r="H146" s="147" t="s">
        <v>456</v>
      </c>
      <c r="I146" s="147">
        <v>707</v>
      </c>
      <c r="J146" s="148">
        <v>0</v>
      </c>
      <c r="K146" s="149">
        <v>0</v>
      </c>
      <c r="L146" s="149">
        <v>0</v>
      </c>
      <c r="M146" s="150">
        <v>0</v>
      </c>
      <c r="N146" s="151">
        <v>0</v>
      </c>
      <c r="O146" s="152">
        <v>0</v>
      </c>
      <c r="P146" s="152">
        <v>0</v>
      </c>
      <c r="Q146" s="153">
        <v>0</v>
      </c>
      <c r="R146" s="154">
        <v>0</v>
      </c>
      <c r="S146" s="149">
        <v>0</v>
      </c>
      <c r="T146" s="149">
        <v>0</v>
      </c>
      <c r="U146" s="149">
        <v>0</v>
      </c>
      <c r="V146" s="149">
        <v>0</v>
      </c>
      <c r="W146" s="150">
        <v>0</v>
      </c>
      <c r="X146" s="151">
        <v>0</v>
      </c>
      <c r="Y146" s="155">
        <v>0</v>
      </c>
      <c r="Z146" s="156">
        <v>0</v>
      </c>
      <c r="AA146" s="173" t="s">
        <v>93</v>
      </c>
      <c r="AB146" s="178"/>
      <c r="AC146" s="60"/>
      <c r="AD146" s="61"/>
      <c r="AE146" s="61"/>
      <c r="AF146" s="61"/>
      <c r="AG146" s="62"/>
      <c r="AH146" s="63"/>
      <c r="AI146" s="64"/>
    </row>
    <row r="147" spans="1:35" s="45" customFormat="1" ht="15.75" hidden="1" x14ac:dyDescent="0.25">
      <c r="A147" s="147">
        <v>145</v>
      </c>
      <c r="B147" s="147" t="s">
        <v>451</v>
      </c>
      <c r="C147" s="147" t="s">
        <v>123</v>
      </c>
      <c r="D147" s="147" t="s">
        <v>72</v>
      </c>
      <c r="E147" s="147" t="s">
        <v>91</v>
      </c>
      <c r="F147" s="147">
        <v>2</v>
      </c>
      <c r="G147" s="147">
        <v>2.1</v>
      </c>
      <c r="H147" s="147" t="s">
        <v>456</v>
      </c>
      <c r="I147" s="147">
        <v>799</v>
      </c>
      <c r="J147" s="148">
        <v>0</v>
      </c>
      <c r="K147" s="149">
        <v>0</v>
      </c>
      <c r="L147" s="149">
        <v>0</v>
      </c>
      <c r="M147" s="150">
        <v>0</v>
      </c>
      <c r="N147" s="151">
        <v>0</v>
      </c>
      <c r="O147" s="152">
        <v>0</v>
      </c>
      <c r="P147" s="152">
        <v>0</v>
      </c>
      <c r="Q147" s="153">
        <v>0</v>
      </c>
      <c r="R147" s="154">
        <v>0</v>
      </c>
      <c r="S147" s="149">
        <v>0</v>
      </c>
      <c r="T147" s="149">
        <v>0</v>
      </c>
      <c r="U147" s="149">
        <v>0</v>
      </c>
      <c r="V147" s="149">
        <v>0</v>
      </c>
      <c r="W147" s="150">
        <v>0</v>
      </c>
      <c r="X147" s="151">
        <v>0</v>
      </c>
      <c r="Y147" s="155">
        <v>0</v>
      </c>
      <c r="Z147" s="156">
        <v>0</v>
      </c>
      <c r="AA147" s="173" t="s">
        <v>93</v>
      </c>
      <c r="AB147" s="178"/>
      <c r="AC147" s="60"/>
      <c r="AD147" s="61"/>
      <c r="AE147" s="61"/>
      <c r="AF147" s="61"/>
      <c r="AG147" s="62"/>
      <c r="AH147" s="63"/>
      <c r="AI147" s="64"/>
    </row>
    <row r="148" spans="1:35" s="45" customFormat="1" ht="78.75" hidden="1" x14ac:dyDescent="0.25">
      <c r="A148" s="147">
        <v>146</v>
      </c>
      <c r="B148" s="147" t="s">
        <v>451</v>
      </c>
      <c r="C148" s="147" t="s">
        <v>123</v>
      </c>
      <c r="D148" s="147" t="s">
        <v>72</v>
      </c>
      <c r="E148" s="147" t="s">
        <v>91</v>
      </c>
      <c r="F148" s="147">
        <v>2</v>
      </c>
      <c r="G148" s="147">
        <v>2.1</v>
      </c>
      <c r="H148" s="147" t="s">
        <v>456</v>
      </c>
      <c r="I148" s="147">
        <v>802</v>
      </c>
      <c r="J148" s="148">
        <v>0</v>
      </c>
      <c r="K148" s="149">
        <v>0</v>
      </c>
      <c r="L148" s="149">
        <v>0</v>
      </c>
      <c r="M148" s="150">
        <v>0</v>
      </c>
      <c r="N148" s="151">
        <v>0</v>
      </c>
      <c r="O148" s="152">
        <v>0</v>
      </c>
      <c r="P148" s="152">
        <v>0</v>
      </c>
      <c r="Q148" s="153">
        <v>0</v>
      </c>
      <c r="R148" s="154">
        <v>1</v>
      </c>
      <c r="S148" s="149">
        <v>0</v>
      </c>
      <c r="T148" s="149">
        <v>0</v>
      </c>
      <c r="U148" s="149">
        <v>0</v>
      </c>
      <c r="V148" s="149">
        <v>0</v>
      </c>
      <c r="W148" s="150">
        <v>0</v>
      </c>
      <c r="X148" s="151">
        <v>0</v>
      </c>
      <c r="Y148" s="155">
        <v>0</v>
      </c>
      <c r="Z148" s="156">
        <v>1</v>
      </c>
      <c r="AA148" s="173" t="s">
        <v>457</v>
      </c>
      <c r="AB148" s="178"/>
      <c r="AC148" s="60"/>
      <c r="AD148" s="61"/>
      <c r="AE148" s="61"/>
      <c r="AF148" s="61"/>
      <c r="AG148" s="62"/>
      <c r="AH148" s="63"/>
      <c r="AI148" s="64"/>
    </row>
    <row r="149" spans="1:35" s="45" customFormat="1" ht="157.5" x14ac:dyDescent="0.25">
      <c r="A149" s="147">
        <v>32</v>
      </c>
      <c r="B149" s="147" t="s">
        <v>89</v>
      </c>
      <c r="C149" s="147" t="s">
        <v>90</v>
      </c>
      <c r="D149" s="147" t="s">
        <v>72</v>
      </c>
      <c r="E149" s="147" t="s">
        <v>91</v>
      </c>
      <c r="F149" s="147">
        <v>1</v>
      </c>
      <c r="G149" s="147">
        <v>1.2</v>
      </c>
      <c r="H149" s="147" t="s">
        <v>157</v>
      </c>
      <c r="I149" s="147">
        <v>658</v>
      </c>
      <c r="J149" s="148">
        <v>1</v>
      </c>
      <c r="K149" s="149">
        <v>0</v>
      </c>
      <c r="L149" s="149">
        <v>0</v>
      </c>
      <c r="M149" s="150">
        <v>0</v>
      </c>
      <c r="N149" s="151">
        <v>1</v>
      </c>
      <c r="O149" s="152">
        <v>0</v>
      </c>
      <c r="P149" s="152">
        <v>0</v>
      </c>
      <c r="Q149" s="153">
        <v>0</v>
      </c>
      <c r="R149" s="154">
        <v>1</v>
      </c>
      <c r="S149" s="149">
        <v>0</v>
      </c>
      <c r="T149" s="149">
        <v>0</v>
      </c>
      <c r="U149" s="149">
        <v>0</v>
      </c>
      <c r="V149" s="149">
        <v>0</v>
      </c>
      <c r="W149" s="150">
        <v>0</v>
      </c>
      <c r="X149" s="151">
        <v>0</v>
      </c>
      <c r="Y149" s="155">
        <v>0</v>
      </c>
      <c r="Z149" s="156">
        <v>1</v>
      </c>
      <c r="AA149" s="255" t="s">
        <v>337</v>
      </c>
      <c r="AB149" s="178"/>
      <c r="AC149" s="60"/>
      <c r="AD149" s="61"/>
      <c r="AE149" s="61"/>
      <c r="AF149" s="61"/>
      <c r="AG149" s="62"/>
      <c r="AH149" s="63"/>
      <c r="AI149" s="64"/>
    </row>
    <row r="150" spans="1:35" s="45" customFormat="1" ht="15.75" hidden="1" x14ac:dyDescent="0.25">
      <c r="A150" s="147">
        <v>148</v>
      </c>
      <c r="B150" s="147" t="s">
        <v>451</v>
      </c>
      <c r="C150" s="147" t="s">
        <v>123</v>
      </c>
      <c r="D150" s="147" t="s">
        <v>72</v>
      </c>
      <c r="E150" s="147" t="s">
        <v>91</v>
      </c>
      <c r="F150" s="147">
        <v>2</v>
      </c>
      <c r="G150" s="147">
        <v>2.1</v>
      </c>
      <c r="H150" s="147" t="s">
        <v>456</v>
      </c>
      <c r="I150" s="147">
        <v>881</v>
      </c>
      <c r="J150" s="148">
        <v>0</v>
      </c>
      <c r="K150" s="149">
        <v>0</v>
      </c>
      <c r="L150" s="149">
        <v>0</v>
      </c>
      <c r="M150" s="150">
        <v>0</v>
      </c>
      <c r="N150" s="151">
        <v>0</v>
      </c>
      <c r="O150" s="152">
        <v>0</v>
      </c>
      <c r="P150" s="152">
        <v>0</v>
      </c>
      <c r="Q150" s="153">
        <v>0</v>
      </c>
      <c r="R150" s="154">
        <v>0</v>
      </c>
      <c r="S150" s="149">
        <v>0</v>
      </c>
      <c r="T150" s="149">
        <v>0</v>
      </c>
      <c r="U150" s="149">
        <v>0</v>
      </c>
      <c r="V150" s="149">
        <v>0</v>
      </c>
      <c r="W150" s="150">
        <v>0</v>
      </c>
      <c r="X150" s="151">
        <v>0</v>
      </c>
      <c r="Y150" s="155">
        <v>0</v>
      </c>
      <c r="Z150" s="156">
        <v>0</v>
      </c>
      <c r="AA150" s="173" t="s">
        <v>93</v>
      </c>
      <c r="AB150" s="178"/>
      <c r="AC150" s="60"/>
      <c r="AD150" s="61"/>
      <c r="AE150" s="61"/>
      <c r="AF150" s="61"/>
      <c r="AG150" s="62"/>
      <c r="AH150" s="63"/>
      <c r="AI150" s="64"/>
    </row>
    <row r="151" spans="1:35" s="45" customFormat="1" ht="157.5" x14ac:dyDescent="0.25">
      <c r="A151" s="147">
        <v>33</v>
      </c>
      <c r="B151" s="147" t="s">
        <v>89</v>
      </c>
      <c r="C151" s="147" t="s">
        <v>90</v>
      </c>
      <c r="D151" s="147" t="s">
        <v>72</v>
      </c>
      <c r="E151" s="147" t="s">
        <v>91</v>
      </c>
      <c r="F151" s="147">
        <v>1</v>
      </c>
      <c r="G151" s="147">
        <v>1.2</v>
      </c>
      <c r="H151" s="147" t="s">
        <v>157</v>
      </c>
      <c r="I151" s="147">
        <v>661</v>
      </c>
      <c r="J151" s="148">
        <v>1</v>
      </c>
      <c r="K151" s="149">
        <v>0</v>
      </c>
      <c r="L151" s="149">
        <v>0</v>
      </c>
      <c r="M151" s="150">
        <v>0</v>
      </c>
      <c r="N151" s="151">
        <v>0</v>
      </c>
      <c r="O151" s="152">
        <v>0</v>
      </c>
      <c r="P151" s="152">
        <v>0</v>
      </c>
      <c r="Q151" s="153">
        <v>0</v>
      </c>
      <c r="R151" s="154">
        <v>1</v>
      </c>
      <c r="S151" s="149">
        <v>0</v>
      </c>
      <c r="T151" s="149">
        <v>0</v>
      </c>
      <c r="U151" s="149">
        <v>0</v>
      </c>
      <c r="V151" s="149">
        <v>0</v>
      </c>
      <c r="W151" s="150">
        <v>0</v>
      </c>
      <c r="X151" s="151">
        <v>0</v>
      </c>
      <c r="Y151" s="155">
        <v>0</v>
      </c>
      <c r="Z151" s="156">
        <v>1</v>
      </c>
      <c r="AA151" s="255" t="s">
        <v>337</v>
      </c>
      <c r="AB151" s="178"/>
      <c r="AC151" s="60"/>
      <c r="AD151" s="61"/>
      <c r="AE151" s="61"/>
      <c r="AF151" s="61"/>
      <c r="AG151" s="62"/>
      <c r="AH151" s="63"/>
      <c r="AI151" s="64"/>
    </row>
    <row r="152" spans="1:35" s="45" customFormat="1" ht="15.75" hidden="1" x14ac:dyDescent="0.25">
      <c r="A152" s="147">
        <v>150</v>
      </c>
      <c r="B152" s="147" t="s">
        <v>451</v>
      </c>
      <c r="C152" s="147" t="s">
        <v>123</v>
      </c>
      <c r="D152" s="147" t="s">
        <v>72</v>
      </c>
      <c r="E152" s="147" t="s">
        <v>91</v>
      </c>
      <c r="F152" s="147">
        <v>2</v>
      </c>
      <c r="G152" s="147">
        <v>2.1</v>
      </c>
      <c r="H152" s="147" t="s">
        <v>509</v>
      </c>
      <c r="I152" s="147">
        <v>620</v>
      </c>
      <c r="J152" s="148">
        <v>0</v>
      </c>
      <c r="K152" s="149">
        <v>0</v>
      </c>
      <c r="L152" s="149">
        <v>0</v>
      </c>
      <c r="M152" s="150">
        <v>0</v>
      </c>
      <c r="N152" s="151">
        <v>0</v>
      </c>
      <c r="O152" s="152">
        <v>0</v>
      </c>
      <c r="P152" s="152">
        <v>0</v>
      </c>
      <c r="Q152" s="153">
        <v>0</v>
      </c>
      <c r="R152" s="154">
        <v>0</v>
      </c>
      <c r="S152" s="149">
        <v>0</v>
      </c>
      <c r="T152" s="149">
        <v>0</v>
      </c>
      <c r="U152" s="149">
        <v>0</v>
      </c>
      <c r="V152" s="149">
        <v>0</v>
      </c>
      <c r="W152" s="150">
        <v>0</v>
      </c>
      <c r="X152" s="151">
        <v>0</v>
      </c>
      <c r="Y152" s="155">
        <v>0</v>
      </c>
      <c r="Z152" s="156">
        <v>0</v>
      </c>
      <c r="AA152" s="173" t="s">
        <v>93</v>
      </c>
      <c r="AB152" s="178"/>
      <c r="AC152" s="60"/>
      <c r="AD152" s="61"/>
      <c r="AE152" s="61"/>
      <c r="AF152" s="61"/>
      <c r="AG152" s="62"/>
      <c r="AH152" s="63"/>
      <c r="AI152" s="64"/>
    </row>
    <row r="153" spans="1:35" s="45" customFormat="1" ht="31.5" hidden="1" x14ac:dyDescent="0.25">
      <c r="A153" s="147">
        <v>151</v>
      </c>
      <c r="B153" s="147" t="s">
        <v>451</v>
      </c>
      <c r="C153" s="147" t="s">
        <v>123</v>
      </c>
      <c r="D153" s="147" t="s">
        <v>72</v>
      </c>
      <c r="E153" s="147" t="s">
        <v>91</v>
      </c>
      <c r="F153" s="147">
        <v>2</v>
      </c>
      <c r="G153" s="147">
        <v>2.1</v>
      </c>
      <c r="H153" s="147" t="s">
        <v>509</v>
      </c>
      <c r="I153" s="147">
        <v>735</v>
      </c>
      <c r="J153" s="148">
        <v>0</v>
      </c>
      <c r="K153" s="149">
        <v>0</v>
      </c>
      <c r="L153" s="149">
        <v>0</v>
      </c>
      <c r="M153" s="150">
        <v>0</v>
      </c>
      <c r="N153" s="151">
        <v>0</v>
      </c>
      <c r="O153" s="152">
        <v>0</v>
      </c>
      <c r="P153" s="152">
        <v>0</v>
      </c>
      <c r="Q153" s="153">
        <v>0</v>
      </c>
      <c r="R153" s="154">
        <v>1</v>
      </c>
      <c r="S153" s="149">
        <v>0</v>
      </c>
      <c r="T153" s="149">
        <v>0</v>
      </c>
      <c r="U153" s="149">
        <v>0</v>
      </c>
      <c r="V153" s="149">
        <v>0</v>
      </c>
      <c r="W153" s="150">
        <v>0</v>
      </c>
      <c r="X153" s="151">
        <v>0</v>
      </c>
      <c r="Y153" s="155">
        <v>0</v>
      </c>
      <c r="Z153" s="156">
        <v>1</v>
      </c>
      <c r="AA153" s="173" t="s">
        <v>511</v>
      </c>
      <c r="AB153" s="178"/>
      <c r="AC153" s="60"/>
      <c r="AD153" s="61"/>
      <c r="AE153" s="61"/>
      <c r="AF153" s="61"/>
      <c r="AG153" s="62"/>
      <c r="AH153" s="63"/>
      <c r="AI153" s="64"/>
    </row>
    <row r="154" spans="1:35" s="45" customFormat="1" ht="63" hidden="1" x14ac:dyDescent="0.25">
      <c r="A154" s="147">
        <v>152</v>
      </c>
      <c r="B154" s="147" t="s">
        <v>451</v>
      </c>
      <c r="C154" s="147" t="s">
        <v>123</v>
      </c>
      <c r="D154" s="147" t="s">
        <v>72</v>
      </c>
      <c r="E154" s="147" t="s">
        <v>91</v>
      </c>
      <c r="F154" s="147">
        <v>2</v>
      </c>
      <c r="G154" s="147">
        <v>2.1</v>
      </c>
      <c r="H154" s="147" t="s">
        <v>509</v>
      </c>
      <c r="I154" s="147">
        <v>892</v>
      </c>
      <c r="J154" s="148">
        <v>0</v>
      </c>
      <c r="K154" s="149">
        <v>0</v>
      </c>
      <c r="L154" s="149">
        <v>1</v>
      </c>
      <c r="M154" s="150">
        <v>0</v>
      </c>
      <c r="N154" s="151">
        <v>0</v>
      </c>
      <c r="O154" s="152">
        <v>0</v>
      </c>
      <c r="P154" s="152">
        <v>0</v>
      </c>
      <c r="Q154" s="153">
        <v>0</v>
      </c>
      <c r="R154" s="154">
        <v>0</v>
      </c>
      <c r="S154" s="149">
        <v>0</v>
      </c>
      <c r="T154" s="149">
        <v>0</v>
      </c>
      <c r="U154" s="149">
        <v>1</v>
      </c>
      <c r="V154" s="149">
        <v>0</v>
      </c>
      <c r="W154" s="150">
        <v>0</v>
      </c>
      <c r="X154" s="151">
        <v>0</v>
      </c>
      <c r="Y154" s="155">
        <v>0</v>
      </c>
      <c r="Z154" s="156">
        <v>1</v>
      </c>
      <c r="AA154" s="180" t="s">
        <v>739</v>
      </c>
      <c r="AB154" s="178"/>
      <c r="AC154" s="60"/>
      <c r="AD154" s="61"/>
      <c r="AE154" s="61"/>
      <c r="AF154" s="61"/>
      <c r="AG154" s="62"/>
      <c r="AH154" s="63"/>
      <c r="AI154" s="64"/>
    </row>
    <row r="155" spans="1:35" s="45" customFormat="1" ht="15.75" hidden="1" x14ac:dyDescent="0.25">
      <c r="A155" s="147">
        <v>153</v>
      </c>
      <c r="B155" s="147" t="s">
        <v>451</v>
      </c>
      <c r="C155" s="147" t="s">
        <v>123</v>
      </c>
      <c r="D155" s="147" t="s">
        <v>72</v>
      </c>
      <c r="E155" s="147" t="s">
        <v>91</v>
      </c>
      <c r="F155" s="147">
        <v>2</v>
      </c>
      <c r="G155" s="147">
        <v>2.2000000000000002</v>
      </c>
      <c r="H155" s="147" t="s">
        <v>510</v>
      </c>
      <c r="I155" s="147">
        <v>625</v>
      </c>
      <c r="J155" s="148">
        <v>0</v>
      </c>
      <c r="K155" s="149">
        <v>0</v>
      </c>
      <c r="L155" s="149">
        <v>0</v>
      </c>
      <c r="M155" s="150">
        <v>0</v>
      </c>
      <c r="N155" s="151">
        <v>0</v>
      </c>
      <c r="O155" s="152">
        <v>0</v>
      </c>
      <c r="P155" s="152">
        <v>0</v>
      </c>
      <c r="Q155" s="153">
        <v>0</v>
      </c>
      <c r="R155" s="154">
        <v>0</v>
      </c>
      <c r="S155" s="149">
        <v>0</v>
      </c>
      <c r="T155" s="149">
        <v>0</v>
      </c>
      <c r="U155" s="149">
        <v>0</v>
      </c>
      <c r="V155" s="149">
        <v>0</v>
      </c>
      <c r="W155" s="150">
        <v>0</v>
      </c>
      <c r="X155" s="151">
        <v>0</v>
      </c>
      <c r="Y155" s="155">
        <v>0</v>
      </c>
      <c r="Z155" s="156">
        <v>0</v>
      </c>
      <c r="AA155" s="173" t="s">
        <v>93</v>
      </c>
      <c r="AB155" s="178"/>
      <c r="AC155" s="60"/>
      <c r="AD155" s="61"/>
      <c r="AE155" s="61"/>
      <c r="AF155" s="61"/>
      <c r="AG155" s="62"/>
      <c r="AH155" s="63"/>
      <c r="AI155" s="64"/>
    </row>
    <row r="156" spans="1:35" s="45" customFormat="1" ht="15.75" hidden="1" x14ac:dyDescent="0.25">
      <c r="A156" s="147">
        <v>154</v>
      </c>
      <c r="B156" s="147" t="s">
        <v>451</v>
      </c>
      <c r="C156" s="147" t="s">
        <v>123</v>
      </c>
      <c r="D156" s="147" t="s">
        <v>72</v>
      </c>
      <c r="E156" s="147" t="s">
        <v>91</v>
      </c>
      <c r="F156" s="147">
        <v>2</v>
      </c>
      <c r="G156" s="147">
        <v>2.2000000000000002</v>
      </c>
      <c r="H156" s="147" t="s">
        <v>510</v>
      </c>
      <c r="I156" s="147">
        <v>678</v>
      </c>
      <c r="J156" s="148">
        <v>0</v>
      </c>
      <c r="K156" s="149">
        <v>0</v>
      </c>
      <c r="L156" s="149">
        <v>0</v>
      </c>
      <c r="M156" s="150">
        <v>0</v>
      </c>
      <c r="N156" s="151">
        <v>0</v>
      </c>
      <c r="O156" s="152">
        <v>0</v>
      </c>
      <c r="P156" s="152">
        <v>0</v>
      </c>
      <c r="Q156" s="153">
        <v>0</v>
      </c>
      <c r="R156" s="154">
        <v>0</v>
      </c>
      <c r="S156" s="149">
        <v>0</v>
      </c>
      <c r="T156" s="149">
        <v>0</v>
      </c>
      <c r="U156" s="149">
        <v>0</v>
      </c>
      <c r="V156" s="149">
        <v>0</v>
      </c>
      <c r="W156" s="150">
        <v>0</v>
      </c>
      <c r="X156" s="151">
        <v>0</v>
      </c>
      <c r="Y156" s="155">
        <v>0</v>
      </c>
      <c r="Z156" s="156">
        <v>0</v>
      </c>
      <c r="AA156" s="173" t="s">
        <v>93</v>
      </c>
      <c r="AB156" s="178"/>
      <c r="AC156" s="60"/>
      <c r="AD156" s="61"/>
      <c r="AE156" s="61"/>
      <c r="AF156" s="61"/>
      <c r="AG156" s="62"/>
      <c r="AH156" s="63"/>
      <c r="AI156" s="64"/>
    </row>
    <row r="157" spans="1:35" s="45" customFormat="1" ht="15.75" hidden="1" x14ac:dyDescent="0.25">
      <c r="A157" s="147">
        <v>155</v>
      </c>
      <c r="B157" s="147" t="s">
        <v>451</v>
      </c>
      <c r="C157" s="147" t="s">
        <v>123</v>
      </c>
      <c r="D157" s="147" t="s">
        <v>72</v>
      </c>
      <c r="E157" s="147" t="s">
        <v>91</v>
      </c>
      <c r="F157" s="147">
        <v>2</v>
      </c>
      <c r="G157" s="147">
        <v>2.2000000000000002</v>
      </c>
      <c r="H157" s="147" t="s">
        <v>510</v>
      </c>
      <c r="I157" s="147">
        <v>679</v>
      </c>
      <c r="J157" s="148">
        <v>0</v>
      </c>
      <c r="K157" s="149">
        <v>0</v>
      </c>
      <c r="L157" s="149">
        <v>0</v>
      </c>
      <c r="M157" s="150">
        <v>0</v>
      </c>
      <c r="N157" s="151">
        <v>0</v>
      </c>
      <c r="O157" s="152">
        <v>0</v>
      </c>
      <c r="P157" s="152">
        <v>0</v>
      </c>
      <c r="Q157" s="153">
        <v>0</v>
      </c>
      <c r="R157" s="154">
        <v>0</v>
      </c>
      <c r="S157" s="149">
        <v>0</v>
      </c>
      <c r="T157" s="149">
        <v>0</v>
      </c>
      <c r="U157" s="149">
        <v>0</v>
      </c>
      <c r="V157" s="149">
        <v>0</v>
      </c>
      <c r="W157" s="150">
        <v>0</v>
      </c>
      <c r="X157" s="151">
        <v>0</v>
      </c>
      <c r="Y157" s="155">
        <v>0</v>
      </c>
      <c r="Z157" s="156">
        <v>0</v>
      </c>
      <c r="AA157" s="173" t="s">
        <v>93</v>
      </c>
      <c r="AB157" s="178"/>
      <c r="AC157" s="60"/>
      <c r="AD157" s="61"/>
      <c r="AE157" s="61"/>
      <c r="AF157" s="61"/>
      <c r="AG157" s="62"/>
      <c r="AH157" s="63"/>
      <c r="AI157" s="64"/>
    </row>
    <row r="158" spans="1:35" s="45" customFormat="1" ht="63" hidden="1" x14ac:dyDescent="0.25">
      <c r="A158" s="147">
        <v>156</v>
      </c>
      <c r="B158" s="147" t="s">
        <v>451</v>
      </c>
      <c r="C158" s="147" t="s">
        <v>123</v>
      </c>
      <c r="D158" s="147" t="s">
        <v>72</v>
      </c>
      <c r="E158" s="147" t="s">
        <v>91</v>
      </c>
      <c r="F158" s="147">
        <v>2</v>
      </c>
      <c r="G158" s="147">
        <v>2.2000000000000002</v>
      </c>
      <c r="H158" s="147" t="s">
        <v>510</v>
      </c>
      <c r="I158" s="147">
        <v>762</v>
      </c>
      <c r="J158" s="148">
        <v>0</v>
      </c>
      <c r="K158" s="149">
        <v>0</v>
      </c>
      <c r="L158" s="149">
        <v>0</v>
      </c>
      <c r="M158" s="150">
        <v>0</v>
      </c>
      <c r="N158" s="151">
        <v>0</v>
      </c>
      <c r="O158" s="152">
        <v>0</v>
      </c>
      <c r="P158" s="152">
        <v>0</v>
      </c>
      <c r="Q158" s="153">
        <v>0</v>
      </c>
      <c r="R158" s="154">
        <v>0</v>
      </c>
      <c r="S158" s="149">
        <v>0</v>
      </c>
      <c r="T158" s="149">
        <v>1</v>
      </c>
      <c r="U158" s="149">
        <v>1</v>
      </c>
      <c r="V158" s="149">
        <v>0</v>
      </c>
      <c r="W158" s="150">
        <v>0</v>
      </c>
      <c r="X158" s="151">
        <v>0</v>
      </c>
      <c r="Y158" s="155">
        <v>0</v>
      </c>
      <c r="Z158" s="156">
        <v>1</v>
      </c>
      <c r="AA158" s="173" t="s">
        <v>512</v>
      </c>
      <c r="AB158" s="178"/>
      <c r="AC158" s="60"/>
      <c r="AD158" s="61"/>
      <c r="AE158" s="61"/>
      <c r="AF158" s="61"/>
      <c r="AG158" s="62"/>
      <c r="AH158" s="63"/>
      <c r="AI158" s="64"/>
    </row>
    <row r="159" spans="1:35" s="45" customFormat="1" ht="15.75" hidden="1" x14ac:dyDescent="0.25">
      <c r="A159" s="147">
        <v>157</v>
      </c>
      <c r="B159" s="147" t="s">
        <v>451</v>
      </c>
      <c r="C159" s="147" t="s">
        <v>123</v>
      </c>
      <c r="D159" s="147" t="s">
        <v>72</v>
      </c>
      <c r="E159" s="147" t="s">
        <v>91</v>
      </c>
      <c r="F159" s="147">
        <v>2</v>
      </c>
      <c r="G159" s="147">
        <v>2.2000000000000002</v>
      </c>
      <c r="H159" s="147" t="s">
        <v>510</v>
      </c>
      <c r="I159" s="147">
        <v>774</v>
      </c>
      <c r="J159" s="148">
        <v>0</v>
      </c>
      <c r="K159" s="149">
        <v>0</v>
      </c>
      <c r="L159" s="149">
        <v>0</v>
      </c>
      <c r="M159" s="150">
        <v>0</v>
      </c>
      <c r="N159" s="151">
        <v>0</v>
      </c>
      <c r="O159" s="152">
        <v>0</v>
      </c>
      <c r="P159" s="152">
        <v>0</v>
      </c>
      <c r="Q159" s="153">
        <v>0</v>
      </c>
      <c r="R159" s="154">
        <v>0</v>
      </c>
      <c r="S159" s="149">
        <v>0</v>
      </c>
      <c r="T159" s="149">
        <v>0</v>
      </c>
      <c r="U159" s="149">
        <v>0</v>
      </c>
      <c r="V159" s="149">
        <v>0</v>
      </c>
      <c r="W159" s="150">
        <v>0</v>
      </c>
      <c r="X159" s="151">
        <v>0</v>
      </c>
      <c r="Y159" s="155">
        <v>0</v>
      </c>
      <c r="Z159" s="156">
        <v>0</v>
      </c>
      <c r="AA159" s="173" t="s">
        <v>93</v>
      </c>
      <c r="AB159" s="178"/>
      <c r="AC159" s="60"/>
      <c r="AD159" s="61"/>
      <c r="AE159" s="61"/>
      <c r="AF159" s="61"/>
      <c r="AG159" s="62"/>
      <c r="AH159" s="63"/>
      <c r="AI159" s="64"/>
    </row>
    <row r="160" spans="1:35" s="45" customFormat="1" ht="15.75" hidden="1" x14ac:dyDescent="0.25">
      <c r="A160" s="147">
        <v>158</v>
      </c>
      <c r="B160" s="147" t="s">
        <v>451</v>
      </c>
      <c r="C160" s="147" t="s">
        <v>123</v>
      </c>
      <c r="D160" s="147" t="s">
        <v>72</v>
      </c>
      <c r="E160" s="147" t="s">
        <v>91</v>
      </c>
      <c r="F160" s="147">
        <v>2</v>
      </c>
      <c r="G160" s="147">
        <v>2.2000000000000002</v>
      </c>
      <c r="H160" s="147" t="s">
        <v>510</v>
      </c>
      <c r="I160" s="147">
        <v>776</v>
      </c>
      <c r="J160" s="148">
        <v>0</v>
      </c>
      <c r="K160" s="149">
        <v>0</v>
      </c>
      <c r="L160" s="149">
        <v>0</v>
      </c>
      <c r="M160" s="150">
        <v>0</v>
      </c>
      <c r="N160" s="151">
        <v>0</v>
      </c>
      <c r="O160" s="152">
        <v>0</v>
      </c>
      <c r="P160" s="152">
        <v>0</v>
      </c>
      <c r="Q160" s="153">
        <v>0</v>
      </c>
      <c r="R160" s="154">
        <v>0</v>
      </c>
      <c r="S160" s="149">
        <v>0</v>
      </c>
      <c r="T160" s="149">
        <v>0</v>
      </c>
      <c r="U160" s="149">
        <v>0</v>
      </c>
      <c r="V160" s="149">
        <v>0</v>
      </c>
      <c r="W160" s="150">
        <v>0</v>
      </c>
      <c r="X160" s="151">
        <v>0</v>
      </c>
      <c r="Y160" s="155">
        <v>0</v>
      </c>
      <c r="Z160" s="156">
        <v>0</v>
      </c>
      <c r="AA160" s="173" t="s">
        <v>93</v>
      </c>
      <c r="AB160" s="178"/>
      <c r="AC160" s="60"/>
      <c r="AD160" s="61"/>
      <c r="AE160" s="61"/>
      <c r="AF160" s="61"/>
      <c r="AG160" s="62"/>
      <c r="AH160" s="63"/>
      <c r="AI160" s="64"/>
    </row>
    <row r="161" spans="1:35" s="45" customFormat="1" ht="15.75" hidden="1" x14ac:dyDescent="0.25">
      <c r="A161" s="147">
        <v>159</v>
      </c>
      <c r="B161" s="147" t="s">
        <v>451</v>
      </c>
      <c r="C161" s="147" t="s">
        <v>123</v>
      </c>
      <c r="D161" s="147" t="s">
        <v>72</v>
      </c>
      <c r="E161" s="147" t="s">
        <v>99</v>
      </c>
      <c r="F161" s="147">
        <v>2</v>
      </c>
      <c r="G161" s="147">
        <v>2.2000000000000002</v>
      </c>
      <c r="H161" s="147" t="s">
        <v>510</v>
      </c>
      <c r="I161" s="147">
        <v>784</v>
      </c>
      <c r="J161" s="148">
        <v>0</v>
      </c>
      <c r="K161" s="149">
        <v>0</v>
      </c>
      <c r="L161" s="149">
        <v>0</v>
      </c>
      <c r="M161" s="150">
        <v>0</v>
      </c>
      <c r="N161" s="151">
        <v>0</v>
      </c>
      <c r="O161" s="152">
        <v>0</v>
      </c>
      <c r="P161" s="152">
        <v>0</v>
      </c>
      <c r="Q161" s="153">
        <v>0</v>
      </c>
      <c r="R161" s="154">
        <v>0</v>
      </c>
      <c r="S161" s="149">
        <v>0</v>
      </c>
      <c r="T161" s="149">
        <v>0</v>
      </c>
      <c r="U161" s="149">
        <v>0</v>
      </c>
      <c r="V161" s="149">
        <v>0</v>
      </c>
      <c r="W161" s="150">
        <v>0</v>
      </c>
      <c r="X161" s="151">
        <v>0</v>
      </c>
      <c r="Y161" s="155">
        <v>0</v>
      </c>
      <c r="Z161" s="156">
        <v>0</v>
      </c>
      <c r="AA161" s="173" t="s">
        <v>93</v>
      </c>
      <c r="AB161" s="178"/>
      <c r="AC161" s="60"/>
      <c r="AD161" s="61"/>
      <c r="AE161" s="61"/>
      <c r="AF161" s="61"/>
      <c r="AG161" s="62"/>
      <c r="AH161" s="63"/>
      <c r="AI161" s="64"/>
    </row>
    <row r="162" spans="1:35" s="45" customFormat="1" ht="15.75" hidden="1" x14ac:dyDescent="0.25">
      <c r="A162" s="147">
        <v>160</v>
      </c>
      <c r="B162" s="147" t="s">
        <v>451</v>
      </c>
      <c r="C162" s="147" t="s">
        <v>123</v>
      </c>
      <c r="D162" s="147" t="s">
        <v>72</v>
      </c>
      <c r="E162" s="147" t="s">
        <v>91</v>
      </c>
      <c r="F162" s="147">
        <v>2</v>
      </c>
      <c r="G162" s="147">
        <v>2.2000000000000002</v>
      </c>
      <c r="H162" s="147" t="s">
        <v>117</v>
      </c>
      <c r="I162" s="147">
        <v>628</v>
      </c>
      <c r="J162" s="148">
        <v>0</v>
      </c>
      <c r="K162" s="149">
        <v>0</v>
      </c>
      <c r="L162" s="149">
        <v>0</v>
      </c>
      <c r="M162" s="150">
        <v>0</v>
      </c>
      <c r="N162" s="151">
        <v>0</v>
      </c>
      <c r="O162" s="152">
        <v>0</v>
      </c>
      <c r="P162" s="152">
        <v>0</v>
      </c>
      <c r="Q162" s="153">
        <v>0</v>
      </c>
      <c r="R162" s="154">
        <v>0</v>
      </c>
      <c r="S162" s="149">
        <v>0</v>
      </c>
      <c r="T162" s="149">
        <v>0</v>
      </c>
      <c r="U162" s="149">
        <v>0</v>
      </c>
      <c r="V162" s="149">
        <v>0</v>
      </c>
      <c r="W162" s="150">
        <v>0</v>
      </c>
      <c r="X162" s="151">
        <v>0</v>
      </c>
      <c r="Y162" s="155">
        <v>0</v>
      </c>
      <c r="Z162" s="156">
        <v>0</v>
      </c>
      <c r="AA162" s="173" t="s">
        <v>93</v>
      </c>
      <c r="AB162" s="178"/>
      <c r="AC162" s="60"/>
      <c r="AD162" s="61"/>
      <c r="AE162" s="61"/>
      <c r="AF162" s="61"/>
      <c r="AG162" s="62"/>
      <c r="AH162" s="63"/>
      <c r="AI162" s="64"/>
    </row>
    <row r="163" spans="1:35" s="45" customFormat="1" ht="15.75" hidden="1" x14ac:dyDescent="0.25">
      <c r="A163" s="147">
        <v>161</v>
      </c>
      <c r="B163" s="147" t="s">
        <v>115</v>
      </c>
      <c r="C163" s="147" t="s">
        <v>116</v>
      </c>
      <c r="D163" s="147" t="s">
        <v>72</v>
      </c>
      <c r="E163" s="147" t="s">
        <v>91</v>
      </c>
      <c r="F163" s="147">
        <v>2</v>
      </c>
      <c r="G163" s="147">
        <v>2.2000000000000002</v>
      </c>
      <c r="H163" s="147" t="s">
        <v>117</v>
      </c>
      <c r="I163" s="147">
        <v>720</v>
      </c>
      <c r="J163" s="148">
        <v>0</v>
      </c>
      <c r="K163" s="149">
        <v>0</v>
      </c>
      <c r="L163" s="149">
        <v>0</v>
      </c>
      <c r="M163" s="150">
        <v>0</v>
      </c>
      <c r="N163" s="151">
        <v>0</v>
      </c>
      <c r="O163" s="152">
        <v>0</v>
      </c>
      <c r="P163" s="152">
        <v>0</v>
      </c>
      <c r="Q163" s="153">
        <v>0</v>
      </c>
      <c r="R163" s="154">
        <v>0</v>
      </c>
      <c r="S163" s="149">
        <v>0</v>
      </c>
      <c r="T163" s="149">
        <v>0</v>
      </c>
      <c r="U163" s="149">
        <v>0</v>
      </c>
      <c r="V163" s="149">
        <v>0</v>
      </c>
      <c r="W163" s="150">
        <v>0</v>
      </c>
      <c r="X163" s="151">
        <v>0</v>
      </c>
      <c r="Y163" s="155">
        <v>0</v>
      </c>
      <c r="Z163" s="156">
        <v>0</v>
      </c>
      <c r="AA163" s="173" t="s">
        <v>93</v>
      </c>
      <c r="AB163" s="178"/>
      <c r="AC163" s="60"/>
      <c r="AD163" s="61"/>
      <c r="AE163" s="61"/>
      <c r="AF163" s="61"/>
      <c r="AG163" s="62"/>
      <c r="AH163" s="63"/>
      <c r="AI163" s="64"/>
    </row>
    <row r="164" spans="1:35" s="45" customFormat="1" ht="15.75" hidden="1" x14ac:dyDescent="0.25">
      <c r="A164" s="147">
        <v>162</v>
      </c>
      <c r="B164" s="147" t="s">
        <v>115</v>
      </c>
      <c r="C164" s="147" t="s">
        <v>116</v>
      </c>
      <c r="D164" s="147" t="s">
        <v>72</v>
      </c>
      <c r="E164" s="147" t="s">
        <v>91</v>
      </c>
      <c r="F164" s="147">
        <v>2</v>
      </c>
      <c r="G164" s="147">
        <v>2.2000000000000002</v>
      </c>
      <c r="H164" s="147" t="s">
        <v>117</v>
      </c>
      <c r="I164" s="147">
        <v>787</v>
      </c>
      <c r="J164" s="148">
        <v>0</v>
      </c>
      <c r="K164" s="149">
        <v>0</v>
      </c>
      <c r="L164" s="149">
        <v>0</v>
      </c>
      <c r="M164" s="150">
        <v>0</v>
      </c>
      <c r="N164" s="151">
        <v>0</v>
      </c>
      <c r="O164" s="152">
        <v>0</v>
      </c>
      <c r="P164" s="152">
        <v>0</v>
      </c>
      <c r="Q164" s="153">
        <v>0</v>
      </c>
      <c r="R164" s="154">
        <v>0</v>
      </c>
      <c r="S164" s="149">
        <v>0</v>
      </c>
      <c r="T164" s="149">
        <v>0</v>
      </c>
      <c r="U164" s="149">
        <v>0</v>
      </c>
      <c r="V164" s="149">
        <v>0</v>
      </c>
      <c r="W164" s="150">
        <v>0</v>
      </c>
      <c r="X164" s="151">
        <v>0</v>
      </c>
      <c r="Y164" s="155">
        <v>0</v>
      </c>
      <c r="Z164" s="156">
        <v>0</v>
      </c>
      <c r="AA164" s="173" t="s">
        <v>93</v>
      </c>
      <c r="AB164" s="178"/>
      <c r="AC164" s="60"/>
      <c r="AD164" s="61"/>
      <c r="AE164" s="61"/>
      <c r="AF164" s="61"/>
      <c r="AG164" s="62"/>
      <c r="AH164" s="63"/>
      <c r="AI164" s="64"/>
    </row>
    <row r="165" spans="1:35" s="45" customFormat="1" ht="15.75" hidden="1" x14ac:dyDescent="0.25">
      <c r="A165" s="147">
        <v>163</v>
      </c>
      <c r="B165" s="147" t="s">
        <v>115</v>
      </c>
      <c r="C165" s="147" t="s">
        <v>116</v>
      </c>
      <c r="D165" s="147" t="s">
        <v>72</v>
      </c>
      <c r="E165" s="147" t="s">
        <v>91</v>
      </c>
      <c r="F165" s="147">
        <v>2</v>
      </c>
      <c r="G165" s="147">
        <v>2.2000000000000002</v>
      </c>
      <c r="H165" s="147" t="s">
        <v>117</v>
      </c>
      <c r="I165" s="147">
        <v>789</v>
      </c>
      <c r="J165" s="148">
        <v>0</v>
      </c>
      <c r="K165" s="149">
        <v>0</v>
      </c>
      <c r="L165" s="149">
        <v>0</v>
      </c>
      <c r="M165" s="150">
        <v>0</v>
      </c>
      <c r="N165" s="151">
        <v>0</v>
      </c>
      <c r="O165" s="152">
        <v>0</v>
      </c>
      <c r="P165" s="152">
        <v>0</v>
      </c>
      <c r="Q165" s="153">
        <v>0</v>
      </c>
      <c r="R165" s="154">
        <v>0</v>
      </c>
      <c r="S165" s="149">
        <v>0</v>
      </c>
      <c r="T165" s="149">
        <v>0</v>
      </c>
      <c r="U165" s="149">
        <v>0</v>
      </c>
      <c r="V165" s="149">
        <v>0</v>
      </c>
      <c r="W165" s="150">
        <v>0</v>
      </c>
      <c r="X165" s="151">
        <v>0</v>
      </c>
      <c r="Y165" s="155">
        <v>0</v>
      </c>
      <c r="Z165" s="156">
        <v>0</v>
      </c>
      <c r="AA165" s="173" t="s">
        <v>93</v>
      </c>
      <c r="AB165" s="178"/>
      <c r="AC165" s="60"/>
      <c r="AD165" s="61"/>
      <c r="AE165" s="61"/>
      <c r="AF165" s="61"/>
      <c r="AG165" s="62"/>
      <c r="AH165" s="63"/>
      <c r="AI165" s="64"/>
    </row>
    <row r="166" spans="1:35" s="45" customFormat="1" ht="15.75" hidden="1" x14ac:dyDescent="0.25">
      <c r="A166" s="147">
        <v>164</v>
      </c>
      <c r="B166" s="147" t="s">
        <v>115</v>
      </c>
      <c r="C166" s="147" t="s">
        <v>116</v>
      </c>
      <c r="D166" s="147" t="s">
        <v>72</v>
      </c>
      <c r="E166" s="147" t="s">
        <v>91</v>
      </c>
      <c r="F166" s="147">
        <v>2</v>
      </c>
      <c r="G166" s="147">
        <v>2.2000000000000002</v>
      </c>
      <c r="H166" s="147" t="s">
        <v>117</v>
      </c>
      <c r="I166" s="147">
        <v>790</v>
      </c>
      <c r="J166" s="148">
        <v>0</v>
      </c>
      <c r="K166" s="149">
        <v>0</v>
      </c>
      <c r="L166" s="149">
        <v>0</v>
      </c>
      <c r="M166" s="150">
        <v>0</v>
      </c>
      <c r="N166" s="151">
        <v>0</v>
      </c>
      <c r="O166" s="152">
        <v>0</v>
      </c>
      <c r="P166" s="152">
        <v>0</v>
      </c>
      <c r="Q166" s="153">
        <v>0</v>
      </c>
      <c r="R166" s="154">
        <v>0</v>
      </c>
      <c r="S166" s="149">
        <v>0</v>
      </c>
      <c r="T166" s="149">
        <v>0</v>
      </c>
      <c r="U166" s="149">
        <v>0</v>
      </c>
      <c r="V166" s="149">
        <v>0</v>
      </c>
      <c r="W166" s="150">
        <v>0</v>
      </c>
      <c r="X166" s="151">
        <v>0</v>
      </c>
      <c r="Y166" s="155">
        <v>0</v>
      </c>
      <c r="Z166" s="156">
        <v>0</v>
      </c>
      <c r="AA166" s="173" t="s">
        <v>93</v>
      </c>
      <c r="AB166" s="178"/>
      <c r="AC166" s="60"/>
      <c r="AD166" s="61"/>
      <c r="AE166" s="61"/>
      <c r="AF166" s="61"/>
      <c r="AG166" s="62"/>
      <c r="AH166" s="63"/>
      <c r="AI166" s="64"/>
    </row>
    <row r="167" spans="1:35" s="45" customFormat="1" ht="157.5" x14ac:dyDescent="0.25">
      <c r="A167" s="147">
        <v>34</v>
      </c>
      <c r="B167" s="147" t="s">
        <v>89</v>
      </c>
      <c r="C167" s="147" t="s">
        <v>90</v>
      </c>
      <c r="D167" s="147" t="s">
        <v>72</v>
      </c>
      <c r="E167" s="147" t="s">
        <v>91</v>
      </c>
      <c r="F167" s="147">
        <v>1</v>
      </c>
      <c r="G167" s="147">
        <v>1.2</v>
      </c>
      <c r="H167" s="147" t="s">
        <v>157</v>
      </c>
      <c r="I167" s="147">
        <v>665</v>
      </c>
      <c r="J167" s="148">
        <v>1</v>
      </c>
      <c r="K167" s="149">
        <v>0</v>
      </c>
      <c r="L167" s="149">
        <v>0</v>
      </c>
      <c r="M167" s="150">
        <v>0</v>
      </c>
      <c r="N167" s="151">
        <v>0</v>
      </c>
      <c r="O167" s="152">
        <v>1</v>
      </c>
      <c r="P167" s="152">
        <v>0</v>
      </c>
      <c r="Q167" s="153">
        <v>0</v>
      </c>
      <c r="R167" s="154">
        <v>1</v>
      </c>
      <c r="S167" s="149">
        <v>0</v>
      </c>
      <c r="T167" s="149">
        <v>0</v>
      </c>
      <c r="U167" s="149">
        <v>0</v>
      </c>
      <c r="V167" s="149">
        <v>0</v>
      </c>
      <c r="W167" s="150">
        <v>0</v>
      </c>
      <c r="X167" s="151">
        <v>0</v>
      </c>
      <c r="Y167" s="155">
        <v>0</v>
      </c>
      <c r="Z167" s="156">
        <v>1</v>
      </c>
      <c r="AA167" s="255" t="s">
        <v>337</v>
      </c>
      <c r="AB167" s="178"/>
      <c r="AC167" s="60"/>
      <c r="AD167" s="61"/>
      <c r="AE167" s="61"/>
      <c r="AF167" s="61"/>
      <c r="AG167" s="62"/>
      <c r="AH167" s="63"/>
      <c r="AI167" s="64"/>
    </row>
    <row r="168" spans="1:35" s="45" customFormat="1" hidden="1" x14ac:dyDescent="0.25">
      <c r="A168" s="65">
        <v>166</v>
      </c>
      <c r="B168" s="65" t="s">
        <v>115</v>
      </c>
      <c r="C168" s="65" t="s">
        <v>116</v>
      </c>
      <c r="D168" s="65" t="s">
        <v>72</v>
      </c>
      <c r="E168" s="65" t="s">
        <v>99</v>
      </c>
      <c r="F168" s="65">
        <v>2</v>
      </c>
      <c r="G168" s="65">
        <v>2.2000000000000002</v>
      </c>
      <c r="H168" s="65" t="s">
        <v>117</v>
      </c>
      <c r="I168" s="65">
        <v>807</v>
      </c>
      <c r="J168" s="66">
        <v>0</v>
      </c>
      <c r="K168" s="67">
        <v>0</v>
      </c>
      <c r="L168" s="67">
        <v>0</v>
      </c>
      <c r="M168" s="68">
        <v>0</v>
      </c>
      <c r="N168" s="69">
        <v>0</v>
      </c>
      <c r="O168" s="70">
        <v>0</v>
      </c>
      <c r="P168" s="70">
        <v>0</v>
      </c>
      <c r="Q168" s="71">
        <v>0</v>
      </c>
      <c r="R168" s="72">
        <v>0</v>
      </c>
      <c r="S168" s="67">
        <v>0</v>
      </c>
      <c r="T168" s="67">
        <v>0</v>
      </c>
      <c r="U168" s="67">
        <v>0</v>
      </c>
      <c r="V168" s="67">
        <v>0</v>
      </c>
      <c r="W168" s="68">
        <v>0</v>
      </c>
      <c r="X168" s="69">
        <v>0</v>
      </c>
      <c r="Y168" s="73">
        <v>0</v>
      </c>
      <c r="Z168" s="74">
        <v>0</v>
      </c>
      <c r="AA168" s="75" t="s">
        <v>93</v>
      </c>
      <c r="AB168" s="76"/>
      <c r="AC168" s="60"/>
      <c r="AD168" s="61"/>
      <c r="AE168" s="61"/>
      <c r="AF168" s="61"/>
      <c r="AG168" s="62"/>
      <c r="AH168" s="63"/>
      <c r="AI168" s="64"/>
    </row>
    <row r="169" spans="1:35" s="45" customFormat="1" hidden="1" x14ac:dyDescent="0.25">
      <c r="A169" s="65">
        <v>167</v>
      </c>
      <c r="B169" s="65" t="s">
        <v>115</v>
      </c>
      <c r="C169" s="65" t="s">
        <v>116</v>
      </c>
      <c r="D169" s="65" t="s">
        <v>72</v>
      </c>
      <c r="E169" s="65" t="s">
        <v>91</v>
      </c>
      <c r="F169" s="65">
        <v>2</v>
      </c>
      <c r="G169" s="65">
        <v>2.2999999999999998</v>
      </c>
      <c r="H169" s="65" t="s">
        <v>118</v>
      </c>
      <c r="I169" s="65">
        <v>633</v>
      </c>
      <c r="J169" s="66">
        <v>0</v>
      </c>
      <c r="K169" s="67">
        <v>0</v>
      </c>
      <c r="L169" s="67">
        <v>0</v>
      </c>
      <c r="M169" s="68">
        <v>0</v>
      </c>
      <c r="N169" s="69">
        <v>0</v>
      </c>
      <c r="O169" s="70">
        <v>0</v>
      </c>
      <c r="P169" s="70">
        <v>0</v>
      </c>
      <c r="Q169" s="71">
        <v>0</v>
      </c>
      <c r="R169" s="72">
        <v>0</v>
      </c>
      <c r="S169" s="67">
        <v>0</v>
      </c>
      <c r="T169" s="67">
        <v>0</v>
      </c>
      <c r="U169" s="67">
        <v>0</v>
      </c>
      <c r="V169" s="67">
        <v>0</v>
      </c>
      <c r="W169" s="68">
        <v>0</v>
      </c>
      <c r="X169" s="69">
        <v>0</v>
      </c>
      <c r="Y169" s="73">
        <v>0</v>
      </c>
      <c r="Z169" s="74">
        <v>0</v>
      </c>
      <c r="AA169" s="75" t="s">
        <v>93</v>
      </c>
      <c r="AB169" s="76"/>
      <c r="AC169" s="60"/>
      <c r="AD169" s="61"/>
      <c r="AE169" s="61"/>
      <c r="AF169" s="61"/>
      <c r="AG169" s="62"/>
      <c r="AH169" s="63"/>
      <c r="AI169" s="64"/>
    </row>
    <row r="170" spans="1:35" s="45" customFormat="1" hidden="1" x14ac:dyDescent="0.25">
      <c r="A170" s="65">
        <v>168</v>
      </c>
      <c r="B170" s="65" t="s">
        <v>115</v>
      </c>
      <c r="C170" s="65" t="s">
        <v>116</v>
      </c>
      <c r="D170" s="65" t="s">
        <v>72</v>
      </c>
      <c r="E170" s="65" t="s">
        <v>91</v>
      </c>
      <c r="F170" s="65">
        <v>2</v>
      </c>
      <c r="G170" s="65">
        <v>2.2999999999999998</v>
      </c>
      <c r="H170" s="65" t="s">
        <v>118</v>
      </c>
      <c r="I170" s="65">
        <v>664</v>
      </c>
      <c r="J170" s="66">
        <v>0</v>
      </c>
      <c r="K170" s="67">
        <v>0</v>
      </c>
      <c r="L170" s="67">
        <v>0</v>
      </c>
      <c r="M170" s="68">
        <v>0</v>
      </c>
      <c r="N170" s="69">
        <v>0</v>
      </c>
      <c r="O170" s="70">
        <v>0</v>
      </c>
      <c r="P170" s="70">
        <v>0</v>
      </c>
      <c r="Q170" s="71">
        <v>0</v>
      </c>
      <c r="R170" s="72">
        <v>0</v>
      </c>
      <c r="S170" s="67">
        <v>0</v>
      </c>
      <c r="T170" s="67">
        <v>0</v>
      </c>
      <c r="U170" s="67">
        <v>0</v>
      </c>
      <c r="V170" s="67">
        <v>0</v>
      </c>
      <c r="W170" s="68">
        <v>0</v>
      </c>
      <c r="X170" s="69">
        <v>0</v>
      </c>
      <c r="Y170" s="73">
        <v>0</v>
      </c>
      <c r="Z170" s="74">
        <v>0</v>
      </c>
      <c r="AA170" s="75" t="s">
        <v>93</v>
      </c>
      <c r="AB170" s="76"/>
      <c r="AC170" s="60"/>
      <c r="AD170" s="61"/>
      <c r="AE170" s="61"/>
      <c r="AF170" s="61"/>
      <c r="AG170" s="62"/>
      <c r="AH170" s="63"/>
      <c r="AI170" s="64"/>
    </row>
    <row r="171" spans="1:35" s="45" customFormat="1" hidden="1" x14ac:dyDescent="0.25">
      <c r="A171" s="65">
        <v>169</v>
      </c>
      <c r="B171" s="65" t="s">
        <v>115</v>
      </c>
      <c r="C171" s="65" t="s">
        <v>116</v>
      </c>
      <c r="D171" s="65" t="s">
        <v>72</v>
      </c>
      <c r="E171" s="65" t="s">
        <v>91</v>
      </c>
      <c r="F171" s="65">
        <v>2</v>
      </c>
      <c r="G171" s="65">
        <v>2.2999999999999998</v>
      </c>
      <c r="H171" s="65" t="s">
        <v>118</v>
      </c>
      <c r="I171" s="65">
        <v>691</v>
      </c>
      <c r="J171" s="66">
        <v>0</v>
      </c>
      <c r="K171" s="67">
        <v>0</v>
      </c>
      <c r="L171" s="67">
        <v>0</v>
      </c>
      <c r="M171" s="68">
        <v>0</v>
      </c>
      <c r="N171" s="69">
        <v>0</v>
      </c>
      <c r="O171" s="70">
        <v>0</v>
      </c>
      <c r="P171" s="70">
        <v>0</v>
      </c>
      <c r="Q171" s="71">
        <v>0</v>
      </c>
      <c r="R171" s="72">
        <v>0</v>
      </c>
      <c r="S171" s="67">
        <v>0</v>
      </c>
      <c r="T171" s="67">
        <v>0</v>
      </c>
      <c r="U171" s="67">
        <v>0</v>
      </c>
      <c r="V171" s="67">
        <v>0</v>
      </c>
      <c r="W171" s="68">
        <v>0</v>
      </c>
      <c r="X171" s="69">
        <v>0</v>
      </c>
      <c r="Y171" s="73">
        <v>0</v>
      </c>
      <c r="Z171" s="74">
        <v>0</v>
      </c>
      <c r="AA171" s="75" t="s">
        <v>93</v>
      </c>
      <c r="AB171" s="76"/>
      <c r="AC171" s="60"/>
      <c r="AD171" s="61"/>
      <c r="AE171" s="61"/>
      <c r="AF171" s="61"/>
      <c r="AG171" s="62"/>
      <c r="AH171" s="63"/>
      <c r="AI171" s="64"/>
    </row>
    <row r="172" spans="1:35" s="45" customFormat="1" hidden="1" x14ac:dyDescent="0.25">
      <c r="A172" s="65">
        <v>170</v>
      </c>
      <c r="B172" s="65" t="s">
        <v>115</v>
      </c>
      <c r="C172" s="65" t="s">
        <v>116</v>
      </c>
      <c r="D172" s="65" t="s">
        <v>72</v>
      </c>
      <c r="E172" s="65" t="s">
        <v>91</v>
      </c>
      <c r="F172" s="65">
        <v>2</v>
      </c>
      <c r="G172" s="65">
        <v>2.2999999999999998</v>
      </c>
      <c r="H172" s="65" t="s">
        <v>118</v>
      </c>
      <c r="I172" s="65">
        <v>717</v>
      </c>
      <c r="J172" s="66">
        <v>0</v>
      </c>
      <c r="K172" s="67">
        <v>0</v>
      </c>
      <c r="L172" s="67">
        <v>0</v>
      </c>
      <c r="M172" s="68">
        <v>0</v>
      </c>
      <c r="N172" s="69">
        <v>0</v>
      </c>
      <c r="O172" s="70">
        <v>0</v>
      </c>
      <c r="P172" s="70">
        <v>0</v>
      </c>
      <c r="Q172" s="71">
        <v>0</v>
      </c>
      <c r="R172" s="72">
        <v>0</v>
      </c>
      <c r="S172" s="67">
        <v>0</v>
      </c>
      <c r="T172" s="67">
        <v>0</v>
      </c>
      <c r="U172" s="67">
        <v>0</v>
      </c>
      <c r="V172" s="67">
        <v>0</v>
      </c>
      <c r="W172" s="68">
        <v>0</v>
      </c>
      <c r="X172" s="69">
        <v>0</v>
      </c>
      <c r="Y172" s="73">
        <v>0</v>
      </c>
      <c r="Z172" s="74">
        <v>0</v>
      </c>
      <c r="AA172" s="75" t="s">
        <v>93</v>
      </c>
      <c r="AB172" s="76"/>
      <c r="AC172" s="60"/>
      <c r="AD172" s="61"/>
      <c r="AE172" s="61"/>
      <c r="AF172" s="61"/>
      <c r="AG172" s="62"/>
      <c r="AH172" s="63"/>
      <c r="AI172" s="64"/>
    </row>
    <row r="173" spans="1:35" s="45" customFormat="1" hidden="1" x14ac:dyDescent="0.25">
      <c r="A173" s="65">
        <v>171</v>
      </c>
      <c r="B173" s="65" t="s">
        <v>115</v>
      </c>
      <c r="C173" s="65" t="s">
        <v>116</v>
      </c>
      <c r="D173" s="65" t="s">
        <v>72</v>
      </c>
      <c r="E173" s="65" t="s">
        <v>91</v>
      </c>
      <c r="F173" s="65">
        <v>2</v>
      </c>
      <c r="G173" s="65">
        <v>2.2999999999999998</v>
      </c>
      <c r="H173" s="65" t="s">
        <v>118</v>
      </c>
      <c r="I173" s="65">
        <v>771</v>
      </c>
      <c r="J173" s="66">
        <v>0</v>
      </c>
      <c r="K173" s="67">
        <v>0</v>
      </c>
      <c r="L173" s="67">
        <v>0</v>
      </c>
      <c r="M173" s="68">
        <v>0</v>
      </c>
      <c r="N173" s="69">
        <v>0</v>
      </c>
      <c r="O173" s="70">
        <v>0</v>
      </c>
      <c r="P173" s="70">
        <v>0</v>
      </c>
      <c r="Q173" s="71">
        <v>0</v>
      </c>
      <c r="R173" s="72">
        <v>0</v>
      </c>
      <c r="S173" s="67">
        <v>0</v>
      </c>
      <c r="T173" s="67">
        <v>0</v>
      </c>
      <c r="U173" s="67">
        <v>0</v>
      </c>
      <c r="V173" s="67">
        <v>0</v>
      </c>
      <c r="W173" s="68">
        <v>0</v>
      </c>
      <c r="X173" s="69">
        <v>0</v>
      </c>
      <c r="Y173" s="73">
        <v>0</v>
      </c>
      <c r="Z173" s="74">
        <v>0</v>
      </c>
      <c r="AA173" s="75" t="s">
        <v>93</v>
      </c>
      <c r="AB173" s="76"/>
      <c r="AC173" s="60"/>
      <c r="AD173" s="61"/>
      <c r="AE173" s="61"/>
      <c r="AF173" s="61"/>
      <c r="AG173" s="62"/>
      <c r="AH173" s="63"/>
      <c r="AI173" s="64"/>
    </row>
    <row r="174" spans="1:35" s="45" customFormat="1" ht="77.25" hidden="1" x14ac:dyDescent="0.25">
      <c r="A174" s="65">
        <v>172</v>
      </c>
      <c r="B174" s="65" t="s">
        <v>115</v>
      </c>
      <c r="C174" s="65" t="s">
        <v>116</v>
      </c>
      <c r="D174" s="65" t="s">
        <v>72</v>
      </c>
      <c r="E174" s="65" t="s">
        <v>91</v>
      </c>
      <c r="F174" s="65">
        <v>2</v>
      </c>
      <c r="G174" s="65">
        <v>2.2999999999999998</v>
      </c>
      <c r="H174" s="65" t="s">
        <v>118</v>
      </c>
      <c r="I174" s="65">
        <v>779</v>
      </c>
      <c r="J174" s="66">
        <v>0</v>
      </c>
      <c r="K174" s="67">
        <v>0</v>
      </c>
      <c r="L174" s="67">
        <v>0</v>
      </c>
      <c r="M174" s="68">
        <v>0</v>
      </c>
      <c r="N174" s="69">
        <v>1</v>
      </c>
      <c r="O174" s="70">
        <v>0</v>
      </c>
      <c r="P174" s="70">
        <v>0</v>
      </c>
      <c r="Q174" s="71">
        <v>0</v>
      </c>
      <c r="R174" s="72">
        <v>0</v>
      </c>
      <c r="S174" s="67">
        <v>0</v>
      </c>
      <c r="T174" s="67">
        <v>0</v>
      </c>
      <c r="U174" s="67">
        <v>0</v>
      </c>
      <c r="V174" s="67">
        <v>1</v>
      </c>
      <c r="W174" s="68">
        <v>0</v>
      </c>
      <c r="X174" s="69">
        <v>0</v>
      </c>
      <c r="Y174" s="73">
        <v>0</v>
      </c>
      <c r="Z174" s="74">
        <v>1</v>
      </c>
      <c r="AA174" s="75" t="s">
        <v>121</v>
      </c>
      <c r="AB174" s="76"/>
      <c r="AC174" s="60"/>
      <c r="AD174" s="61"/>
      <c r="AE174" s="61"/>
      <c r="AF174" s="61"/>
      <c r="AG174" s="62"/>
      <c r="AH174" s="63"/>
      <c r="AI174" s="64"/>
    </row>
    <row r="175" spans="1:35" s="45" customFormat="1" hidden="1" x14ac:dyDescent="0.25">
      <c r="A175" s="65">
        <v>173</v>
      </c>
      <c r="B175" s="65" t="s">
        <v>115</v>
      </c>
      <c r="C175" s="65" t="s">
        <v>116</v>
      </c>
      <c r="D175" s="65" t="s">
        <v>72</v>
      </c>
      <c r="E175" s="65" t="s">
        <v>99</v>
      </c>
      <c r="F175" s="65">
        <v>2</v>
      </c>
      <c r="G175" s="65">
        <v>2.2999999999999998</v>
      </c>
      <c r="H175" s="65" t="s">
        <v>118</v>
      </c>
      <c r="I175" s="65">
        <v>800</v>
      </c>
      <c r="J175" s="66">
        <v>0</v>
      </c>
      <c r="K175" s="67">
        <v>0</v>
      </c>
      <c r="L175" s="67">
        <v>0</v>
      </c>
      <c r="M175" s="68">
        <v>0</v>
      </c>
      <c r="N175" s="69">
        <v>0</v>
      </c>
      <c r="O175" s="70">
        <v>0</v>
      </c>
      <c r="P175" s="70">
        <v>0</v>
      </c>
      <c r="Q175" s="71">
        <v>0</v>
      </c>
      <c r="R175" s="72">
        <v>0</v>
      </c>
      <c r="S175" s="67">
        <v>0</v>
      </c>
      <c r="T175" s="67">
        <v>0</v>
      </c>
      <c r="U175" s="67">
        <v>0</v>
      </c>
      <c r="V175" s="67">
        <v>0</v>
      </c>
      <c r="W175" s="68">
        <v>0</v>
      </c>
      <c r="X175" s="69">
        <v>0</v>
      </c>
      <c r="Y175" s="73">
        <v>0</v>
      </c>
      <c r="Z175" s="74">
        <v>0</v>
      </c>
      <c r="AA175" s="75" t="s">
        <v>93</v>
      </c>
      <c r="AB175" s="76"/>
      <c r="AC175" s="60"/>
      <c r="AD175" s="61"/>
      <c r="AE175" s="61"/>
      <c r="AF175" s="61"/>
      <c r="AG175" s="62"/>
      <c r="AH175" s="63"/>
      <c r="AI175" s="64"/>
    </row>
    <row r="176" spans="1:35" s="45" customFormat="1" hidden="1" x14ac:dyDescent="0.25">
      <c r="A176" s="65">
        <v>174</v>
      </c>
      <c r="B176" s="65" t="s">
        <v>115</v>
      </c>
      <c r="C176" s="65" t="s">
        <v>116</v>
      </c>
      <c r="D176" s="65" t="s">
        <v>72</v>
      </c>
      <c r="E176" s="65" t="s">
        <v>99</v>
      </c>
      <c r="F176" s="65">
        <v>2</v>
      </c>
      <c r="G176" s="65">
        <v>2.2999999999999998</v>
      </c>
      <c r="H176" s="65" t="s">
        <v>119</v>
      </c>
      <c r="I176" s="65">
        <v>640</v>
      </c>
      <c r="J176" s="66">
        <v>0</v>
      </c>
      <c r="K176" s="67">
        <v>0</v>
      </c>
      <c r="L176" s="67">
        <v>0</v>
      </c>
      <c r="M176" s="68">
        <v>0</v>
      </c>
      <c r="N176" s="69">
        <v>0</v>
      </c>
      <c r="O176" s="70">
        <v>0</v>
      </c>
      <c r="P176" s="70">
        <v>0</v>
      </c>
      <c r="Q176" s="71">
        <v>0</v>
      </c>
      <c r="R176" s="72">
        <v>0</v>
      </c>
      <c r="S176" s="67">
        <v>0</v>
      </c>
      <c r="T176" s="67">
        <v>0</v>
      </c>
      <c r="U176" s="67">
        <v>0</v>
      </c>
      <c r="V176" s="67">
        <v>0</v>
      </c>
      <c r="W176" s="68">
        <v>0</v>
      </c>
      <c r="X176" s="69">
        <v>0</v>
      </c>
      <c r="Y176" s="73">
        <v>0</v>
      </c>
      <c r="Z176" s="74">
        <v>0</v>
      </c>
      <c r="AA176" s="75" t="s">
        <v>93</v>
      </c>
      <c r="AB176" s="76"/>
      <c r="AC176" s="60"/>
      <c r="AD176" s="61"/>
      <c r="AE176" s="61"/>
      <c r="AF176" s="61"/>
      <c r="AG176" s="62"/>
      <c r="AH176" s="63"/>
      <c r="AI176" s="64"/>
    </row>
    <row r="177" spans="1:35" s="45" customFormat="1" hidden="1" x14ac:dyDescent="0.25">
      <c r="A177" s="65">
        <v>175</v>
      </c>
      <c r="B177" s="65" t="s">
        <v>115</v>
      </c>
      <c r="C177" s="65" t="s">
        <v>116</v>
      </c>
      <c r="D177" s="65" t="s">
        <v>72</v>
      </c>
      <c r="E177" s="65" t="s">
        <v>91</v>
      </c>
      <c r="F177" s="65">
        <v>2</v>
      </c>
      <c r="G177" s="65">
        <v>2.4</v>
      </c>
      <c r="H177" s="65" t="s">
        <v>120</v>
      </c>
      <c r="I177" s="65">
        <v>641</v>
      </c>
      <c r="J177" s="66">
        <v>0</v>
      </c>
      <c r="K177" s="67">
        <v>0</v>
      </c>
      <c r="L177" s="67">
        <v>0</v>
      </c>
      <c r="M177" s="68">
        <v>0</v>
      </c>
      <c r="N177" s="69">
        <v>0</v>
      </c>
      <c r="O177" s="70">
        <v>0</v>
      </c>
      <c r="P177" s="70">
        <v>0</v>
      </c>
      <c r="Q177" s="71">
        <v>0</v>
      </c>
      <c r="R177" s="72">
        <v>0</v>
      </c>
      <c r="S177" s="67">
        <v>0</v>
      </c>
      <c r="T177" s="67">
        <v>0</v>
      </c>
      <c r="U177" s="67">
        <v>0</v>
      </c>
      <c r="V177" s="67">
        <v>0</v>
      </c>
      <c r="W177" s="68">
        <v>0</v>
      </c>
      <c r="X177" s="69">
        <v>0</v>
      </c>
      <c r="Y177" s="73">
        <v>0</v>
      </c>
      <c r="Z177" s="74">
        <v>0</v>
      </c>
      <c r="AA177" s="75" t="s">
        <v>93</v>
      </c>
      <c r="AB177" s="76"/>
      <c r="AC177" s="60"/>
      <c r="AD177" s="61"/>
      <c r="AE177" s="61"/>
      <c r="AF177" s="61"/>
      <c r="AG177" s="62"/>
      <c r="AH177" s="63"/>
      <c r="AI177" s="64"/>
    </row>
    <row r="178" spans="1:35" s="45" customFormat="1" hidden="1" x14ac:dyDescent="0.25">
      <c r="A178" s="65">
        <v>176</v>
      </c>
      <c r="B178" s="65" t="s">
        <v>115</v>
      </c>
      <c r="C178" s="65" t="s">
        <v>116</v>
      </c>
      <c r="D178" s="65" t="s">
        <v>72</v>
      </c>
      <c r="E178" s="65" t="s">
        <v>91</v>
      </c>
      <c r="F178" s="65">
        <v>2</v>
      </c>
      <c r="G178" s="65">
        <v>2.4</v>
      </c>
      <c r="H178" s="65" t="s">
        <v>120</v>
      </c>
      <c r="I178" s="65">
        <v>660</v>
      </c>
      <c r="J178" s="66">
        <v>0</v>
      </c>
      <c r="K178" s="67">
        <v>1</v>
      </c>
      <c r="L178" s="67">
        <v>0</v>
      </c>
      <c r="M178" s="68">
        <v>0</v>
      </c>
      <c r="N178" s="69">
        <v>0</v>
      </c>
      <c r="O178" s="70">
        <v>0</v>
      </c>
      <c r="P178" s="70">
        <v>0</v>
      </c>
      <c r="Q178" s="71">
        <v>0</v>
      </c>
      <c r="R178" s="72">
        <v>0</v>
      </c>
      <c r="S178" s="67">
        <v>0</v>
      </c>
      <c r="T178" s="67">
        <v>0</v>
      </c>
      <c r="U178" s="67">
        <v>0</v>
      </c>
      <c r="V178" s="67">
        <v>0</v>
      </c>
      <c r="W178" s="68">
        <v>0</v>
      </c>
      <c r="X178" s="69">
        <v>0</v>
      </c>
      <c r="Y178" s="73">
        <v>0</v>
      </c>
      <c r="Z178" s="74">
        <v>1</v>
      </c>
      <c r="AA178" s="75" t="s">
        <v>201</v>
      </c>
      <c r="AB178" s="76"/>
      <c r="AC178" s="60"/>
      <c r="AD178" s="61"/>
      <c r="AE178" s="61"/>
      <c r="AF178" s="61"/>
      <c r="AG178" s="62"/>
      <c r="AH178" s="63"/>
      <c r="AI178" s="64"/>
    </row>
    <row r="179" spans="1:35" s="45" customFormat="1" ht="39" hidden="1" x14ac:dyDescent="0.25">
      <c r="A179" s="65">
        <v>177</v>
      </c>
      <c r="B179" s="65" t="s">
        <v>115</v>
      </c>
      <c r="C179" s="65" t="s">
        <v>116</v>
      </c>
      <c r="D179" s="65" t="s">
        <v>72</v>
      </c>
      <c r="E179" s="65" t="s">
        <v>91</v>
      </c>
      <c r="F179" s="65">
        <v>2</v>
      </c>
      <c r="G179" s="65">
        <v>2.4</v>
      </c>
      <c r="H179" s="65" t="s">
        <v>120</v>
      </c>
      <c r="I179" s="65">
        <v>704</v>
      </c>
      <c r="J179" s="66">
        <v>0</v>
      </c>
      <c r="K179" s="67">
        <v>1</v>
      </c>
      <c r="L179" s="67">
        <v>0</v>
      </c>
      <c r="M179" s="68">
        <v>0</v>
      </c>
      <c r="N179" s="69">
        <v>0</v>
      </c>
      <c r="O179" s="70">
        <v>0</v>
      </c>
      <c r="P179" s="70">
        <v>0</v>
      </c>
      <c r="Q179" s="71">
        <v>0</v>
      </c>
      <c r="R179" s="72">
        <v>0</v>
      </c>
      <c r="S179" s="67">
        <v>0</v>
      </c>
      <c r="T179" s="67">
        <v>0</v>
      </c>
      <c r="U179" s="67">
        <v>0</v>
      </c>
      <c r="V179" s="67">
        <v>1</v>
      </c>
      <c r="W179" s="68">
        <v>0</v>
      </c>
      <c r="X179" s="69">
        <v>0</v>
      </c>
      <c r="Y179" s="73">
        <v>0</v>
      </c>
      <c r="Z179" s="74">
        <v>1</v>
      </c>
      <c r="AA179" s="75" t="s">
        <v>368</v>
      </c>
      <c r="AB179" s="76"/>
      <c r="AC179" s="60"/>
      <c r="AD179" s="61"/>
      <c r="AE179" s="61"/>
      <c r="AF179" s="61"/>
      <c r="AG179" s="62"/>
      <c r="AH179" s="63"/>
      <c r="AI179" s="64"/>
    </row>
    <row r="180" spans="1:35" s="45" customFormat="1" hidden="1" x14ac:dyDescent="0.25">
      <c r="A180" s="65">
        <v>178</v>
      </c>
      <c r="B180" s="65" t="s">
        <v>115</v>
      </c>
      <c r="C180" s="65" t="s">
        <v>116</v>
      </c>
      <c r="D180" s="65" t="s">
        <v>72</v>
      </c>
      <c r="E180" s="65" t="s">
        <v>91</v>
      </c>
      <c r="F180" s="65">
        <v>2</v>
      </c>
      <c r="G180" s="65">
        <v>2.4</v>
      </c>
      <c r="H180" s="65" t="s">
        <v>120</v>
      </c>
      <c r="I180" s="65">
        <v>782</v>
      </c>
      <c r="J180" s="66">
        <v>0</v>
      </c>
      <c r="K180" s="67">
        <v>1</v>
      </c>
      <c r="L180" s="67">
        <v>0</v>
      </c>
      <c r="M180" s="68">
        <v>0</v>
      </c>
      <c r="N180" s="69">
        <v>0</v>
      </c>
      <c r="O180" s="70">
        <v>0</v>
      </c>
      <c r="P180" s="70">
        <v>0</v>
      </c>
      <c r="Q180" s="71">
        <v>0</v>
      </c>
      <c r="R180" s="72">
        <v>0</v>
      </c>
      <c r="S180" s="67">
        <v>0</v>
      </c>
      <c r="T180" s="67">
        <v>0</v>
      </c>
      <c r="U180" s="67">
        <v>0</v>
      </c>
      <c r="V180" s="67">
        <v>0</v>
      </c>
      <c r="W180" s="68">
        <v>0</v>
      </c>
      <c r="X180" s="69">
        <v>0</v>
      </c>
      <c r="Y180" s="73">
        <v>0</v>
      </c>
      <c r="Z180" s="74">
        <v>1</v>
      </c>
      <c r="AA180" s="75" t="s">
        <v>201</v>
      </c>
      <c r="AB180" s="76"/>
      <c r="AC180" s="60"/>
      <c r="AD180" s="61"/>
      <c r="AE180" s="61"/>
      <c r="AF180" s="61"/>
      <c r="AG180" s="62"/>
      <c r="AH180" s="63"/>
      <c r="AI180" s="64"/>
    </row>
    <row r="181" spans="1:35" s="45" customFormat="1" hidden="1" x14ac:dyDescent="0.25">
      <c r="A181" s="65">
        <v>179</v>
      </c>
      <c r="B181" s="65" t="s">
        <v>115</v>
      </c>
      <c r="C181" s="65" t="s">
        <v>116</v>
      </c>
      <c r="D181" s="65" t="s">
        <v>72</v>
      </c>
      <c r="E181" s="65" t="s">
        <v>91</v>
      </c>
      <c r="F181" s="65">
        <v>2</v>
      </c>
      <c r="G181" s="65">
        <v>2.4</v>
      </c>
      <c r="H181" s="65" t="s">
        <v>120</v>
      </c>
      <c r="I181" s="65">
        <v>796</v>
      </c>
      <c r="J181" s="66">
        <v>0</v>
      </c>
      <c r="K181" s="67">
        <v>1</v>
      </c>
      <c r="L181" s="67">
        <v>0</v>
      </c>
      <c r="M181" s="68">
        <v>0</v>
      </c>
      <c r="N181" s="69">
        <v>0</v>
      </c>
      <c r="O181" s="70">
        <v>0</v>
      </c>
      <c r="P181" s="70">
        <v>0</v>
      </c>
      <c r="Q181" s="71">
        <v>0</v>
      </c>
      <c r="R181" s="72">
        <v>0</v>
      </c>
      <c r="S181" s="67">
        <v>0</v>
      </c>
      <c r="T181" s="67">
        <v>0</v>
      </c>
      <c r="U181" s="67">
        <v>0</v>
      </c>
      <c r="V181" s="67">
        <v>0</v>
      </c>
      <c r="W181" s="68">
        <v>0</v>
      </c>
      <c r="X181" s="69">
        <v>0</v>
      </c>
      <c r="Y181" s="73">
        <v>0</v>
      </c>
      <c r="Z181" s="74">
        <v>1</v>
      </c>
      <c r="AA181" s="75" t="s">
        <v>201</v>
      </c>
      <c r="AB181" s="76"/>
      <c r="AC181" s="60"/>
      <c r="AD181" s="61"/>
      <c r="AE181" s="61"/>
      <c r="AF181" s="61"/>
      <c r="AG181" s="62"/>
      <c r="AH181" s="63"/>
      <c r="AI181" s="64"/>
    </row>
    <row r="182" spans="1:35" s="45" customFormat="1" hidden="1" x14ac:dyDescent="0.25">
      <c r="A182" s="65">
        <v>180</v>
      </c>
      <c r="B182" s="65" t="s">
        <v>115</v>
      </c>
      <c r="C182" s="65" t="s">
        <v>116</v>
      </c>
      <c r="D182" s="65" t="s">
        <v>72</v>
      </c>
      <c r="E182" s="65" t="s">
        <v>91</v>
      </c>
      <c r="F182" s="65">
        <v>2</v>
      </c>
      <c r="G182" s="65">
        <v>2.4</v>
      </c>
      <c r="H182" s="65" t="s">
        <v>120</v>
      </c>
      <c r="I182" s="65">
        <v>798</v>
      </c>
      <c r="J182" s="66">
        <v>0</v>
      </c>
      <c r="K182" s="67">
        <v>1</v>
      </c>
      <c r="L182" s="67">
        <v>0</v>
      </c>
      <c r="M182" s="68">
        <v>0</v>
      </c>
      <c r="N182" s="69">
        <v>0</v>
      </c>
      <c r="O182" s="70">
        <v>0</v>
      </c>
      <c r="P182" s="70">
        <v>0</v>
      </c>
      <c r="Q182" s="71">
        <v>0</v>
      </c>
      <c r="R182" s="72">
        <v>0</v>
      </c>
      <c r="S182" s="67">
        <v>0</v>
      </c>
      <c r="T182" s="67">
        <v>0</v>
      </c>
      <c r="U182" s="67">
        <v>0</v>
      </c>
      <c r="V182" s="67">
        <v>0</v>
      </c>
      <c r="W182" s="68">
        <v>0</v>
      </c>
      <c r="X182" s="69">
        <v>0</v>
      </c>
      <c r="Y182" s="73">
        <v>0</v>
      </c>
      <c r="Z182" s="74">
        <v>1</v>
      </c>
      <c r="AA182" s="75" t="s">
        <v>201</v>
      </c>
      <c r="AB182" s="76"/>
      <c r="AC182" s="60"/>
      <c r="AD182" s="61"/>
      <c r="AE182" s="61"/>
      <c r="AF182" s="61"/>
      <c r="AG182" s="62"/>
      <c r="AH182" s="63"/>
      <c r="AI182" s="64"/>
    </row>
    <row r="183" spans="1:35" s="45" customFormat="1" hidden="1" x14ac:dyDescent="0.25">
      <c r="A183" s="65">
        <v>181</v>
      </c>
      <c r="B183" s="65" t="s">
        <v>115</v>
      </c>
      <c r="C183" s="65" t="s">
        <v>116</v>
      </c>
      <c r="D183" s="65" t="s">
        <v>72</v>
      </c>
      <c r="E183" s="65" t="s">
        <v>99</v>
      </c>
      <c r="F183" s="65">
        <v>2</v>
      </c>
      <c r="G183" s="65">
        <v>2.4</v>
      </c>
      <c r="H183" s="65" t="s">
        <v>120</v>
      </c>
      <c r="I183" s="65">
        <v>865</v>
      </c>
      <c r="J183" s="66">
        <v>0</v>
      </c>
      <c r="K183" s="67">
        <v>1</v>
      </c>
      <c r="L183" s="67">
        <v>0</v>
      </c>
      <c r="M183" s="68">
        <v>0</v>
      </c>
      <c r="N183" s="69">
        <v>0</v>
      </c>
      <c r="O183" s="70">
        <v>0</v>
      </c>
      <c r="P183" s="70">
        <v>0</v>
      </c>
      <c r="Q183" s="71">
        <v>0</v>
      </c>
      <c r="R183" s="72">
        <v>0</v>
      </c>
      <c r="S183" s="67">
        <v>0</v>
      </c>
      <c r="T183" s="67">
        <v>0</v>
      </c>
      <c r="U183" s="67">
        <v>0</v>
      </c>
      <c r="V183" s="67">
        <v>0</v>
      </c>
      <c r="W183" s="68">
        <v>0</v>
      </c>
      <c r="X183" s="69">
        <v>0</v>
      </c>
      <c r="Y183" s="73">
        <v>0</v>
      </c>
      <c r="Z183" s="74">
        <v>1</v>
      </c>
      <c r="AA183" s="75" t="s">
        <v>201</v>
      </c>
      <c r="AB183" s="76"/>
      <c r="AC183" s="60"/>
      <c r="AD183" s="61"/>
      <c r="AE183" s="61"/>
      <c r="AF183" s="61"/>
      <c r="AG183" s="62"/>
      <c r="AH183" s="63"/>
      <c r="AI183" s="64"/>
    </row>
    <row r="184" spans="1:35" s="45" customFormat="1" hidden="1" x14ac:dyDescent="0.25">
      <c r="A184" s="65">
        <v>182</v>
      </c>
      <c r="B184" s="65" t="s">
        <v>115</v>
      </c>
      <c r="C184" s="65" t="s">
        <v>116</v>
      </c>
      <c r="D184" s="65" t="s">
        <v>72</v>
      </c>
      <c r="E184" s="65" t="s">
        <v>91</v>
      </c>
      <c r="F184" s="65">
        <v>2</v>
      </c>
      <c r="G184" s="65">
        <v>2.4</v>
      </c>
      <c r="H184" s="65" t="s">
        <v>202</v>
      </c>
      <c r="I184" s="65">
        <v>642</v>
      </c>
      <c r="J184" s="66">
        <v>0</v>
      </c>
      <c r="K184" s="67">
        <v>0</v>
      </c>
      <c r="L184" s="67">
        <v>0</v>
      </c>
      <c r="M184" s="68">
        <v>0</v>
      </c>
      <c r="N184" s="69">
        <v>0</v>
      </c>
      <c r="O184" s="70">
        <v>0</v>
      </c>
      <c r="P184" s="70">
        <v>0</v>
      </c>
      <c r="Q184" s="71">
        <v>0</v>
      </c>
      <c r="R184" s="72">
        <v>0</v>
      </c>
      <c r="S184" s="67">
        <v>0</v>
      </c>
      <c r="T184" s="67">
        <v>0</v>
      </c>
      <c r="U184" s="67">
        <v>0</v>
      </c>
      <c r="V184" s="67">
        <v>0</v>
      </c>
      <c r="W184" s="68">
        <v>0</v>
      </c>
      <c r="X184" s="69">
        <v>0</v>
      </c>
      <c r="Y184" s="73">
        <v>0</v>
      </c>
      <c r="Z184" s="74">
        <v>0</v>
      </c>
      <c r="AA184" s="129"/>
      <c r="AB184" s="76"/>
      <c r="AC184" s="60"/>
      <c r="AD184" s="61"/>
      <c r="AE184" s="61"/>
      <c r="AF184" s="61"/>
      <c r="AG184" s="62"/>
      <c r="AH184" s="63"/>
      <c r="AI184" s="64"/>
    </row>
    <row r="185" spans="1:35" s="45" customFormat="1" hidden="1" x14ac:dyDescent="0.25">
      <c r="A185" s="65">
        <v>183</v>
      </c>
      <c r="B185" s="65" t="s">
        <v>115</v>
      </c>
      <c r="C185" s="65" t="s">
        <v>116</v>
      </c>
      <c r="D185" s="65" t="s">
        <v>72</v>
      </c>
      <c r="E185" s="65" t="s">
        <v>91</v>
      </c>
      <c r="F185" s="65">
        <v>2</v>
      </c>
      <c r="G185" s="65">
        <v>2.4</v>
      </c>
      <c r="H185" s="65" t="s">
        <v>202</v>
      </c>
      <c r="I185" s="65">
        <v>648</v>
      </c>
      <c r="J185" s="66">
        <v>0</v>
      </c>
      <c r="K185" s="67">
        <v>0</v>
      </c>
      <c r="L185" s="67">
        <v>0</v>
      </c>
      <c r="M185" s="68">
        <v>0</v>
      </c>
      <c r="N185" s="69">
        <v>0</v>
      </c>
      <c r="O185" s="70">
        <v>0</v>
      </c>
      <c r="P185" s="70">
        <v>0</v>
      </c>
      <c r="Q185" s="71">
        <v>0</v>
      </c>
      <c r="R185" s="72">
        <v>0</v>
      </c>
      <c r="S185" s="67">
        <v>0</v>
      </c>
      <c r="T185" s="67">
        <v>0</v>
      </c>
      <c r="U185" s="67">
        <v>0</v>
      </c>
      <c r="V185" s="67">
        <v>0</v>
      </c>
      <c r="W185" s="68">
        <v>0</v>
      </c>
      <c r="X185" s="69">
        <v>0</v>
      </c>
      <c r="Y185" s="73">
        <v>0</v>
      </c>
      <c r="Z185" s="74">
        <v>0</v>
      </c>
      <c r="AA185" s="75" t="s">
        <v>93</v>
      </c>
      <c r="AB185" s="76"/>
      <c r="AC185" s="60"/>
      <c r="AD185" s="61"/>
      <c r="AE185" s="61"/>
      <c r="AF185" s="61"/>
      <c r="AG185" s="62"/>
      <c r="AH185" s="63"/>
      <c r="AI185" s="64"/>
    </row>
    <row r="186" spans="1:35" s="45" customFormat="1" ht="26.25" hidden="1" x14ac:dyDescent="0.25">
      <c r="A186" s="65">
        <v>184</v>
      </c>
      <c r="B186" s="65" t="s">
        <v>115</v>
      </c>
      <c r="C186" s="65" t="s">
        <v>116</v>
      </c>
      <c r="D186" s="65" t="s">
        <v>72</v>
      </c>
      <c r="E186" s="65" t="s">
        <v>91</v>
      </c>
      <c r="F186" s="65">
        <v>2</v>
      </c>
      <c r="G186" s="65">
        <v>2.4</v>
      </c>
      <c r="H186" s="65" t="s">
        <v>202</v>
      </c>
      <c r="I186" s="65">
        <v>708</v>
      </c>
      <c r="J186" s="66">
        <v>0</v>
      </c>
      <c r="K186" s="67">
        <v>0</v>
      </c>
      <c r="L186" s="67">
        <v>0</v>
      </c>
      <c r="M186" s="68">
        <v>0</v>
      </c>
      <c r="N186" s="69">
        <v>0</v>
      </c>
      <c r="O186" s="70">
        <v>1</v>
      </c>
      <c r="P186" s="70">
        <v>0</v>
      </c>
      <c r="Q186" s="71">
        <v>0</v>
      </c>
      <c r="R186" s="72">
        <v>0</v>
      </c>
      <c r="S186" s="67">
        <v>0</v>
      </c>
      <c r="T186" s="67">
        <v>0</v>
      </c>
      <c r="U186" s="67">
        <v>0</v>
      </c>
      <c r="V186" s="67">
        <v>0</v>
      </c>
      <c r="W186" s="68">
        <v>0</v>
      </c>
      <c r="X186" s="69">
        <v>0</v>
      </c>
      <c r="Y186" s="73">
        <v>0</v>
      </c>
      <c r="Z186" s="74">
        <v>1</v>
      </c>
      <c r="AA186" s="75" t="s">
        <v>203</v>
      </c>
      <c r="AB186" s="76"/>
      <c r="AC186" s="60"/>
      <c r="AD186" s="61"/>
      <c r="AE186" s="61"/>
      <c r="AF186" s="61"/>
      <c r="AG186" s="62"/>
      <c r="AH186" s="63"/>
      <c r="AI186" s="64"/>
    </row>
    <row r="187" spans="1:35" s="45" customFormat="1" ht="39" hidden="1" x14ac:dyDescent="0.25">
      <c r="A187" s="65">
        <v>185</v>
      </c>
      <c r="B187" s="65" t="s">
        <v>115</v>
      </c>
      <c r="C187" s="65" t="s">
        <v>116</v>
      </c>
      <c r="D187" s="65" t="s">
        <v>72</v>
      </c>
      <c r="E187" s="65" t="s">
        <v>91</v>
      </c>
      <c r="F187" s="65">
        <v>2</v>
      </c>
      <c r="G187" s="65">
        <v>2.4</v>
      </c>
      <c r="H187" s="65" t="s">
        <v>202</v>
      </c>
      <c r="I187" s="65">
        <v>719</v>
      </c>
      <c r="J187" s="66">
        <v>0</v>
      </c>
      <c r="K187" s="67">
        <v>0</v>
      </c>
      <c r="L187" s="67">
        <v>0</v>
      </c>
      <c r="M187" s="68">
        <v>0</v>
      </c>
      <c r="N187" s="69">
        <v>0</v>
      </c>
      <c r="O187" s="70">
        <v>0</v>
      </c>
      <c r="P187" s="70">
        <v>0</v>
      </c>
      <c r="Q187" s="71">
        <v>0</v>
      </c>
      <c r="R187" s="72">
        <v>0</v>
      </c>
      <c r="S187" s="67">
        <v>0</v>
      </c>
      <c r="T187" s="67">
        <v>0</v>
      </c>
      <c r="U187" s="67">
        <v>0</v>
      </c>
      <c r="V187" s="67">
        <v>1</v>
      </c>
      <c r="W187" s="68">
        <v>0</v>
      </c>
      <c r="X187" s="69">
        <v>0</v>
      </c>
      <c r="Y187" s="73">
        <v>0</v>
      </c>
      <c r="Z187" s="74">
        <v>1</v>
      </c>
      <c r="AA187" s="75" t="s">
        <v>412</v>
      </c>
      <c r="AB187" s="76"/>
      <c r="AC187" s="60"/>
      <c r="AD187" s="61"/>
      <c r="AE187" s="61"/>
      <c r="AF187" s="61"/>
      <c r="AG187" s="62"/>
      <c r="AH187" s="63"/>
      <c r="AI187" s="64"/>
    </row>
    <row r="188" spans="1:35" s="45" customFormat="1" hidden="1" x14ac:dyDescent="0.25">
      <c r="A188" s="65">
        <v>186</v>
      </c>
      <c r="B188" s="65" t="s">
        <v>115</v>
      </c>
      <c r="C188" s="65" t="s">
        <v>116</v>
      </c>
      <c r="D188" s="65" t="s">
        <v>72</v>
      </c>
      <c r="E188" s="65" t="s">
        <v>91</v>
      </c>
      <c r="F188" s="65">
        <v>2</v>
      </c>
      <c r="G188" s="65">
        <v>2.4</v>
      </c>
      <c r="H188" s="65" t="s">
        <v>202</v>
      </c>
      <c r="I188" s="65">
        <v>769</v>
      </c>
      <c r="J188" s="66">
        <v>0</v>
      </c>
      <c r="K188" s="67">
        <v>0</v>
      </c>
      <c r="L188" s="67">
        <v>0</v>
      </c>
      <c r="M188" s="68">
        <v>0</v>
      </c>
      <c r="N188" s="69">
        <v>0</v>
      </c>
      <c r="O188" s="70">
        <v>0</v>
      </c>
      <c r="P188" s="70">
        <v>0</v>
      </c>
      <c r="Q188" s="71">
        <v>0</v>
      </c>
      <c r="R188" s="72">
        <v>0</v>
      </c>
      <c r="S188" s="67">
        <v>0</v>
      </c>
      <c r="T188" s="67">
        <v>0</v>
      </c>
      <c r="U188" s="67">
        <v>0</v>
      </c>
      <c r="V188" s="67">
        <v>0</v>
      </c>
      <c r="W188" s="68">
        <v>0</v>
      </c>
      <c r="X188" s="69">
        <v>0</v>
      </c>
      <c r="Y188" s="73">
        <v>0</v>
      </c>
      <c r="Z188" s="74">
        <v>0</v>
      </c>
      <c r="AA188" s="75" t="s">
        <v>93</v>
      </c>
      <c r="AB188" s="76"/>
      <c r="AC188" s="60"/>
      <c r="AD188" s="61"/>
      <c r="AE188" s="61"/>
      <c r="AF188" s="61"/>
      <c r="AG188" s="62"/>
      <c r="AH188" s="63"/>
      <c r="AI188" s="64"/>
    </row>
    <row r="189" spans="1:35" s="45" customFormat="1" ht="39" hidden="1" x14ac:dyDescent="0.25">
      <c r="A189" s="65">
        <v>187</v>
      </c>
      <c r="B189" s="65" t="s">
        <v>115</v>
      </c>
      <c r="C189" s="65" t="s">
        <v>116</v>
      </c>
      <c r="D189" s="65" t="s">
        <v>72</v>
      </c>
      <c r="E189" s="65" t="s">
        <v>91</v>
      </c>
      <c r="F189" s="65">
        <v>2</v>
      </c>
      <c r="G189" s="65">
        <v>2.4</v>
      </c>
      <c r="H189" s="65" t="s">
        <v>202</v>
      </c>
      <c r="I189" s="65">
        <v>778</v>
      </c>
      <c r="J189" s="66">
        <v>0</v>
      </c>
      <c r="K189" s="67">
        <v>0</v>
      </c>
      <c r="L189" s="67">
        <v>0</v>
      </c>
      <c r="M189" s="68">
        <v>0</v>
      </c>
      <c r="N189" s="69">
        <v>0</v>
      </c>
      <c r="O189" s="70">
        <v>0</v>
      </c>
      <c r="P189" s="70">
        <v>0</v>
      </c>
      <c r="Q189" s="71">
        <v>0</v>
      </c>
      <c r="R189" s="72">
        <v>1</v>
      </c>
      <c r="S189" s="67">
        <v>0</v>
      </c>
      <c r="T189" s="67">
        <v>0</v>
      </c>
      <c r="U189" s="67">
        <v>0</v>
      </c>
      <c r="V189" s="67">
        <v>0</v>
      </c>
      <c r="W189" s="68">
        <v>0</v>
      </c>
      <c r="X189" s="69">
        <v>0</v>
      </c>
      <c r="Y189" s="73">
        <v>0</v>
      </c>
      <c r="Z189" s="74">
        <v>1</v>
      </c>
      <c r="AA189" s="75" t="s">
        <v>204</v>
      </c>
      <c r="AB189" s="76"/>
      <c r="AC189" s="60"/>
      <c r="AD189" s="61"/>
      <c r="AE189" s="61"/>
      <c r="AF189" s="61"/>
      <c r="AG189" s="62"/>
      <c r="AH189" s="63"/>
      <c r="AI189" s="64"/>
    </row>
    <row r="190" spans="1:35" s="45" customFormat="1" hidden="1" x14ac:dyDescent="0.25">
      <c r="A190" s="65">
        <v>188</v>
      </c>
      <c r="B190" s="65" t="s">
        <v>115</v>
      </c>
      <c r="C190" s="65" t="s">
        <v>116</v>
      </c>
      <c r="D190" s="65" t="s">
        <v>72</v>
      </c>
      <c r="E190" s="65" t="s">
        <v>99</v>
      </c>
      <c r="F190" s="65">
        <v>2</v>
      </c>
      <c r="G190" s="65">
        <v>2.4</v>
      </c>
      <c r="H190" s="65" t="s">
        <v>202</v>
      </c>
      <c r="I190" s="65">
        <v>805</v>
      </c>
      <c r="J190" s="66">
        <v>0</v>
      </c>
      <c r="K190" s="67">
        <v>0</v>
      </c>
      <c r="L190" s="67">
        <v>0</v>
      </c>
      <c r="M190" s="68">
        <v>0</v>
      </c>
      <c r="N190" s="69">
        <v>0</v>
      </c>
      <c r="O190" s="70">
        <v>0</v>
      </c>
      <c r="P190" s="70">
        <v>0</v>
      </c>
      <c r="Q190" s="71">
        <v>0</v>
      </c>
      <c r="R190" s="72">
        <v>0</v>
      </c>
      <c r="S190" s="67">
        <v>0</v>
      </c>
      <c r="T190" s="67">
        <v>0</v>
      </c>
      <c r="U190" s="67">
        <v>0</v>
      </c>
      <c r="V190" s="67">
        <v>0</v>
      </c>
      <c r="W190" s="68">
        <v>0</v>
      </c>
      <c r="X190" s="69">
        <v>0</v>
      </c>
      <c r="Y190" s="73">
        <v>0</v>
      </c>
      <c r="Z190" s="74">
        <v>0</v>
      </c>
      <c r="AA190" s="75" t="s">
        <v>93</v>
      </c>
      <c r="AB190" s="76"/>
      <c r="AC190" s="60"/>
      <c r="AD190" s="61"/>
      <c r="AE190" s="61"/>
      <c r="AF190" s="61"/>
      <c r="AG190" s="62"/>
      <c r="AH190" s="63"/>
      <c r="AI190" s="64"/>
    </row>
    <row r="191" spans="1:35" s="45" customFormat="1" ht="16.5" hidden="1" thickBot="1" x14ac:dyDescent="0.3">
      <c r="A191" s="84"/>
      <c r="B191" s="84"/>
      <c r="C191" s="84"/>
      <c r="D191" s="84"/>
      <c r="E191" s="84"/>
      <c r="F191" s="84"/>
      <c r="G191" s="84"/>
      <c r="H191" s="84"/>
      <c r="I191" s="84">
        <f>COUNTA(I3:I190)</f>
        <v>188</v>
      </c>
      <c r="J191" s="85">
        <f t="shared" ref="J191:Z191" si="0">SUM(J3:J190)</f>
        <v>39</v>
      </c>
      <c r="K191" s="86">
        <f t="shared" si="0"/>
        <v>29</v>
      </c>
      <c r="L191" s="86">
        <f t="shared" si="0"/>
        <v>1</v>
      </c>
      <c r="M191" s="87">
        <f t="shared" si="0"/>
        <v>1</v>
      </c>
      <c r="N191" s="85">
        <f t="shared" si="0"/>
        <v>12</v>
      </c>
      <c r="O191" s="86">
        <f t="shared" si="0"/>
        <v>8</v>
      </c>
      <c r="P191" s="86">
        <f t="shared" si="0"/>
        <v>1</v>
      </c>
      <c r="Q191" s="87">
        <f t="shared" si="0"/>
        <v>0</v>
      </c>
      <c r="R191" s="85">
        <f t="shared" si="0"/>
        <v>16</v>
      </c>
      <c r="S191" s="86">
        <f t="shared" si="0"/>
        <v>2</v>
      </c>
      <c r="T191" s="86">
        <f t="shared" si="0"/>
        <v>3</v>
      </c>
      <c r="U191" s="86">
        <f t="shared" si="0"/>
        <v>14</v>
      </c>
      <c r="V191" s="86">
        <f t="shared" si="0"/>
        <v>5</v>
      </c>
      <c r="W191" s="87">
        <f t="shared" si="0"/>
        <v>0</v>
      </c>
      <c r="X191" s="85">
        <f t="shared" si="0"/>
        <v>0</v>
      </c>
      <c r="Y191" s="88">
        <f t="shared" si="0"/>
        <v>0</v>
      </c>
      <c r="Z191" s="89">
        <f t="shared" si="0"/>
        <v>90</v>
      </c>
      <c r="AA191" s="90">
        <f>COUNTA(AA3:AA190)</f>
        <v>186</v>
      </c>
      <c r="AB191" s="90">
        <f>COUNTA(AB3:AB190)</f>
        <v>13</v>
      </c>
      <c r="AC191" s="91">
        <f>COUNTA(AC3:AC190)</f>
        <v>0</v>
      </c>
      <c r="AD191" s="92">
        <f>SUM(AD3:AD190)</f>
        <v>0</v>
      </c>
      <c r="AE191" s="92">
        <f>SUM(AE3:AE190)</f>
        <v>0</v>
      </c>
      <c r="AF191" s="92">
        <f>SUM(AF3:AF190)</f>
        <v>0</v>
      </c>
      <c r="AG191" s="93">
        <f>COUNTA(AG3:AG190)</f>
        <v>0</v>
      </c>
      <c r="AH191" s="92">
        <f>SUM(AH3:AH190)</f>
        <v>0</v>
      </c>
      <c r="AI191" s="94">
        <f>COUNTA(AI3:AI190)</f>
        <v>0</v>
      </c>
    </row>
  </sheetData>
  <autoFilter ref="A2:AI191">
    <filterColumn colId="9">
      <filters>
        <filter val="1"/>
      </filters>
    </filterColumn>
    <sortState ref="A22:AI167">
      <sortCondition ref="H2:H191"/>
    </sortState>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32" fitToHeight="0" orientation="landscape" horizontalDpi="1200" verticalDpi="1200" r:id="rId1"/>
  <headerFooter>
    <oddHeader>&amp;L&amp;G&amp;C&amp;"Arial,Normal"&amp;14Revisión técnica de los instrumentos de opción múltiple del proceso de Ingreso Educación Básica.
Ciclo escolar 2018-2019.&amp;R&amp;G</oddHeader>
    <oddFooter xml:space="preserve">&amp;LSiglas y firma del revisor 1               &amp;C&amp;"Arial,Negrita"&amp;12&amp;A&amp;RSiglas y firma del revisor 2  </oddFooter>
  </headerFooter>
  <legacyDrawingHF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filterMode="1">
    <pageSetUpPr fitToPage="1"/>
  </sheetPr>
  <dimension ref="A1:AI166"/>
  <sheetViews>
    <sheetView topLeftCell="T1" zoomScaleNormal="100" workbookViewId="0">
      <pane ySplit="2" topLeftCell="A3" activePane="bottomLeft" state="frozen"/>
      <selection activeCell="G3" sqref="G3"/>
      <selection pane="bottomLeft" activeCell="AO3" sqref="AO3"/>
    </sheetView>
  </sheetViews>
  <sheetFormatPr baseColWidth="10" defaultRowHeight="15" x14ac:dyDescent="0.2"/>
  <cols>
    <col min="1" max="1" width="7" style="95" customWidth="1"/>
    <col min="2" max="3" width="11.42578125" style="95" hidden="1" customWidth="1"/>
    <col min="4" max="4" width="42.140625" style="95" bestFit="1" customWidth="1"/>
    <col min="5" max="7" width="11.42578125" style="95" customWidth="1"/>
    <col min="8" max="8" width="12.42578125" style="95" customWidth="1"/>
    <col min="9" max="26" width="11.42578125" style="95" customWidth="1"/>
    <col min="27" max="27" width="63.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94.5" x14ac:dyDescent="0.25">
      <c r="A3" s="147">
        <v>1</v>
      </c>
      <c r="B3" s="147" t="s">
        <v>115</v>
      </c>
      <c r="C3" s="147" t="s">
        <v>123</v>
      </c>
      <c r="D3" s="147" t="s">
        <v>914</v>
      </c>
      <c r="E3" s="147" t="s">
        <v>91</v>
      </c>
      <c r="F3" s="147">
        <v>1</v>
      </c>
      <c r="G3" s="147">
        <v>1.1000000000000001</v>
      </c>
      <c r="H3" s="147" t="s">
        <v>751</v>
      </c>
      <c r="I3" s="147">
        <v>428</v>
      </c>
      <c r="J3" s="148">
        <v>1</v>
      </c>
      <c r="K3" s="149">
        <v>0</v>
      </c>
      <c r="L3" s="149">
        <v>0</v>
      </c>
      <c r="M3" s="150">
        <v>0</v>
      </c>
      <c r="N3" s="151">
        <v>1</v>
      </c>
      <c r="O3" s="152">
        <v>0</v>
      </c>
      <c r="P3" s="152">
        <v>0</v>
      </c>
      <c r="Q3" s="153">
        <v>0</v>
      </c>
      <c r="R3" s="154">
        <v>0</v>
      </c>
      <c r="S3" s="149">
        <v>0</v>
      </c>
      <c r="T3" s="149">
        <v>0</v>
      </c>
      <c r="U3" s="149">
        <v>0</v>
      </c>
      <c r="V3" s="149">
        <v>0</v>
      </c>
      <c r="W3" s="150">
        <v>0</v>
      </c>
      <c r="X3" s="151">
        <v>0</v>
      </c>
      <c r="Y3" s="155">
        <v>1</v>
      </c>
      <c r="Z3" s="156">
        <v>1</v>
      </c>
      <c r="AA3" s="191" t="s">
        <v>907</v>
      </c>
      <c r="AB3" s="178"/>
      <c r="AC3" s="60"/>
      <c r="AD3" s="61"/>
      <c r="AE3" s="61"/>
      <c r="AF3" s="61"/>
      <c r="AG3" s="62"/>
      <c r="AH3" s="63"/>
      <c r="AI3" s="64"/>
    </row>
    <row r="4" spans="1:35" s="45" customFormat="1" ht="15.75" hidden="1" x14ac:dyDescent="0.25">
      <c r="A4" s="147">
        <v>2</v>
      </c>
      <c r="B4" s="147" t="s">
        <v>115</v>
      </c>
      <c r="C4" s="147" t="s">
        <v>123</v>
      </c>
      <c r="D4" s="147" t="s">
        <v>914</v>
      </c>
      <c r="E4" s="147" t="s">
        <v>91</v>
      </c>
      <c r="F4" s="147">
        <v>1</v>
      </c>
      <c r="G4" s="147">
        <v>1.1000000000000001</v>
      </c>
      <c r="H4" s="147" t="s">
        <v>751</v>
      </c>
      <c r="I4" s="147">
        <v>429</v>
      </c>
      <c r="J4" s="148">
        <v>0</v>
      </c>
      <c r="K4" s="149">
        <v>1</v>
      </c>
      <c r="L4" s="149">
        <v>0</v>
      </c>
      <c r="M4" s="150">
        <v>0</v>
      </c>
      <c r="N4" s="151">
        <v>0</v>
      </c>
      <c r="O4" s="152">
        <v>0</v>
      </c>
      <c r="P4" s="152">
        <v>0</v>
      </c>
      <c r="Q4" s="153">
        <v>0</v>
      </c>
      <c r="R4" s="154">
        <v>0</v>
      </c>
      <c r="S4" s="149">
        <v>0</v>
      </c>
      <c r="T4" s="149">
        <v>0</v>
      </c>
      <c r="U4" s="149">
        <v>0</v>
      </c>
      <c r="V4" s="157">
        <v>0</v>
      </c>
      <c r="W4" s="150">
        <v>0</v>
      </c>
      <c r="X4" s="151">
        <v>0</v>
      </c>
      <c r="Y4" s="155">
        <v>0</v>
      </c>
      <c r="Z4" s="156">
        <v>1</v>
      </c>
      <c r="AA4" s="173" t="s">
        <v>208</v>
      </c>
      <c r="AB4" s="178"/>
      <c r="AC4" s="60"/>
      <c r="AD4" s="61"/>
      <c r="AE4" s="61"/>
      <c r="AF4" s="61"/>
      <c r="AG4" s="62"/>
      <c r="AH4" s="63"/>
      <c r="AI4" s="64"/>
    </row>
    <row r="5" spans="1:35" s="45" customFormat="1" ht="15.75" hidden="1" x14ac:dyDescent="0.25">
      <c r="A5" s="147">
        <v>3</v>
      </c>
      <c r="B5" s="147" t="s">
        <v>115</v>
      </c>
      <c r="C5" s="147" t="s">
        <v>123</v>
      </c>
      <c r="D5" s="147" t="s">
        <v>914</v>
      </c>
      <c r="E5" s="147" t="s">
        <v>91</v>
      </c>
      <c r="F5" s="147">
        <v>1</v>
      </c>
      <c r="G5" s="147">
        <v>1.1000000000000001</v>
      </c>
      <c r="H5" s="147" t="s">
        <v>751</v>
      </c>
      <c r="I5" s="147">
        <v>430</v>
      </c>
      <c r="J5" s="148">
        <v>0</v>
      </c>
      <c r="K5" s="149">
        <v>0</v>
      </c>
      <c r="L5" s="149">
        <v>0</v>
      </c>
      <c r="M5" s="150">
        <v>0</v>
      </c>
      <c r="N5" s="151">
        <v>0</v>
      </c>
      <c r="O5" s="152">
        <v>0</v>
      </c>
      <c r="P5" s="152">
        <v>0</v>
      </c>
      <c r="Q5" s="153">
        <v>0</v>
      </c>
      <c r="R5" s="154">
        <v>0</v>
      </c>
      <c r="S5" s="149">
        <v>0</v>
      </c>
      <c r="T5" s="149">
        <v>0</v>
      </c>
      <c r="U5" s="149">
        <v>0</v>
      </c>
      <c r="V5" s="149">
        <v>0</v>
      </c>
      <c r="W5" s="150">
        <v>0</v>
      </c>
      <c r="X5" s="151">
        <v>0</v>
      </c>
      <c r="Y5" s="155">
        <v>0</v>
      </c>
      <c r="Z5" s="156">
        <v>0</v>
      </c>
      <c r="AA5" s="173"/>
      <c r="AB5" s="178"/>
      <c r="AC5" s="60"/>
      <c r="AD5" s="61"/>
      <c r="AE5" s="61"/>
      <c r="AF5" s="61"/>
      <c r="AG5" s="62"/>
      <c r="AH5" s="63"/>
      <c r="AI5" s="64"/>
    </row>
    <row r="6" spans="1:35" s="45" customFormat="1" ht="15.75" hidden="1" x14ac:dyDescent="0.25">
      <c r="A6" s="147">
        <v>4</v>
      </c>
      <c r="B6" s="147" t="s">
        <v>115</v>
      </c>
      <c r="C6" s="147" t="s">
        <v>123</v>
      </c>
      <c r="D6" s="147" t="s">
        <v>914</v>
      </c>
      <c r="E6" s="147" t="s">
        <v>99</v>
      </c>
      <c r="F6" s="147">
        <v>1</v>
      </c>
      <c r="G6" s="147">
        <v>1.1000000000000001</v>
      </c>
      <c r="H6" s="147" t="s">
        <v>751</v>
      </c>
      <c r="I6" s="147">
        <v>487</v>
      </c>
      <c r="J6" s="148">
        <v>0</v>
      </c>
      <c r="K6" s="149">
        <v>0</v>
      </c>
      <c r="L6" s="149">
        <v>0</v>
      </c>
      <c r="M6" s="150">
        <v>0</v>
      </c>
      <c r="N6" s="151">
        <v>0</v>
      </c>
      <c r="O6" s="152">
        <v>0</v>
      </c>
      <c r="P6" s="152">
        <v>0</v>
      </c>
      <c r="Q6" s="153">
        <v>0</v>
      </c>
      <c r="R6" s="154">
        <v>0</v>
      </c>
      <c r="S6" s="149">
        <v>0</v>
      </c>
      <c r="T6" s="149">
        <v>0</v>
      </c>
      <c r="U6" s="149">
        <v>0</v>
      </c>
      <c r="V6" s="149">
        <v>0</v>
      </c>
      <c r="W6" s="150">
        <v>0</v>
      </c>
      <c r="X6" s="151">
        <v>0</v>
      </c>
      <c r="Y6" s="155">
        <v>0</v>
      </c>
      <c r="Z6" s="156">
        <v>0</v>
      </c>
      <c r="AA6" s="173"/>
      <c r="AB6" s="178"/>
      <c r="AC6" s="77"/>
      <c r="AD6" s="78"/>
      <c r="AE6" s="78"/>
      <c r="AF6" s="78"/>
      <c r="AG6" s="79"/>
      <c r="AH6" s="80"/>
      <c r="AI6" s="81"/>
    </row>
    <row r="7" spans="1:35" s="45" customFormat="1" ht="31.5" hidden="1" x14ac:dyDescent="0.25">
      <c r="A7" s="147">
        <v>5</v>
      </c>
      <c r="B7" s="147" t="s">
        <v>115</v>
      </c>
      <c r="C7" s="147" t="s">
        <v>123</v>
      </c>
      <c r="D7" s="147" t="s">
        <v>914</v>
      </c>
      <c r="E7" s="147" t="s">
        <v>91</v>
      </c>
      <c r="F7" s="147">
        <v>1</v>
      </c>
      <c r="G7" s="147">
        <v>1.1000000000000001</v>
      </c>
      <c r="H7" s="147" t="s">
        <v>752</v>
      </c>
      <c r="I7" s="147">
        <v>437</v>
      </c>
      <c r="J7" s="148">
        <v>0</v>
      </c>
      <c r="K7" s="149">
        <v>0</v>
      </c>
      <c r="L7" s="149">
        <v>0</v>
      </c>
      <c r="M7" s="150">
        <v>0</v>
      </c>
      <c r="N7" s="151">
        <v>0</v>
      </c>
      <c r="O7" s="152">
        <v>0</v>
      </c>
      <c r="P7" s="152">
        <v>0</v>
      </c>
      <c r="Q7" s="153">
        <v>1</v>
      </c>
      <c r="R7" s="154">
        <v>0</v>
      </c>
      <c r="S7" s="149">
        <v>0</v>
      </c>
      <c r="T7" s="149">
        <v>0</v>
      </c>
      <c r="U7" s="149">
        <v>0</v>
      </c>
      <c r="V7" s="149">
        <v>0</v>
      </c>
      <c r="W7" s="150">
        <v>0</v>
      </c>
      <c r="X7" s="151">
        <v>0</v>
      </c>
      <c r="Y7" s="155">
        <v>0</v>
      </c>
      <c r="Z7" s="156">
        <v>1</v>
      </c>
      <c r="AA7" s="173" t="s">
        <v>753</v>
      </c>
      <c r="AB7" s="178"/>
      <c r="AC7" s="60"/>
      <c r="AD7" s="61"/>
      <c r="AE7" s="61"/>
      <c r="AF7" s="61"/>
      <c r="AG7" s="62"/>
      <c r="AH7" s="63"/>
      <c r="AI7" s="64"/>
    </row>
    <row r="8" spans="1:35" s="45" customFormat="1" ht="78.75" hidden="1" x14ac:dyDescent="0.25">
      <c r="A8" s="147">
        <v>6</v>
      </c>
      <c r="B8" s="147" t="s">
        <v>115</v>
      </c>
      <c r="C8" s="147" t="s">
        <v>123</v>
      </c>
      <c r="D8" s="147" t="s">
        <v>914</v>
      </c>
      <c r="E8" s="147" t="s">
        <v>91</v>
      </c>
      <c r="F8" s="147">
        <v>1</v>
      </c>
      <c r="G8" s="147">
        <v>1.1000000000000001</v>
      </c>
      <c r="H8" s="147" t="s">
        <v>752</v>
      </c>
      <c r="I8" s="147">
        <v>560</v>
      </c>
      <c r="J8" s="148">
        <v>0</v>
      </c>
      <c r="K8" s="149">
        <v>0</v>
      </c>
      <c r="L8" s="149">
        <v>0</v>
      </c>
      <c r="M8" s="150">
        <v>0</v>
      </c>
      <c r="N8" s="151">
        <v>0</v>
      </c>
      <c r="O8" s="152">
        <v>0</v>
      </c>
      <c r="P8" s="152">
        <v>0</v>
      </c>
      <c r="Q8" s="153">
        <v>0</v>
      </c>
      <c r="R8" s="154">
        <v>0</v>
      </c>
      <c r="S8" s="149">
        <v>0</v>
      </c>
      <c r="T8" s="149">
        <v>1</v>
      </c>
      <c r="U8" s="149">
        <v>1</v>
      </c>
      <c r="V8" s="149">
        <v>0</v>
      </c>
      <c r="W8" s="150">
        <v>0</v>
      </c>
      <c r="X8" s="151">
        <v>0</v>
      </c>
      <c r="Y8" s="155">
        <v>0</v>
      </c>
      <c r="Z8" s="156">
        <v>1</v>
      </c>
      <c r="AA8" s="173" t="s">
        <v>756</v>
      </c>
      <c r="AB8" s="178"/>
      <c r="AC8" s="60"/>
      <c r="AD8" s="61"/>
      <c r="AE8" s="61"/>
      <c r="AF8" s="61"/>
      <c r="AG8" s="62"/>
      <c r="AH8" s="63"/>
      <c r="AI8" s="64"/>
    </row>
    <row r="9" spans="1:35" s="45" customFormat="1" ht="15.75" hidden="1" x14ac:dyDescent="0.25">
      <c r="A9" s="147">
        <v>7</v>
      </c>
      <c r="B9" s="147" t="s">
        <v>115</v>
      </c>
      <c r="C9" s="147" t="s">
        <v>123</v>
      </c>
      <c r="D9" s="147" t="s">
        <v>914</v>
      </c>
      <c r="E9" s="147" t="s">
        <v>91</v>
      </c>
      <c r="F9" s="147">
        <v>1</v>
      </c>
      <c r="G9" s="147">
        <v>1.1000000000000001</v>
      </c>
      <c r="H9" s="147" t="s">
        <v>752</v>
      </c>
      <c r="I9" s="147">
        <v>616</v>
      </c>
      <c r="J9" s="148">
        <v>0</v>
      </c>
      <c r="K9" s="149">
        <v>0</v>
      </c>
      <c r="L9" s="149">
        <v>0</v>
      </c>
      <c r="M9" s="150">
        <v>0</v>
      </c>
      <c r="N9" s="151">
        <v>0</v>
      </c>
      <c r="O9" s="152">
        <v>0</v>
      </c>
      <c r="P9" s="152">
        <v>0</v>
      </c>
      <c r="Q9" s="153">
        <v>0</v>
      </c>
      <c r="R9" s="154">
        <v>0</v>
      </c>
      <c r="S9" s="149">
        <v>0</v>
      </c>
      <c r="T9" s="149">
        <v>0</v>
      </c>
      <c r="U9" s="149">
        <v>0</v>
      </c>
      <c r="V9" s="149">
        <v>0</v>
      </c>
      <c r="W9" s="150">
        <v>0</v>
      </c>
      <c r="X9" s="151">
        <v>0</v>
      </c>
      <c r="Y9" s="155">
        <v>0</v>
      </c>
      <c r="Z9" s="156">
        <v>0</v>
      </c>
      <c r="AA9" s="173"/>
      <c r="AB9" s="178"/>
      <c r="AC9" s="60"/>
      <c r="AD9" s="61"/>
      <c r="AE9" s="61"/>
      <c r="AF9" s="61"/>
      <c r="AG9" s="62"/>
      <c r="AH9" s="63"/>
      <c r="AI9" s="64"/>
    </row>
    <row r="10" spans="1:35" s="45" customFormat="1" ht="15.75" hidden="1" x14ac:dyDescent="0.25">
      <c r="A10" s="147">
        <v>8</v>
      </c>
      <c r="B10" s="147" t="s">
        <v>115</v>
      </c>
      <c r="C10" s="147" t="s">
        <v>123</v>
      </c>
      <c r="D10" s="147" t="s">
        <v>914</v>
      </c>
      <c r="E10" s="147" t="s">
        <v>99</v>
      </c>
      <c r="F10" s="147">
        <v>1</v>
      </c>
      <c r="G10" s="147">
        <v>1.1000000000000001</v>
      </c>
      <c r="H10" s="147" t="s">
        <v>752</v>
      </c>
      <c r="I10" s="147">
        <v>618</v>
      </c>
      <c r="J10" s="148">
        <v>0</v>
      </c>
      <c r="K10" s="149">
        <v>0</v>
      </c>
      <c r="L10" s="149">
        <v>0</v>
      </c>
      <c r="M10" s="150">
        <v>0</v>
      </c>
      <c r="N10" s="151">
        <v>0</v>
      </c>
      <c r="O10" s="152">
        <v>0</v>
      </c>
      <c r="P10" s="152">
        <v>0</v>
      </c>
      <c r="Q10" s="153">
        <v>0</v>
      </c>
      <c r="R10" s="154">
        <v>0</v>
      </c>
      <c r="S10" s="149">
        <v>0</v>
      </c>
      <c r="T10" s="149">
        <v>0</v>
      </c>
      <c r="U10" s="149">
        <v>0</v>
      </c>
      <c r="V10" s="149">
        <v>0</v>
      </c>
      <c r="W10" s="150">
        <v>0</v>
      </c>
      <c r="X10" s="151">
        <v>0</v>
      </c>
      <c r="Y10" s="155">
        <v>0</v>
      </c>
      <c r="Z10" s="156">
        <v>0</v>
      </c>
      <c r="AA10" s="173"/>
      <c r="AB10" s="178"/>
      <c r="AC10" s="60"/>
      <c r="AD10" s="61"/>
      <c r="AE10" s="61"/>
      <c r="AF10" s="61"/>
      <c r="AG10" s="62"/>
      <c r="AH10" s="63"/>
      <c r="AI10" s="64"/>
    </row>
    <row r="11" spans="1:35" s="45" customFormat="1" ht="15.75" hidden="1" x14ac:dyDescent="0.25">
      <c r="A11" s="147">
        <v>9</v>
      </c>
      <c r="B11" s="147" t="s">
        <v>115</v>
      </c>
      <c r="C11" s="147" t="s">
        <v>123</v>
      </c>
      <c r="D11" s="147" t="s">
        <v>914</v>
      </c>
      <c r="E11" s="147" t="s">
        <v>91</v>
      </c>
      <c r="F11" s="147">
        <v>1</v>
      </c>
      <c r="G11" s="147">
        <v>1.1000000000000001</v>
      </c>
      <c r="H11" s="147" t="s">
        <v>754</v>
      </c>
      <c r="I11" s="147">
        <v>436</v>
      </c>
      <c r="J11" s="148">
        <v>0</v>
      </c>
      <c r="K11" s="149">
        <v>0</v>
      </c>
      <c r="L11" s="149">
        <v>0</v>
      </c>
      <c r="M11" s="150">
        <v>0</v>
      </c>
      <c r="N11" s="151">
        <v>0</v>
      </c>
      <c r="O11" s="152">
        <v>0</v>
      </c>
      <c r="P11" s="152">
        <v>0</v>
      </c>
      <c r="Q11" s="153">
        <v>0</v>
      </c>
      <c r="R11" s="154">
        <v>0</v>
      </c>
      <c r="S11" s="149">
        <v>0</v>
      </c>
      <c r="T11" s="149">
        <v>0</v>
      </c>
      <c r="U11" s="149">
        <v>0</v>
      </c>
      <c r="V11" s="149">
        <v>0</v>
      </c>
      <c r="W11" s="150">
        <v>0</v>
      </c>
      <c r="X11" s="151">
        <v>0</v>
      </c>
      <c r="Y11" s="155">
        <v>0</v>
      </c>
      <c r="Z11" s="156">
        <v>0</v>
      </c>
      <c r="AA11" s="173"/>
      <c r="AB11" s="178"/>
      <c r="AC11" s="77"/>
      <c r="AD11" s="78"/>
      <c r="AE11" s="78"/>
      <c r="AF11" s="78"/>
      <c r="AG11" s="79"/>
      <c r="AH11" s="80"/>
      <c r="AI11" s="81"/>
    </row>
    <row r="12" spans="1:35" s="45" customFormat="1" ht="15.75" hidden="1" x14ac:dyDescent="0.25">
      <c r="A12" s="147">
        <v>10</v>
      </c>
      <c r="B12" s="147" t="s">
        <v>115</v>
      </c>
      <c r="C12" s="147" t="s">
        <v>123</v>
      </c>
      <c r="D12" s="147" t="s">
        <v>914</v>
      </c>
      <c r="E12" s="147" t="s">
        <v>91</v>
      </c>
      <c r="F12" s="147">
        <v>1</v>
      </c>
      <c r="G12" s="147">
        <v>1.1000000000000001</v>
      </c>
      <c r="H12" s="147" t="s">
        <v>754</v>
      </c>
      <c r="I12" s="147">
        <v>496</v>
      </c>
      <c r="J12" s="148">
        <v>0</v>
      </c>
      <c r="K12" s="149">
        <v>0</v>
      </c>
      <c r="L12" s="149">
        <v>0</v>
      </c>
      <c r="M12" s="150">
        <v>0</v>
      </c>
      <c r="N12" s="151">
        <v>0</v>
      </c>
      <c r="O12" s="152">
        <v>0</v>
      </c>
      <c r="P12" s="152">
        <v>0</v>
      </c>
      <c r="Q12" s="153">
        <v>0</v>
      </c>
      <c r="R12" s="154">
        <v>0</v>
      </c>
      <c r="S12" s="149">
        <v>0</v>
      </c>
      <c r="T12" s="149">
        <v>0</v>
      </c>
      <c r="U12" s="149">
        <v>0</v>
      </c>
      <c r="V12" s="149">
        <v>0</v>
      </c>
      <c r="W12" s="150">
        <v>0</v>
      </c>
      <c r="X12" s="151">
        <v>0</v>
      </c>
      <c r="Y12" s="155">
        <v>0</v>
      </c>
      <c r="Z12" s="156">
        <v>0</v>
      </c>
      <c r="AA12" s="173"/>
      <c r="AB12" s="178"/>
      <c r="AC12" s="60"/>
      <c r="AD12" s="61"/>
      <c r="AE12" s="61"/>
      <c r="AF12" s="61"/>
      <c r="AG12" s="62"/>
      <c r="AH12" s="63"/>
      <c r="AI12" s="64"/>
    </row>
    <row r="13" spans="1:35" s="45" customFormat="1" ht="47.25" hidden="1" x14ac:dyDescent="0.25">
      <c r="A13" s="147">
        <v>11</v>
      </c>
      <c r="B13" s="147" t="s">
        <v>115</v>
      </c>
      <c r="C13" s="147" t="s">
        <v>123</v>
      </c>
      <c r="D13" s="147" t="s">
        <v>914</v>
      </c>
      <c r="E13" s="147" t="s">
        <v>91</v>
      </c>
      <c r="F13" s="147">
        <v>1</v>
      </c>
      <c r="G13" s="147">
        <v>1.1000000000000001</v>
      </c>
      <c r="H13" s="147" t="s">
        <v>754</v>
      </c>
      <c r="I13" s="147">
        <v>545</v>
      </c>
      <c r="J13" s="148">
        <v>0</v>
      </c>
      <c r="K13" s="149">
        <v>0</v>
      </c>
      <c r="L13" s="149">
        <v>0</v>
      </c>
      <c r="M13" s="150">
        <v>0</v>
      </c>
      <c r="N13" s="151">
        <v>0</v>
      </c>
      <c r="O13" s="152">
        <v>1</v>
      </c>
      <c r="P13" s="152">
        <v>0</v>
      </c>
      <c r="Q13" s="153">
        <v>0</v>
      </c>
      <c r="R13" s="154">
        <v>0</v>
      </c>
      <c r="S13" s="149">
        <v>0</v>
      </c>
      <c r="T13" s="149">
        <v>0</v>
      </c>
      <c r="U13" s="149">
        <v>0</v>
      </c>
      <c r="V13" s="149">
        <v>0</v>
      </c>
      <c r="W13" s="150">
        <v>0</v>
      </c>
      <c r="X13" s="151">
        <v>0</v>
      </c>
      <c r="Y13" s="155">
        <v>0</v>
      </c>
      <c r="Z13" s="156">
        <v>1</v>
      </c>
      <c r="AA13" s="173" t="s">
        <v>915</v>
      </c>
      <c r="AB13" s="178"/>
      <c r="AC13" s="60"/>
      <c r="AD13" s="61"/>
      <c r="AE13" s="61"/>
      <c r="AF13" s="61"/>
      <c r="AG13" s="62"/>
      <c r="AH13" s="63"/>
      <c r="AI13" s="64"/>
    </row>
    <row r="14" spans="1:35" s="45" customFormat="1" ht="15.75" hidden="1" x14ac:dyDescent="0.25">
      <c r="A14" s="147">
        <v>12</v>
      </c>
      <c r="B14" s="147" t="s">
        <v>115</v>
      </c>
      <c r="C14" s="147" t="s">
        <v>123</v>
      </c>
      <c r="D14" s="147" t="s">
        <v>914</v>
      </c>
      <c r="E14" s="147" t="s">
        <v>91</v>
      </c>
      <c r="F14" s="147">
        <v>1</v>
      </c>
      <c r="G14" s="147">
        <v>1.1000000000000001</v>
      </c>
      <c r="H14" s="147" t="s">
        <v>754</v>
      </c>
      <c r="I14" s="147">
        <v>599</v>
      </c>
      <c r="J14" s="148">
        <v>0</v>
      </c>
      <c r="K14" s="149">
        <v>0</v>
      </c>
      <c r="L14" s="149">
        <v>0</v>
      </c>
      <c r="M14" s="150">
        <v>0</v>
      </c>
      <c r="N14" s="151">
        <v>0</v>
      </c>
      <c r="O14" s="152">
        <v>0</v>
      </c>
      <c r="P14" s="152">
        <v>0</v>
      </c>
      <c r="Q14" s="153">
        <v>0</v>
      </c>
      <c r="R14" s="154">
        <v>0</v>
      </c>
      <c r="S14" s="149">
        <v>0</v>
      </c>
      <c r="T14" s="149">
        <v>0</v>
      </c>
      <c r="U14" s="149">
        <v>0</v>
      </c>
      <c r="V14" s="149">
        <v>0</v>
      </c>
      <c r="W14" s="150">
        <v>0</v>
      </c>
      <c r="X14" s="151">
        <v>0</v>
      </c>
      <c r="Y14" s="155">
        <v>0</v>
      </c>
      <c r="Z14" s="156">
        <v>0</v>
      </c>
      <c r="AA14" s="173"/>
      <c r="AB14" s="178"/>
      <c r="AC14" s="60"/>
      <c r="AD14" s="61"/>
      <c r="AE14" s="61"/>
      <c r="AF14" s="61"/>
      <c r="AG14" s="62"/>
      <c r="AH14" s="63"/>
      <c r="AI14" s="64"/>
    </row>
    <row r="15" spans="1:35" s="45" customFormat="1" ht="31.5" hidden="1" x14ac:dyDescent="0.25">
      <c r="A15" s="147">
        <v>13</v>
      </c>
      <c r="B15" s="147" t="s">
        <v>115</v>
      </c>
      <c r="C15" s="147" t="s">
        <v>123</v>
      </c>
      <c r="D15" s="147" t="s">
        <v>914</v>
      </c>
      <c r="E15" s="147" t="s">
        <v>91</v>
      </c>
      <c r="F15" s="147">
        <v>1</v>
      </c>
      <c r="G15" s="147">
        <v>1.1000000000000001</v>
      </c>
      <c r="H15" s="147" t="s">
        <v>754</v>
      </c>
      <c r="I15" s="147">
        <v>644</v>
      </c>
      <c r="J15" s="148">
        <v>0</v>
      </c>
      <c r="K15" s="149">
        <v>0</v>
      </c>
      <c r="L15" s="149">
        <v>0</v>
      </c>
      <c r="M15" s="150">
        <v>0</v>
      </c>
      <c r="N15" s="151">
        <v>0</v>
      </c>
      <c r="O15" s="152">
        <v>0</v>
      </c>
      <c r="P15" s="152">
        <v>0</v>
      </c>
      <c r="Q15" s="153">
        <v>0</v>
      </c>
      <c r="R15" s="154">
        <v>0</v>
      </c>
      <c r="S15" s="149">
        <v>0</v>
      </c>
      <c r="T15" s="149">
        <v>0</v>
      </c>
      <c r="U15" s="149">
        <v>1</v>
      </c>
      <c r="V15" s="149">
        <v>0</v>
      </c>
      <c r="W15" s="150">
        <v>0</v>
      </c>
      <c r="X15" s="151">
        <v>0</v>
      </c>
      <c r="Y15" s="155">
        <v>0</v>
      </c>
      <c r="Z15" s="156">
        <v>1</v>
      </c>
      <c r="AA15" s="180" t="s">
        <v>757</v>
      </c>
      <c r="AB15" s="178"/>
      <c r="AC15" s="60"/>
      <c r="AD15" s="61"/>
      <c r="AE15" s="61"/>
      <c r="AF15" s="61"/>
      <c r="AG15" s="62"/>
      <c r="AH15" s="63"/>
      <c r="AI15" s="64"/>
    </row>
    <row r="16" spans="1:35" s="45" customFormat="1" ht="31.5" hidden="1" x14ac:dyDescent="0.25">
      <c r="A16" s="147">
        <v>14</v>
      </c>
      <c r="B16" s="147" t="s">
        <v>115</v>
      </c>
      <c r="C16" s="147" t="s">
        <v>123</v>
      </c>
      <c r="D16" s="147" t="s">
        <v>914</v>
      </c>
      <c r="E16" s="147" t="s">
        <v>91</v>
      </c>
      <c r="F16" s="147">
        <v>1</v>
      </c>
      <c r="G16" s="147">
        <v>1.1000000000000001</v>
      </c>
      <c r="H16" s="147" t="s">
        <v>754</v>
      </c>
      <c r="I16" s="147">
        <v>675</v>
      </c>
      <c r="J16" s="148">
        <v>0</v>
      </c>
      <c r="K16" s="149">
        <v>0</v>
      </c>
      <c r="L16" s="149">
        <v>0</v>
      </c>
      <c r="M16" s="150">
        <v>0</v>
      </c>
      <c r="N16" s="151">
        <v>0</v>
      </c>
      <c r="O16" s="152">
        <v>0</v>
      </c>
      <c r="P16" s="152">
        <v>0</v>
      </c>
      <c r="Q16" s="153">
        <v>0</v>
      </c>
      <c r="R16" s="154">
        <v>0</v>
      </c>
      <c r="S16" s="149">
        <v>0</v>
      </c>
      <c r="T16" s="149">
        <v>0</v>
      </c>
      <c r="U16" s="149">
        <v>1</v>
      </c>
      <c r="V16" s="149">
        <v>0</v>
      </c>
      <c r="W16" s="150">
        <v>0</v>
      </c>
      <c r="X16" s="151">
        <v>0</v>
      </c>
      <c r="Y16" s="155">
        <v>0</v>
      </c>
      <c r="Z16" s="156">
        <v>1</v>
      </c>
      <c r="AA16" s="173" t="s">
        <v>908</v>
      </c>
      <c r="AB16" s="178"/>
      <c r="AC16" s="60"/>
      <c r="AD16" s="61"/>
      <c r="AE16" s="61"/>
      <c r="AF16" s="61"/>
      <c r="AG16" s="62"/>
      <c r="AH16" s="63"/>
      <c r="AI16" s="64"/>
    </row>
    <row r="17" spans="1:35" s="45" customFormat="1" ht="78.75" x14ac:dyDescent="0.25">
      <c r="A17" s="147">
        <v>15</v>
      </c>
      <c r="B17" s="147" t="s">
        <v>115</v>
      </c>
      <c r="C17" s="147" t="s">
        <v>123</v>
      </c>
      <c r="D17" s="147" t="s">
        <v>914</v>
      </c>
      <c r="E17" s="147" t="s">
        <v>91</v>
      </c>
      <c r="F17" s="147">
        <v>1</v>
      </c>
      <c r="G17" s="147">
        <v>1.1000000000000001</v>
      </c>
      <c r="H17" s="147" t="s">
        <v>755</v>
      </c>
      <c r="I17" s="147">
        <v>440</v>
      </c>
      <c r="J17" s="148">
        <v>1</v>
      </c>
      <c r="K17" s="149">
        <v>0</v>
      </c>
      <c r="L17" s="149">
        <v>0</v>
      </c>
      <c r="M17" s="150">
        <v>0</v>
      </c>
      <c r="N17" s="151">
        <v>0</v>
      </c>
      <c r="O17" s="152">
        <v>0</v>
      </c>
      <c r="P17" s="152">
        <v>0</v>
      </c>
      <c r="Q17" s="153">
        <v>0</v>
      </c>
      <c r="R17" s="154">
        <v>0</v>
      </c>
      <c r="S17" s="149">
        <v>0</v>
      </c>
      <c r="T17" s="149">
        <v>0</v>
      </c>
      <c r="U17" s="149">
        <v>0</v>
      </c>
      <c r="V17" s="149">
        <v>0</v>
      </c>
      <c r="W17" s="150">
        <v>0</v>
      </c>
      <c r="X17" s="151">
        <v>0</v>
      </c>
      <c r="Y17" s="155">
        <v>0</v>
      </c>
      <c r="Z17" s="156">
        <v>1</v>
      </c>
      <c r="AA17" s="180" t="s">
        <v>909</v>
      </c>
      <c r="AB17" s="192"/>
      <c r="AC17" s="60"/>
      <c r="AD17" s="61"/>
      <c r="AE17" s="61"/>
      <c r="AF17" s="61"/>
      <c r="AG17" s="62"/>
      <c r="AH17" s="63"/>
      <c r="AI17" s="64"/>
    </row>
    <row r="18" spans="1:35" s="45" customFormat="1" ht="15.75" hidden="1" x14ac:dyDescent="0.25">
      <c r="A18" s="147">
        <v>16</v>
      </c>
      <c r="B18" s="147" t="s">
        <v>115</v>
      </c>
      <c r="C18" s="147" t="s">
        <v>123</v>
      </c>
      <c r="D18" s="147" t="s">
        <v>914</v>
      </c>
      <c r="E18" s="147" t="s">
        <v>91</v>
      </c>
      <c r="F18" s="147">
        <v>1</v>
      </c>
      <c r="G18" s="147">
        <v>1.1000000000000001</v>
      </c>
      <c r="H18" s="147" t="s">
        <v>755</v>
      </c>
      <c r="I18" s="147">
        <v>443</v>
      </c>
      <c r="J18" s="148">
        <v>0</v>
      </c>
      <c r="K18" s="149">
        <v>0</v>
      </c>
      <c r="L18" s="149">
        <v>0</v>
      </c>
      <c r="M18" s="150">
        <v>0</v>
      </c>
      <c r="N18" s="151">
        <v>0</v>
      </c>
      <c r="O18" s="152">
        <v>0</v>
      </c>
      <c r="P18" s="152">
        <v>0</v>
      </c>
      <c r="Q18" s="153">
        <v>0</v>
      </c>
      <c r="R18" s="154">
        <v>0</v>
      </c>
      <c r="S18" s="149">
        <v>0</v>
      </c>
      <c r="T18" s="149">
        <v>0</v>
      </c>
      <c r="U18" s="149">
        <v>0</v>
      </c>
      <c r="V18" s="149">
        <v>0</v>
      </c>
      <c r="W18" s="150">
        <v>0</v>
      </c>
      <c r="X18" s="151">
        <v>0</v>
      </c>
      <c r="Y18" s="155">
        <v>0</v>
      </c>
      <c r="Z18" s="156">
        <v>0</v>
      </c>
      <c r="AA18" s="173"/>
      <c r="AB18" s="178"/>
      <c r="AC18" s="60"/>
      <c r="AD18" s="61"/>
      <c r="AE18" s="61"/>
      <c r="AF18" s="61"/>
      <c r="AG18" s="62"/>
      <c r="AH18" s="63"/>
      <c r="AI18" s="64"/>
    </row>
    <row r="19" spans="1:35" s="45" customFormat="1" ht="15.75" hidden="1" x14ac:dyDescent="0.25">
      <c r="A19" s="147">
        <v>17</v>
      </c>
      <c r="B19" s="147" t="s">
        <v>115</v>
      </c>
      <c r="C19" s="147" t="s">
        <v>123</v>
      </c>
      <c r="D19" s="147" t="s">
        <v>914</v>
      </c>
      <c r="E19" s="147" t="s">
        <v>91</v>
      </c>
      <c r="F19" s="147">
        <v>1</v>
      </c>
      <c r="G19" s="147">
        <v>1.1000000000000001</v>
      </c>
      <c r="H19" s="147" t="s">
        <v>755</v>
      </c>
      <c r="I19" s="147">
        <v>503</v>
      </c>
      <c r="J19" s="148">
        <v>0</v>
      </c>
      <c r="K19" s="149">
        <v>0</v>
      </c>
      <c r="L19" s="149">
        <v>0</v>
      </c>
      <c r="M19" s="150">
        <v>0</v>
      </c>
      <c r="N19" s="151">
        <v>0</v>
      </c>
      <c r="O19" s="152">
        <v>0</v>
      </c>
      <c r="P19" s="152">
        <v>0</v>
      </c>
      <c r="Q19" s="153">
        <v>0</v>
      </c>
      <c r="R19" s="154">
        <v>0</v>
      </c>
      <c r="S19" s="149">
        <v>0</v>
      </c>
      <c r="T19" s="149">
        <v>0</v>
      </c>
      <c r="U19" s="149">
        <v>0</v>
      </c>
      <c r="V19" s="149">
        <v>0</v>
      </c>
      <c r="W19" s="150">
        <v>0</v>
      </c>
      <c r="X19" s="151">
        <v>0</v>
      </c>
      <c r="Y19" s="155">
        <v>0</v>
      </c>
      <c r="Z19" s="156">
        <v>0</v>
      </c>
      <c r="AA19" s="173"/>
      <c r="AB19" s="178"/>
      <c r="AC19" s="60"/>
      <c r="AD19" s="61"/>
      <c r="AE19" s="61"/>
      <c r="AF19" s="61"/>
      <c r="AG19" s="62"/>
      <c r="AH19" s="63"/>
      <c r="AI19" s="64"/>
    </row>
    <row r="20" spans="1:35" s="45" customFormat="1" ht="15.75" hidden="1" x14ac:dyDescent="0.25">
      <c r="A20" s="147">
        <v>18</v>
      </c>
      <c r="B20" s="147" t="s">
        <v>115</v>
      </c>
      <c r="C20" s="147" t="s">
        <v>123</v>
      </c>
      <c r="D20" s="147" t="s">
        <v>914</v>
      </c>
      <c r="E20" s="147" t="s">
        <v>91</v>
      </c>
      <c r="F20" s="147">
        <v>1</v>
      </c>
      <c r="G20" s="147">
        <v>1.1000000000000001</v>
      </c>
      <c r="H20" s="147" t="s">
        <v>755</v>
      </c>
      <c r="I20" s="147">
        <v>523</v>
      </c>
      <c r="J20" s="148">
        <v>0</v>
      </c>
      <c r="K20" s="149">
        <v>0</v>
      </c>
      <c r="L20" s="149">
        <v>0</v>
      </c>
      <c r="M20" s="150">
        <v>0</v>
      </c>
      <c r="N20" s="151">
        <v>0</v>
      </c>
      <c r="O20" s="152">
        <v>0</v>
      </c>
      <c r="P20" s="152">
        <v>0</v>
      </c>
      <c r="Q20" s="153">
        <v>0</v>
      </c>
      <c r="R20" s="154">
        <v>0</v>
      </c>
      <c r="S20" s="149">
        <v>0</v>
      </c>
      <c r="T20" s="149">
        <v>0</v>
      </c>
      <c r="U20" s="149">
        <v>0</v>
      </c>
      <c r="V20" s="149">
        <v>0</v>
      </c>
      <c r="W20" s="150">
        <v>0</v>
      </c>
      <c r="X20" s="151">
        <v>0</v>
      </c>
      <c r="Y20" s="155">
        <v>0</v>
      </c>
      <c r="Z20" s="156">
        <v>0</v>
      </c>
      <c r="AA20" s="173"/>
      <c r="AB20" s="178"/>
      <c r="AC20" s="60"/>
      <c r="AD20" s="61"/>
      <c r="AE20" s="61"/>
      <c r="AF20" s="61"/>
      <c r="AG20" s="62"/>
      <c r="AH20" s="63"/>
      <c r="AI20" s="64"/>
    </row>
    <row r="21" spans="1:35" s="45" customFormat="1" ht="15.75" hidden="1" x14ac:dyDescent="0.25">
      <c r="A21" s="147">
        <v>19</v>
      </c>
      <c r="B21" s="147" t="s">
        <v>115</v>
      </c>
      <c r="C21" s="147" t="s">
        <v>123</v>
      </c>
      <c r="D21" s="147" t="s">
        <v>914</v>
      </c>
      <c r="E21" s="147" t="s">
        <v>91</v>
      </c>
      <c r="F21" s="147">
        <v>1</v>
      </c>
      <c r="G21" s="147">
        <v>1.1000000000000001</v>
      </c>
      <c r="H21" s="147" t="s">
        <v>755</v>
      </c>
      <c r="I21" s="147">
        <v>554</v>
      </c>
      <c r="J21" s="148">
        <v>0</v>
      </c>
      <c r="K21" s="149">
        <v>0</v>
      </c>
      <c r="L21" s="149">
        <v>0</v>
      </c>
      <c r="M21" s="150">
        <v>0</v>
      </c>
      <c r="N21" s="151">
        <v>0</v>
      </c>
      <c r="O21" s="152">
        <v>0</v>
      </c>
      <c r="P21" s="152">
        <v>0</v>
      </c>
      <c r="Q21" s="153">
        <v>0</v>
      </c>
      <c r="R21" s="154">
        <v>0</v>
      </c>
      <c r="S21" s="149">
        <v>0</v>
      </c>
      <c r="T21" s="149">
        <v>0</v>
      </c>
      <c r="U21" s="149">
        <v>0</v>
      </c>
      <c r="V21" s="149">
        <v>0</v>
      </c>
      <c r="W21" s="150">
        <v>0</v>
      </c>
      <c r="X21" s="151">
        <v>0</v>
      </c>
      <c r="Y21" s="155">
        <v>0</v>
      </c>
      <c r="Z21" s="156">
        <v>0</v>
      </c>
      <c r="AA21" s="173"/>
      <c r="AB21" s="178"/>
      <c r="AC21" s="60"/>
      <c r="AD21" s="61"/>
      <c r="AE21" s="61"/>
      <c r="AF21" s="61"/>
      <c r="AG21" s="62"/>
      <c r="AH21" s="63"/>
      <c r="AI21" s="64"/>
    </row>
    <row r="22" spans="1:35" s="45" customFormat="1" ht="15.75" hidden="1" x14ac:dyDescent="0.25">
      <c r="A22" s="147">
        <v>20</v>
      </c>
      <c r="B22" s="147" t="s">
        <v>115</v>
      </c>
      <c r="C22" s="147" t="s">
        <v>123</v>
      </c>
      <c r="D22" s="147" t="s">
        <v>914</v>
      </c>
      <c r="E22" s="147" t="s">
        <v>91</v>
      </c>
      <c r="F22" s="147">
        <v>1</v>
      </c>
      <c r="G22" s="147">
        <v>1.1000000000000001</v>
      </c>
      <c r="H22" s="147" t="s">
        <v>755</v>
      </c>
      <c r="I22" s="147">
        <v>564</v>
      </c>
      <c r="J22" s="148">
        <v>0</v>
      </c>
      <c r="K22" s="149">
        <v>0</v>
      </c>
      <c r="L22" s="149">
        <v>0</v>
      </c>
      <c r="M22" s="150">
        <v>0</v>
      </c>
      <c r="N22" s="151">
        <v>0</v>
      </c>
      <c r="O22" s="152">
        <v>0</v>
      </c>
      <c r="P22" s="152">
        <v>0</v>
      </c>
      <c r="Q22" s="153">
        <v>0</v>
      </c>
      <c r="R22" s="154">
        <v>0</v>
      </c>
      <c r="S22" s="149">
        <v>0</v>
      </c>
      <c r="T22" s="149">
        <v>0</v>
      </c>
      <c r="U22" s="149">
        <v>0</v>
      </c>
      <c r="V22" s="149">
        <v>0</v>
      </c>
      <c r="W22" s="150">
        <v>0</v>
      </c>
      <c r="X22" s="151">
        <v>0</v>
      </c>
      <c r="Y22" s="155">
        <v>0</v>
      </c>
      <c r="Z22" s="156">
        <v>0</v>
      </c>
      <c r="AA22" s="173"/>
      <c r="AB22" s="178"/>
      <c r="AC22" s="60"/>
      <c r="AD22" s="61"/>
      <c r="AE22" s="61"/>
      <c r="AF22" s="61"/>
      <c r="AG22" s="62"/>
      <c r="AH22" s="63"/>
      <c r="AI22" s="64"/>
    </row>
    <row r="23" spans="1:35" s="45" customFormat="1" ht="15.75" hidden="1" x14ac:dyDescent="0.25">
      <c r="A23" s="147">
        <v>21</v>
      </c>
      <c r="B23" s="147" t="s">
        <v>115</v>
      </c>
      <c r="C23" s="147" t="s">
        <v>123</v>
      </c>
      <c r="D23" s="147" t="s">
        <v>914</v>
      </c>
      <c r="E23" s="147" t="s">
        <v>99</v>
      </c>
      <c r="F23" s="147">
        <v>1</v>
      </c>
      <c r="G23" s="147">
        <v>1.1000000000000001</v>
      </c>
      <c r="H23" s="147" t="s">
        <v>755</v>
      </c>
      <c r="I23" s="147">
        <v>567</v>
      </c>
      <c r="J23" s="148">
        <v>0</v>
      </c>
      <c r="K23" s="149">
        <v>0</v>
      </c>
      <c r="L23" s="149">
        <v>0</v>
      </c>
      <c r="M23" s="150">
        <v>0</v>
      </c>
      <c r="N23" s="151">
        <v>0</v>
      </c>
      <c r="O23" s="152">
        <v>0</v>
      </c>
      <c r="P23" s="152">
        <v>0</v>
      </c>
      <c r="Q23" s="153">
        <v>0</v>
      </c>
      <c r="R23" s="154">
        <v>0</v>
      </c>
      <c r="S23" s="149">
        <v>0</v>
      </c>
      <c r="T23" s="149">
        <v>0</v>
      </c>
      <c r="U23" s="149">
        <v>0</v>
      </c>
      <c r="V23" s="149">
        <v>0</v>
      </c>
      <c r="W23" s="150">
        <v>0</v>
      </c>
      <c r="X23" s="151">
        <v>0</v>
      </c>
      <c r="Y23" s="155">
        <v>0</v>
      </c>
      <c r="Z23" s="156">
        <v>0</v>
      </c>
      <c r="AA23" s="173"/>
      <c r="AB23" s="178"/>
      <c r="AC23" s="60"/>
      <c r="AD23" s="61"/>
      <c r="AE23" s="61"/>
      <c r="AF23" s="61"/>
      <c r="AG23" s="62"/>
      <c r="AH23" s="63"/>
      <c r="AI23" s="64"/>
    </row>
    <row r="24" spans="1:35" s="45" customFormat="1" ht="31.5" hidden="1" x14ac:dyDescent="0.25">
      <c r="A24" s="147">
        <v>22</v>
      </c>
      <c r="B24" s="147" t="s">
        <v>115</v>
      </c>
      <c r="C24" s="147" t="s">
        <v>123</v>
      </c>
      <c r="D24" s="147" t="s">
        <v>914</v>
      </c>
      <c r="E24" s="147" t="s">
        <v>99</v>
      </c>
      <c r="F24" s="147">
        <v>1</v>
      </c>
      <c r="G24" s="147">
        <v>1.1000000000000001</v>
      </c>
      <c r="H24" s="147" t="s">
        <v>771</v>
      </c>
      <c r="I24" s="147">
        <v>462</v>
      </c>
      <c r="J24" s="148">
        <v>0</v>
      </c>
      <c r="K24" s="149">
        <v>0</v>
      </c>
      <c r="L24" s="149">
        <v>0</v>
      </c>
      <c r="M24" s="150">
        <v>0</v>
      </c>
      <c r="N24" s="151">
        <v>0</v>
      </c>
      <c r="O24" s="152">
        <v>0</v>
      </c>
      <c r="P24" s="152">
        <v>0</v>
      </c>
      <c r="Q24" s="153">
        <v>1</v>
      </c>
      <c r="R24" s="154">
        <v>0</v>
      </c>
      <c r="S24" s="149">
        <v>0</v>
      </c>
      <c r="T24" s="149">
        <v>0</v>
      </c>
      <c r="U24" s="149">
        <v>0</v>
      </c>
      <c r="V24" s="149">
        <v>0</v>
      </c>
      <c r="W24" s="150">
        <v>0</v>
      </c>
      <c r="X24" s="151">
        <v>0</v>
      </c>
      <c r="Y24" s="155">
        <v>0</v>
      </c>
      <c r="Z24" s="156">
        <v>1</v>
      </c>
      <c r="AA24" s="173" t="s">
        <v>774</v>
      </c>
      <c r="AB24" s="178"/>
      <c r="AC24" s="60"/>
      <c r="AD24" s="61"/>
      <c r="AE24" s="61"/>
      <c r="AF24" s="61"/>
      <c r="AG24" s="62"/>
      <c r="AH24" s="63"/>
      <c r="AI24" s="64"/>
    </row>
    <row r="25" spans="1:35" s="45" customFormat="1" ht="15.75" hidden="1" x14ac:dyDescent="0.25">
      <c r="A25" s="147">
        <v>23</v>
      </c>
      <c r="B25" s="147" t="s">
        <v>115</v>
      </c>
      <c r="C25" s="147" t="s">
        <v>123</v>
      </c>
      <c r="D25" s="147" t="s">
        <v>914</v>
      </c>
      <c r="E25" s="147" t="s">
        <v>91</v>
      </c>
      <c r="F25" s="147">
        <v>1</v>
      </c>
      <c r="G25" s="147">
        <v>1.2</v>
      </c>
      <c r="H25" s="147" t="s">
        <v>772</v>
      </c>
      <c r="I25" s="147">
        <v>438</v>
      </c>
      <c r="J25" s="148">
        <v>0</v>
      </c>
      <c r="K25" s="149">
        <v>0</v>
      </c>
      <c r="L25" s="149">
        <v>0</v>
      </c>
      <c r="M25" s="150">
        <v>0</v>
      </c>
      <c r="N25" s="151">
        <v>0</v>
      </c>
      <c r="O25" s="152">
        <v>0</v>
      </c>
      <c r="P25" s="152">
        <v>0</v>
      </c>
      <c r="Q25" s="153">
        <v>0</v>
      </c>
      <c r="R25" s="154">
        <v>0</v>
      </c>
      <c r="S25" s="149">
        <v>0</v>
      </c>
      <c r="T25" s="149">
        <v>0</v>
      </c>
      <c r="U25" s="149">
        <v>0</v>
      </c>
      <c r="V25" s="149">
        <v>0</v>
      </c>
      <c r="W25" s="150">
        <v>0</v>
      </c>
      <c r="X25" s="151">
        <v>0</v>
      </c>
      <c r="Y25" s="155">
        <v>0</v>
      </c>
      <c r="Z25" s="156">
        <v>0</v>
      </c>
      <c r="AA25" s="173"/>
      <c r="AB25" s="178"/>
      <c r="AC25" s="60"/>
      <c r="AD25" s="61"/>
      <c r="AE25" s="61"/>
      <c r="AF25" s="61"/>
      <c r="AG25" s="62"/>
      <c r="AH25" s="63"/>
      <c r="AI25" s="64"/>
    </row>
    <row r="26" spans="1:35" s="45" customFormat="1" ht="15.75" hidden="1" x14ac:dyDescent="0.25">
      <c r="A26" s="147">
        <v>24</v>
      </c>
      <c r="B26" s="147" t="s">
        <v>115</v>
      </c>
      <c r="C26" s="147" t="s">
        <v>123</v>
      </c>
      <c r="D26" s="147" t="s">
        <v>914</v>
      </c>
      <c r="E26" s="147" t="s">
        <v>91</v>
      </c>
      <c r="F26" s="147">
        <v>1</v>
      </c>
      <c r="G26" s="147">
        <v>1.2</v>
      </c>
      <c r="H26" s="147" t="s">
        <v>772</v>
      </c>
      <c r="I26" s="147">
        <v>494</v>
      </c>
      <c r="J26" s="148">
        <v>0</v>
      </c>
      <c r="K26" s="149">
        <v>0</v>
      </c>
      <c r="L26" s="149">
        <v>0</v>
      </c>
      <c r="M26" s="150">
        <v>0</v>
      </c>
      <c r="N26" s="151">
        <v>0</v>
      </c>
      <c r="O26" s="152">
        <v>0</v>
      </c>
      <c r="P26" s="152">
        <v>0</v>
      </c>
      <c r="Q26" s="153">
        <v>0</v>
      </c>
      <c r="R26" s="154">
        <v>0</v>
      </c>
      <c r="S26" s="149">
        <v>0</v>
      </c>
      <c r="T26" s="149">
        <v>0</v>
      </c>
      <c r="U26" s="149">
        <v>0</v>
      </c>
      <c r="V26" s="149">
        <v>0</v>
      </c>
      <c r="W26" s="150">
        <v>0</v>
      </c>
      <c r="X26" s="151">
        <v>0</v>
      </c>
      <c r="Y26" s="155">
        <v>0</v>
      </c>
      <c r="Z26" s="156">
        <v>0</v>
      </c>
      <c r="AA26" s="179"/>
      <c r="AB26" s="178"/>
      <c r="AC26" s="60"/>
      <c r="AD26" s="61"/>
      <c r="AE26" s="61"/>
      <c r="AF26" s="61"/>
      <c r="AG26" s="62"/>
      <c r="AH26" s="63"/>
      <c r="AI26" s="64"/>
    </row>
    <row r="27" spans="1:35" s="45" customFormat="1" ht="15.75" hidden="1" x14ac:dyDescent="0.25">
      <c r="A27" s="147">
        <v>25</v>
      </c>
      <c r="B27" s="147" t="s">
        <v>115</v>
      </c>
      <c r="C27" s="147" t="s">
        <v>123</v>
      </c>
      <c r="D27" s="147" t="s">
        <v>914</v>
      </c>
      <c r="E27" s="147" t="s">
        <v>91</v>
      </c>
      <c r="F27" s="147">
        <v>1</v>
      </c>
      <c r="G27" s="147">
        <v>1.2</v>
      </c>
      <c r="H27" s="147" t="s">
        <v>772</v>
      </c>
      <c r="I27" s="147">
        <v>495</v>
      </c>
      <c r="J27" s="148">
        <v>0</v>
      </c>
      <c r="K27" s="149">
        <v>0</v>
      </c>
      <c r="L27" s="149">
        <v>0</v>
      </c>
      <c r="M27" s="150">
        <v>0</v>
      </c>
      <c r="N27" s="151">
        <v>0</v>
      </c>
      <c r="O27" s="152">
        <v>0</v>
      </c>
      <c r="P27" s="152">
        <v>0</v>
      </c>
      <c r="Q27" s="153">
        <v>0</v>
      </c>
      <c r="R27" s="154">
        <v>0</v>
      </c>
      <c r="S27" s="149">
        <v>0</v>
      </c>
      <c r="T27" s="149">
        <v>0</v>
      </c>
      <c r="U27" s="149">
        <v>0</v>
      </c>
      <c r="V27" s="149">
        <v>0</v>
      </c>
      <c r="W27" s="150">
        <v>0</v>
      </c>
      <c r="X27" s="151">
        <v>0</v>
      </c>
      <c r="Y27" s="155">
        <v>0</v>
      </c>
      <c r="Z27" s="156">
        <v>0</v>
      </c>
      <c r="AA27" s="179"/>
      <c r="AB27" s="178"/>
      <c r="AC27" s="60"/>
      <c r="AD27" s="61"/>
      <c r="AE27" s="61"/>
      <c r="AF27" s="61"/>
      <c r="AG27" s="62"/>
      <c r="AH27" s="63"/>
      <c r="AI27" s="64"/>
    </row>
    <row r="28" spans="1:35" s="45" customFormat="1" ht="15.75" hidden="1" x14ac:dyDescent="0.25">
      <c r="A28" s="147">
        <v>26</v>
      </c>
      <c r="B28" s="147" t="s">
        <v>115</v>
      </c>
      <c r="C28" s="147" t="s">
        <v>123</v>
      </c>
      <c r="D28" s="147" t="s">
        <v>914</v>
      </c>
      <c r="E28" s="147" t="s">
        <v>99</v>
      </c>
      <c r="F28" s="147">
        <v>1</v>
      </c>
      <c r="G28" s="147">
        <v>1.2</v>
      </c>
      <c r="H28" s="147" t="s">
        <v>772</v>
      </c>
      <c r="I28" s="147">
        <v>584</v>
      </c>
      <c r="J28" s="148">
        <v>0</v>
      </c>
      <c r="K28" s="149">
        <v>0</v>
      </c>
      <c r="L28" s="149">
        <v>0</v>
      </c>
      <c r="M28" s="150">
        <v>0</v>
      </c>
      <c r="N28" s="151">
        <v>0</v>
      </c>
      <c r="O28" s="152">
        <v>0</v>
      </c>
      <c r="P28" s="152">
        <v>0</v>
      </c>
      <c r="Q28" s="153">
        <v>0</v>
      </c>
      <c r="R28" s="154">
        <v>0</v>
      </c>
      <c r="S28" s="149">
        <v>0</v>
      </c>
      <c r="T28" s="149">
        <v>0</v>
      </c>
      <c r="U28" s="149">
        <v>0</v>
      </c>
      <c r="V28" s="149">
        <v>0</v>
      </c>
      <c r="W28" s="150">
        <v>0</v>
      </c>
      <c r="X28" s="151">
        <v>0</v>
      </c>
      <c r="Y28" s="155">
        <v>0</v>
      </c>
      <c r="Z28" s="156">
        <v>0</v>
      </c>
      <c r="AA28" s="173"/>
      <c r="AB28" s="178"/>
      <c r="AC28" s="60"/>
      <c r="AD28" s="61"/>
      <c r="AE28" s="61"/>
      <c r="AF28" s="61"/>
      <c r="AG28" s="62"/>
      <c r="AH28" s="63"/>
      <c r="AI28" s="64"/>
    </row>
    <row r="29" spans="1:35" s="45" customFormat="1" ht="15.75" hidden="1" x14ac:dyDescent="0.25">
      <c r="A29" s="147">
        <v>27</v>
      </c>
      <c r="B29" s="147" t="s">
        <v>115</v>
      </c>
      <c r="C29" s="147" t="s">
        <v>123</v>
      </c>
      <c r="D29" s="147" t="s">
        <v>914</v>
      </c>
      <c r="E29" s="147" t="s">
        <v>91</v>
      </c>
      <c r="F29" s="147">
        <v>1</v>
      </c>
      <c r="G29" s="147">
        <v>1.3</v>
      </c>
      <c r="H29" s="147" t="s">
        <v>773</v>
      </c>
      <c r="I29" s="147">
        <v>439</v>
      </c>
      <c r="J29" s="148">
        <v>0</v>
      </c>
      <c r="K29" s="149">
        <v>0</v>
      </c>
      <c r="L29" s="149">
        <v>0</v>
      </c>
      <c r="M29" s="150">
        <v>0</v>
      </c>
      <c r="N29" s="151">
        <v>0</v>
      </c>
      <c r="O29" s="152">
        <v>0</v>
      </c>
      <c r="P29" s="152">
        <v>0</v>
      </c>
      <c r="Q29" s="153">
        <v>0</v>
      </c>
      <c r="R29" s="154">
        <v>0</v>
      </c>
      <c r="S29" s="149">
        <v>0</v>
      </c>
      <c r="T29" s="149">
        <v>0</v>
      </c>
      <c r="U29" s="149">
        <v>0</v>
      </c>
      <c r="V29" s="149">
        <v>0</v>
      </c>
      <c r="W29" s="150">
        <v>0</v>
      </c>
      <c r="X29" s="151">
        <v>0</v>
      </c>
      <c r="Y29" s="155">
        <v>0</v>
      </c>
      <c r="Z29" s="156">
        <v>0</v>
      </c>
      <c r="AA29" s="173"/>
      <c r="AB29" s="178"/>
      <c r="AC29" s="60"/>
      <c r="AD29" s="61"/>
      <c r="AE29" s="61"/>
      <c r="AF29" s="61"/>
      <c r="AG29" s="62"/>
      <c r="AH29" s="63"/>
      <c r="AI29" s="64"/>
    </row>
    <row r="30" spans="1:35" s="45" customFormat="1" ht="15.75" hidden="1" x14ac:dyDescent="0.25">
      <c r="A30" s="147">
        <v>28</v>
      </c>
      <c r="B30" s="147" t="s">
        <v>115</v>
      </c>
      <c r="C30" s="147" t="s">
        <v>123</v>
      </c>
      <c r="D30" s="147" t="s">
        <v>914</v>
      </c>
      <c r="E30" s="147" t="s">
        <v>91</v>
      </c>
      <c r="F30" s="147">
        <v>1</v>
      </c>
      <c r="G30" s="147">
        <v>1.2</v>
      </c>
      <c r="H30" s="147" t="s">
        <v>773</v>
      </c>
      <c r="I30" s="147">
        <v>448</v>
      </c>
      <c r="J30" s="148">
        <v>0</v>
      </c>
      <c r="K30" s="149">
        <v>0</v>
      </c>
      <c r="L30" s="149">
        <v>0</v>
      </c>
      <c r="M30" s="150">
        <v>0</v>
      </c>
      <c r="N30" s="151">
        <v>0</v>
      </c>
      <c r="O30" s="152">
        <v>0</v>
      </c>
      <c r="P30" s="152">
        <v>0</v>
      </c>
      <c r="Q30" s="153">
        <v>0</v>
      </c>
      <c r="R30" s="154">
        <v>0</v>
      </c>
      <c r="S30" s="149">
        <v>0</v>
      </c>
      <c r="T30" s="149">
        <v>0</v>
      </c>
      <c r="U30" s="149">
        <v>0</v>
      </c>
      <c r="V30" s="149">
        <v>0</v>
      </c>
      <c r="W30" s="150">
        <v>0</v>
      </c>
      <c r="X30" s="151">
        <v>0</v>
      </c>
      <c r="Y30" s="155">
        <v>0</v>
      </c>
      <c r="Z30" s="156">
        <v>0</v>
      </c>
      <c r="AA30" s="173"/>
      <c r="AB30" s="178"/>
      <c r="AC30" s="60"/>
      <c r="AD30" s="61"/>
      <c r="AE30" s="61"/>
      <c r="AF30" s="61"/>
      <c r="AG30" s="62"/>
      <c r="AH30" s="63"/>
      <c r="AI30" s="64"/>
    </row>
    <row r="31" spans="1:35" s="45" customFormat="1" ht="15.75" hidden="1" x14ac:dyDescent="0.25">
      <c r="A31" s="147">
        <v>29</v>
      </c>
      <c r="B31" s="147" t="s">
        <v>115</v>
      </c>
      <c r="C31" s="147" t="s">
        <v>123</v>
      </c>
      <c r="D31" s="147" t="s">
        <v>914</v>
      </c>
      <c r="E31" s="147" t="s">
        <v>91</v>
      </c>
      <c r="F31" s="147">
        <v>1</v>
      </c>
      <c r="G31" s="147">
        <v>1.2</v>
      </c>
      <c r="H31" s="147" t="s">
        <v>773</v>
      </c>
      <c r="I31" s="147">
        <v>493</v>
      </c>
      <c r="J31" s="148">
        <v>0</v>
      </c>
      <c r="K31" s="149">
        <v>0</v>
      </c>
      <c r="L31" s="149">
        <v>0</v>
      </c>
      <c r="M31" s="150">
        <v>0</v>
      </c>
      <c r="N31" s="151">
        <v>0</v>
      </c>
      <c r="O31" s="152">
        <v>0</v>
      </c>
      <c r="P31" s="152">
        <v>0</v>
      </c>
      <c r="Q31" s="153">
        <v>0</v>
      </c>
      <c r="R31" s="154">
        <v>0</v>
      </c>
      <c r="S31" s="149">
        <v>0</v>
      </c>
      <c r="T31" s="149">
        <v>0</v>
      </c>
      <c r="U31" s="149">
        <v>0</v>
      </c>
      <c r="V31" s="149">
        <v>0</v>
      </c>
      <c r="W31" s="150">
        <v>0</v>
      </c>
      <c r="X31" s="151">
        <v>0</v>
      </c>
      <c r="Y31" s="155">
        <v>0</v>
      </c>
      <c r="Z31" s="156">
        <v>0</v>
      </c>
      <c r="AA31" s="173"/>
      <c r="AB31" s="178"/>
      <c r="AC31" s="60"/>
      <c r="AD31" s="61"/>
      <c r="AE31" s="61"/>
      <c r="AF31" s="61"/>
      <c r="AG31" s="62"/>
      <c r="AH31" s="63"/>
      <c r="AI31" s="64"/>
    </row>
    <row r="32" spans="1:35" s="45" customFormat="1" ht="15.75" hidden="1" x14ac:dyDescent="0.25">
      <c r="A32" s="147">
        <v>30</v>
      </c>
      <c r="B32" s="147" t="s">
        <v>115</v>
      </c>
      <c r="C32" s="147" t="s">
        <v>123</v>
      </c>
      <c r="D32" s="147" t="s">
        <v>914</v>
      </c>
      <c r="E32" s="147" t="s">
        <v>99</v>
      </c>
      <c r="F32" s="147">
        <v>1</v>
      </c>
      <c r="G32" s="147">
        <v>1.2</v>
      </c>
      <c r="H32" s="147" t="s">
        <v>773</v>
      </c>
      <c r="I32" s="147">
        <v>573</v>
      </c>
      <c r="J32" s="148">
        <v>0</v>
      </c>
      <c r="K32" s="149">
        <v>0</v>
      </c>
      <c r="L32" s="149">
        <v>0</v>
      </c>
      <c r="M32" s="150">
        <v>0</v>
      </c>
      <c r="N32" s="151">
        <v>0</v>
      </c>
      <c r="O32" s="152">
        <v>0</v>
      </c>
      <c r="P32" s="152">
        <v>0</v>
      </c>
      <c r="Q32" s="153">
        <v>0</v>
      </c>
      <c r="R32" s="154">
        <v>0</v>
      </c>
      <c r="S32" s="149">
        <v>0</v>
      </c>
      <c r="T32" s="149">
        <v>0</v>
      </c>
      <c r="U32" s="149">
        <v>0</v>
      </c>
      <c r="V32" s="149">
        <v>0</v>
      </c>
      <c r="W32" s="150">
        <v>0</v>
      </c>
      <c r="X32" s="151">
        <v>0</v>
      </c>
      <c r="Y32" s="155">
        <v>0</v>
      </c>
      <c r="Z32" s="156">
        <v>0</v>
      </c>
      <c r="AA32" s="173"/>
      <c r="AB32" s="178"/>
      <c r="AC32" s="60"/>
      <c r="AD32" s="61"/>
      <c r="AE32" s="61"/>
      <c r="AF32" s="61"/>
      <c r="AG32" s="62"/>
      <c r="AH32" s="63"/>
      <c r="AI32" s="64"/>
    </row>
    <row r="33" spans="1:35" s="45" customFormat="1" ht="31.5" hidden="1" x14ac:dyDescent="0.25">
      <c r="A33" s="147">
        <v>31</v>
      </c>
      <c r="B33" s="147" t="s">
        <v>115</v>
      </c>
      <c r="C33" s="147" t="s">
        <v>123</v>
      </c>
      <c r="D33" s="147" t="s">
        <v>914</v>
      </c>
      <c r="E33" s="147" t="s">
        <v>91</v>
      </c>
      <c r="F33" s="147">
        <v>1</v>
      </c>
      <c r="G33" s="147">
        <v>1.2</v>
      </c>
      <c r="H33" s="147" t="s">
        <v>806</v>
      </c>
      <c r="I33" s="147">
        <v>556</v>
      </c>
      <c r="J33" s="148">
        <v>0</v>
      </c>
      <c r="K33" s="149">
        <v>0</v>
      </c>
      <c r="L33" s="149">
        <v>0</v>
      </c>
      <c r="M33" s="150">
        <v>0</v>
      </c>
      <c r="N33" s="151">
        <v>0</v>
      </c>
      <c r="O33" s="152">
        <v>0</v>
      </c>
      <c r="P33" s="152">
        <v>0</v>
      </c>
      <c r="Q33" s="153">
        <v>0</v>
      </c>
      <c r="R33" s="154">
        <v>0</v>
      </c>
      <c r="S33" s="149">
        <v>0</v>
      </c>
      <c r="T33" s="149">
        <v>0</v>
      </c>
      <c r="U33" s="149">
        <v>1</v>
      </c>
      <c r="V33" s="149">
        <v>0</v>
      </c>
      <c r="W33" s="150">
        <v>0</v>
      </c>
      <c r="X33" s="151">
        <v>0</v>
      </c>
      <c r="Y33" s="155">
        <v>0</v>
      </c>
      <c r="Z33" s="156">
        <v>1</v>
      </c>
      <c r="AA33" s="173" t="s">
        <v>807</v>
      </c>
      <c r="AB33" s="178"/>
      <c r="AC33" s="60"/>
      <c r="AD33" s="61"/>
      <c r="AE33" s="61"/>
      <c r="AF33" s="61"/>
      <c r="AG33" s="62"/>
      <c r="AH33" s="63"/>
      <c r="AI33" s="64"/>
    </row>
    <row r="34" spans="1:35" s="45" customFormat="1" ht="15.75" hidden="1" x14ac:dyDescent="0.25">
      <c r="A34" s="147">
        <v>32</v>
      </c>
      <c r="B34" s="147" t="s">
        <v>115</v>
      </c>
      <c r="C34" s="147" t="s">
        <v>123</v>
      </c>
      <c r="D34" s="147" t="s">
        <v>914</v>
      </c>
      <c r="E34" s="147" t="s">
        <v>91</v>
      </c>
      <c r="F34" s="147">
        <v>1</v>
      </c>
      <c r="G34" s="147">
        <v>1.2</v>
      </c>
      <c r="H34" s="147" t="s">
        <v>806</v>
      </c>
      <c r="I34" s="147">
        <v>601</v>
      </c>
      <c r="J34" s="148">
        <v>0</v>
      </c>
      <c r="K34" s="149">
        <v>0</v>
      </c>
      <c r="L34" s="149">
        <v>0</v>
      </c>
      <c r="M34" s="150">
        <v>0</v>
      </c>
      <c r="N34" s="151">
        <v>0</v>
      </c>
      <c r="O34" s="152">
        <v>0</v>
      </c>
      <c r="P34" s="152">
        <v>0</v>
      </c>
      <c r="Q34" s="153">
        <v>0</v>
      </c>
      <c r="R34" s="154">
        <v>0</v>
      </c>
      <c r="S34" s="149">
        <v>0</v>
      </c>
      <c r="T34" s="149">
        <v>0</v>
      </c>
      <c r="U34" s="149">
        <v>0</v>
      </c>
      <c r="V34" s="149">
        <v>0</v>
      </c>
      <c r="W34" s="150">
        <v>0</v>
      </c>
      <c r="X34" s="151">
        <v>0</v>
      </c>
      <c r="Y34" s="155">
        <v>0</v>
      </c>
      <c r="Z34" s="156">
        <v>0</v>
      </c>
      <c r="AA34" s="173"/>
      <c r="AB34" s="178"/>
      <c r="AC34" s="60"/>
      <c r="AD34" s="61"/>
      <c r="AE34" s="61"/>
      <c r="AF34" s="61"/>
      <c r="AG34" s="62"/>
      <c r="AH34" s="63"/>
      <c r="AI34" s="64"/>
    </row>
    <row r="35" spans="1:35" s="45" customFormat="1" ht="15.75" hidden="1" x14ac:dyDescent="0.25">
      <c r="A35" s="147">
        <v>33</v>
      </c>
      <c r="B35" s="147" t="s">
        <v>115</v>
      </c>
      <c r="C35" s="147" t="s">
        <v>123</v>
      </c>
      <c r="D35" s="147" t="s">
        <v>914</v>
      </c>
      <c r="E35" s="147" t="s">
        <v>91</v>
      </c>
      <c r="F35" s="147">
        <v>1</v>
      </c>
      <c r="G35" s="147">
        <v>1.2</v>
      </c>
      <c r="H35" s="147" t="s">
        <v>806</v>
      </c>
      <c r="I35" s="147">
        <v>610</v>
      </c>
      <c r="J35" s="148">
        <v>0</v>
      </c>
      <c r="K35" s="149">
        <v>0</v>
      </c>
      <c r="L35" s="149">
        <v>0</v>
      </c>
      <c r="M35" s="150">
        <v>0</v>
      </c>
      <c r="N35" s="151">
        <v>0</v>
      </c>
      <c r="O35" s="152">
        <v>0</v>
      </c>
      <c r="P35" s="152">
        <v>0</v>
      </c>
      <c r="Q35" s="153">
        <v>0</v>
      </c>
      <c r="R35" s="154">
        <v>0</v>
      </c>
      <c r="S35" s="149">
        <v>0</v>
      </c>
      <c r="T35" s="149">
        <v>0</v>
      </c>
      <c r="U35" s="149">
        <v>0</v>
      </c>
      <c r="V35" s="149">
        <v>0</v>
      </c>
      <c r="W35" s="150">
        <v>0</v>
      </c>
      <c r="X35" s="151">
        <v>0</v>
      </c>
      <c r="Y35" s="155">
        <v>0</v>
      </c>
      <c r="Z35" s="156">
        <v>0</v>
      </c>
      <c r="AA35" s="173"/>
      <c r="AB35" s="178"/>
      <c r="AC35" s="60"/>
      <c r="AD35" s="61"/>
      <c r="AE35" s="61"/>
      <c r="AF35" s="61"/>
      <c r="AG35" s="62"/>
      <c r="AH35" s="63"/>
      <c r="AI35" s="64"/>
    </row>
    <row r="36" spans="1:35" s="45" customFormat="1" ht="15.75" hidden="1" x14ac:dyDescent="0.25">
      <c r="A36" s="147">
        <v>34</v>
      </c>
      <c r="B36" s="147" t="s">
        <v>115</v>
      </c>
      <c r="C36" s="147" t="s">
        <v>123</v>
      </c>
      <c r="D36" s="147" t="s">
        <v>914</v>
      </c>
      <c r="E36" s="147" t="s">
        <v>91</v>
      </c>
      <c r="F36" s="147">
        <v>1</v>
      </c>
      <c r="G36" s="147">
        <v>1.2</v>
      </c>
      <c r="H36" s="147" t="s">
        <v>808</v>
      </c>
      <c r="I36" s="147">
        <v>444</v>
      </c>
      <c r="J36" s="148">
        <v>0</v>
      </c>
      <c r="K36" s="149">
        <v>0</v>
      </c>
      <c r="L36" s="149">
        <v>0</v>
      </c>
      <c r="M36" s="150">
        <v>0</v>
      </c>
      <c r="N36" s="151">
        <v>0</v>
      </c>
      <c r="O36" s="152">
        <v>0</v>
      </c>
      <c r="P36" s="152">
        <v>0</v>
      </c>
      <c r="Q36" s="153">
        <v>0</v>
      </c>
      <c r="R36" s="154">
        <v>0</v>
      </c>
      <c r="S36" s="149">
        <v>0</v>
      </c>
      <c r="T36" s="149">
        <v>0</v>
      </c>
      <c r="U36" s="149">
        <v>0</v>
      </c>
      <c r="V36" s="149">
        <v>0</v>
      </c>
      <c r="W36" s="150">
        <v>0</v>
      </c>
      <c r="X36" s="151">
        <v>0</v>
      </c>
      <c r="Y36" s="155">
        <v>0</v>
      </c>
      <c r="Z36" s="156">
        <v>0</v>
      </c>
      <c r="AA36" s="173"/>
      <c r="AB36" s="178"/>
      <c r="AC36" s="60"/>
      <c r="AD36" s="61"/>
      <c r="AE36" s="61"/>
      <c r="AF36" s="61"/>
      <c r="AG36" s="62"/>
      <c r="AH36" s="63"/>
      <c r="AI36" s="64"/>
    </row>
    <row r="37" spans="1:35" s="45" customFormat="1" ht="15.75" hidden="1" x14ac:dyDescent="0.25">
      <c r="A37" s="147">
        <v>35</v>
      </c>
      <c r="B37" s="147" t="s">
        <v>115</v>
      </c>
      <c r="C37" s="147" t="s">
        <v>123</v>
      </c>
      <c r="D37" s="147" t="s">
        <v>914</v>
      </c>
      <c r="E37" s="147" t="s">
        <v>91</v>
      </c>
      <c r="F37" s="147">
        <v>1</v>
      </c>
      <c r="G37" s="147">
        <v>1.2</v>
      </c>
      <c r="H37" s="147" t="s">
        <v>808</v>
      </c>
      <c r="I37" s="147">
        <v>463</v>
      </c>
      <c r="J37" s="148">
        <v>0</v>
      </c>
      <c r="K37" s="149">
        <v>0</v>
      </c>
      <c r="L37" s="149">
        <v>0</v>
      </c>
      <c r="M37" s="150">
        <v>0</v>
      </c>
      <c r="N37" s="151">
        <v>0</v>
      </c>
      <c r="O37" s="152">
        <v>0</v>
      </c>
      <c r="P37" s="152">
        <v>0</v>
      </c>
      <c r="Q37" s="153">
        <v>0</v>
      </c>
      <c r="R37" s="154">
        <v>0</v>
      </c>
      <c r="S37" s="149">
        <v>0</v>
      </c>
      <c r="T37" s="149">
        <v>0</v>
      </c>
      <c r="U37" s="149">
        <v>0</v>
      </c>
      <c r="V37" s="149">
        <v>0</v>
      </c>
      <c r="W37" s="150">
        <v>0</v>
      </c>
      <c r="X37" s="151">
        <v>0</v>
      </c>
      <c r="Y37" s="155">
        <v>0</v>
      </c>
      <c r="Z37" s="156">
        <v>0</v>
      </c>
      <c r="AA37" s="173"/>
      <c r="AB37" s="178"/>
      <c r="AC37" s="60"/>
      <c r="AD37" s="61"/>
      <c r="AE37" s="61"/>
      <c r="AF37" s="61"/>
      <c r="AG37" s="62"/>
      <c r="AH37" s="63"/>
      <c r="AI37" s="64"/>
    </row>
    <row r="38" spans="1:35" s="45" customFormat="1" ht="15.75" hidden="1" x14ac:dyDescent="0.25">
      <c r="A38" s="147">
        <v>36</v>
      </c>
      <c r="B38" s="147" t="s">
        <v>115</v>
      </c>
      <c r="C38" s="147" t="s">
        <v>123</v>
      </c>
      <c r="D38" s="147" t="s">
        <v>914</v>
      </c>
      <c r="E38" s="147" t="s">
        <v>91</v>
      </c>
      <c r="F38" s="147">
        <v>1</v>
      </c>
      <c r="G38" s="147">
        <v>1.2</v>
      </c>
      <c r="H38" s="147" t="s">
        <v>808</v>
      </c>
      <c r="I38" s="147">
        <v>483</v>
      </c>
      <c r="J38" s="148">
        <v>0</v>
      </c>
      <c r="K38" s="149">
        <v>0</v>
      </c>
      <c r="L38" s="149">
        <v>0</v>
      </c>
      <c r="M38" s="150">
        <v>0</v>
      </c>
      <c r="N38" s="151">
        <v>0</v>
      </c>
      <c r="O38" s="152">
        <v>0</v>
      </c>
      <c r="P38" s="152">
        <v>0</v>
      </c>
      <c r="Q38" s="153">
        <v>0</v>
      </c>
      <c r="R38" s="154">
        <v>0</v>
      </c>
      <c r="S38" s="149">
        <v>0</v>
      </c>
      <c r="T38" s="149">
        <v>0</v>
      </c>
      <c r="U38" s="149">
        <v>0</v>
      </c>
      <c r="V38" s="149">
        <v>0</v>
      </c>
      <c r="W38" s="150">
        <v>0</v>
      </c>
      <c r="X38" s="151">
        <v>0</v>
      </c>
      <c r="Y38" s="155">
        <v>0</v>
      </c>
      <c r="Z38" s="156">
        <v>0</v>
      </c>
      <c r="AA38" s="173"/>
      <c r="AB38" s="178"/>
      <c r="AC38" s="60"/>
      <c r="AD38" s="61"/>
      <c r="AE38" s="61"/>
      <c r="AF38" s="61"/>
      <c r="AG38" s="62"/>
      <c r="AH38" s="63"/>
      <c r="AI38" s="64"/>
    </row>
    <row r="39" spans="1:35" s="45" customFormat="1" ht="15.75" hidden="1" x14ac:dyDescent="0.25">
      <c r="A39" s="147">
        <v>37</v>
      </c>
      <c r="B39" s="147" t="s">
        <v>115</v>
      </c>
      <c r="C39" s="147" t="s">
        <v>123</v>
      </c>
      <c r="D39" s="147" t="s">
        <v>914</v>
      </c>
      <c r="E39" s="147" t="s">
        <v>91</v>
      </c>
      <c r="F39" s="147">
        <v>1</v>
      </c>
      <c r="G39" s="147">
        <v>1.2</v>
      </c>
      <c r="H39" s="147" t="s">
        <v>808</v>
      </c>
      <c r="I39" s="147">
        <v>498</v>
      </c>
      <c r="J39" s="148">
        <v>0</v>
      </c>
      <c r="K39" s="149">
        <v>0</v>
      </c>
      <c r="L39" s="149">
        <v>0</v>
      </c>
      <c r="M39" s="150">
        <v>0</v>
      </c>
      <c r="N39" s="151">
        <v>0</v>
      </c>
      <c r="O39" s="152">
        <v>0</v>
      </c>
      <c r="P39" s="152">
        <v>0</v>
      </c>
      <c r="Q39" s="153">
        <v>0</v>
      </c>
      <c r="R39" s="154">
        <v>0</v>
      </c>
      <c r="S39" s="149">
        <v>0</v>
      </c>
      <c r="T39" s="149">
        <v>0</v>
      </c>
      <c r="U39" s="149">
        <v>0</v>
      </c>
      <c r="V39" s="149">
        <v>0</v>
      </c>
      <c r="W39" s="150">
        <v>0</v>
      </c>
      <c r="X39" s="151">
        <v>0</v>
      </c>
      <c r="Y39" s="155">
        <v>0</v>
      </c>
      <c r="Z39" s="156">
        <v>0</v>
      </c>
      <c r="AA39" s="173"/>
      <c r="AB39" s="178"/>
      <c r="AC39" s="60"/>
      <c r="AD39" s="61"/>
      <c r="AE39" s="61"/>
      <c r="AF39" s="61"/>
      <c r="AG39" s="62"/>
      <c r="AH39" s="63"/>
      <c r="AI39" s="64"/>
    </row>
    <row r="40" spans="1:35" s="45" customFormat="1" ht="15.75" hidden="1" x14ac:dyDescent="0.25">
      <c r="A40" s="147">
        <v>38</v>
      </c>
      <c r="B40" s="147" t="s">
        <v>115</v>
      </c>
      <c r="C40" s="147" t="s">
        <v>123</v>
      </c>
      <c r="D40" s="147" t="s">
        <v>914</v>
      </c>
      <c r="E40" s="147" t="s">
        <v>91</v>
      </c>
      <c r="F40" s="147">
        <v>1</v>
      </c>
      <c r="G40" s="147">
        <v>1.2</v>
      </c>
      <c r="H40" s="147" t="s">
        <v>808</v>
      </c>
      <c r="I40" s="147">
        <v>529</v>
      </c>
      <c r="J40" s="148">
        <v>0</v>
      </c>
      <c r="K40" s="149">
        <v>0</v>
      </c>
      <c r="L40" s="149">
        <v>0</v>
      </c>
      <c r="M40" s="150">
        <v>0</v>
      </c>
      <c r="N40" s="151">
        <v>0</v>
      </c>
      <c r="O40" s="152">
        <v>0</v>
      </c>
      <c r="P40" s="152">
        <v>0</v>
      </c>
      <c r="Q40" s="153">
        <v>0</v>
      </c>
      <c r="R40" s="154">
        <v>0</v>
      </c>
      <c r="S40" s="149">
        <v>0</v>
      </c>
      <c r="T40" s="149">
        <v>0</v>
      </c>
      <c r="U40" s="149">
        <v>0</v>
      </c>
      <c r="V40" s="149">
        <v>0</v>
      </c>
      <c r="W40" s="150">
        <v>0</v>
      </c>
      <c r="X40" s="151">
        <v>0</v>
      </c>
      <c r="Y40" s="155">
        <v>0</v>
      </c>
      <c r="Z40" s="156">
        <v>0</v>
      </c>
      <c r="AA40" s="173"/>
      <c r="AB40" s="178"/>
      <c r="AC40" s="60"/>
      <c r="AD40" s="61"/>
      <c r="AE40" s="61"/>
      <c r="AF40" s="61"/>
      <c r="AG40" s="62"/>
      <c r="AH40" s="63"/>
      <c r="AI40" s="64"/>
    </row>
    <row r="41" spans="1:35" s="45" customFormat="1" ht="15.75" hidden="1" x14ac:dyDescent="0.25">
      <c r="A41" s="147">
        <v>39</v>
      </c>
      <c r="B41" s="147" t="s">
        <v>115</v>
      </c>
      <c r="C41" s="147" t="s">
        <v>123</v>
      </c>
      <c r="D41" s="147" t="s">
        <v>914</v>
      </c>
      <c r="E41" s="147" t="s">
        <v>91</v>
      </c>
      <c r="F41" s="147">
        <v>1</v>
      </c>
      <c r="G41" s="147">
        <v>1.2</v>
      </c>
      <c r="H41" s="147" t="s">
        <v>808</v>
      </c>
      <c r="I41" s="147">
        <v>543</v>
      </c>
      <c r="J41" s="148">
        <v>0</v>
      </c>
      <c r="K41" s="149">
        <v>0</v>
      </c>
      <c r="L41" s="149">
        <v>0</v>
      </c>
      <c r="M41" s="150">
        <v>0</v>
      </c>
      <c r="N41" s="151">
        <v>0</v>
      </c>
      <c r="O41" s="152">
        <v>0</v>
      </c>
      <c r="P41" s="152">
        <v>0</v>
      </c>
      <c r="Q41" s="153">
        <v>0</v>
      </c>
      <c r="R41" s="154">
        <v>0</v>
      </c>
      <c r="S41" s="149">
        <v>0</v>
      </c>
      <c r="T41" s="149">
        <v>0</v>
      </c>
      <c r="U41" s="149">
        <v>0</v>
      </c>
      <c r="V41" s="149">
        <v>0</v>
      </c>
      <c r="W41" s="150">
        <v>0</v>
      </c>
      <c r="X41" s="151">
        <v>0</v>
      </c>
      <c r="Y41" s="155">
        <v>0</v>
      </c>
      <c r="Z41" s="156">
        <v>0</v>
      </c>
      <c r="AA41" s="173"/>
      <c r="AB41" s="178"/>
      <c r="AC41" s="60"/>
      <c r="AD41" s="61"/>
      <c r="AE41" s="61"/>
      <c r="AF41" s="61"/>
      <c r="AG41" s="62"/>
      <c r="AH41" s="63"/>
      <c r="AI41" s="64"/>
    </row>
    <row r="42" spans="1:35" s="45" customFormat="1" ht="15.75" hidden="1" x14ac:dyDescent="0.25">
      <c r="A42" s="147">
        <v>40</v>
      </c>
      <c r="B42" s="147" t="s">
        <v>115</v>
      </c>
      <c r="C42" s="147" t="s">
        <v>123</v>
      </c>
      <c r="D42" s="147" t="s">
        <v>914</v>
      </c>
      <c r="E42" s="147" t="s">
        <v>99</v>
      </c>
      <c r="F42" s="147">
        <v>1</v>
      </c>
      <c r="G42" s="147">
        <v>1.2</v>
      </c>
      <c r="H42" s="147" t="s">
        <v>808</v>
      </c>
      <c r="I42" s="147">
        <v>563</v>
      </c>
      <c r="J42" s="148">
        <v>0</v>
      </c>
      <c r="K42" s="149">
        <v>0</v>
      </c>
      <c r="L42" s="149">
        <v>0</v>
      </c>
      <c r="M42" s="150">
        <v>0</v>
      </c>
      <c r="N42" s="151">
        <v>0</v>
      </c>
      <c r="O42" s="152">
        <v>0</v>
      </c>
      <c r="P42" s="152">
        <v>0</v>
      </c>
      <c r="Q42" s="153">
        <v>0</v>
      </c>
      <c r="R42" s="154">
        <v>0</v>
      </c>
      <c r="S42" s="149">
        <v>0</v>
      </c>
      <c r="T42" s="149">
        <v>0</v>
      </c>
      <c r="U42" s="149">
        <v>0</v>
      </c>
      <c r="V42" s="149">
        <v>0</v>
      </c>
      <c r="W42" s="150">
        <v>0</v>
      </c>
      <c r="X42" s="151">
        <v>0</v>
      </c>
      <c r="Y42" s="155">
        <v>0</v>
      </c>
      <c r="Z42" s="156">
        <v>0</v>
      </c>
      <c r="AA42" s="173"/>
      <c r="AB42" s="178"/>
      <c r="AC42" s="60"/>
      <c r="AD42" s="61"/>
      <c r="AE42" s="61"/>
      <c r="AF42" s="61"/>
      <c r="AG42" s="62"/>
      <c r="AH42" s="63"/>
      <c r="AI42" s="64"/>
    </row>
    <row r="43" spans="1:35" s="45" customFormat="1" ht="47.25" hidden="1" x14ac:dyDescent="0.25">
      <c r="A43" s="147">
        <v>41</v>
      </c>
      <c r="B43" s="147" t="s">
        <v>115</v>
      </c>
      <c r="C43" s="147" t="s">
        <v>123</v>
      </c>
      <c r="D43" s="147" t="s">
        <v>914</v>
      </c>
      <c r="E43" s="147" t="s">
        <v>99</v>
      </c>
      <c r="F43" s="147">
        <v>1</v>
      </c>
      <c r="G43" s="147">
        <v>1.2</v>
      </c>
      <c r="H43" s="147" t="s">
        <v>809</v>
      </c>
      <c r="I43" s="147">
        <v>459</v>
      </c>
      <c r="J43" s="148">
        <v>0</v>
      </c>
      <c r="K43" s="149">
        <v>0</v>
      </c>
      <c r="L43" s="149">
        <v>0</v>
      </c>
      <c r="M43" s="150">
        <v>0</v>
      </c>
      <c r="N43" s="151">
        <v>0</v>
      </c>
      <c r="O43" s="152">
        <v>0</v>
      </c>
      <c r="P43" s="152">
        <v>0</v>
      </c>
      <c r="Q43" s="153">
        <v>0</v>
      </c>
      <c r="R43" s="154">
        <v>0</v>
      </c>
      <c r="S43" s="149">
        <v>0</v>
      </c>
      <c r="T43" s="149">
        <v>0</v>
      </c>
      <c r="U43" s="149">
        <v>0</v>
      </c>
      <c r="V43" s="149">
        <v>0</v>
      </c>
      <c r="W43" s="150">
        <v>0</v>
      </c>
      <c r="X43" s="151">
        <v>0</v>
      </c>
      <c r="Y43" s="155">
        <v>0</v>
      </c>
      <c r="Z43" s="156">
        <v>0</v>
      </c>
      <c r="AA43" s="173"/>
      <c r="AB43" s="178" t="s">
        <v>811</v>
      </c>
      <c r="AC43" s="60"/>
      <c r="AD43" s="61"/>
      <c r="AE43" s="61"/>
      <c r="AF43" s="61"/>
      <c r="AG43" s="62"/>
      <c r="AH43" s="63"/>
      <c r="AI43" s="64"/>
    </row>
    <row r="44" spans="1:35" s="45" customFormat="1" ht="63" x14ac:dyDescent="0.25">
      <c r="A44" s="147">
        <v>42</v>
      </c>
      <c r="B44" s="147" t="s">
        <v>115</v>
      </c>
      <c r="C44" s="147" t="s">
        <v>123</v>
      </c>
      <c r="D44" s="147" t="s">
        <v>914</v>
      </c>
      <c r="E44" s="147" t="s">
        <v>91</v>
      </c>
      <c r="F44" s="147">
        <v>1</v>
      </c>
      <c r="G44" s="147">
        <v>1.3</v>
      </c>
      <c r="H44" s="147" t="s">
        <v>810</v>
      </c>
      <c r="I44" s="147">
        <v>447</v>
      </c>
      <c r="J44" s="148">
        <v>1</v>
      </c>
      <c r="K44" s="149">
        <v>0</v>
      </c>
      <c r="L44" s="149">
        <v>0</v>
      </c>
      <c r="M44" s="150">
        <v>0</v>
      </c>
      <c r="N44" s="151">
        <v>0</v>
      </c>
      <c r="O44" s="152">
        <v>0</v>
      </c>
      <c r="P44" s="152">
        <v>0</v>
      </c>
      <c r="Q44" s="153">
        <v>0</v>
      </c>
      <c r="R44" s="154">
        <v>0</v>
      </c>
      <c r="S44" s="149">
        <v>0</v>
      </c>
      <c r="T44" s="149">
        <v>0</v>
      </c>
      <c r="U44" s="149">
        <v>0</v>
      </c>
      <c r="V44" s="149">
        <v>0</v>
      </c>
      <c r="W44" s="150">
        <v>0</v>
      </c>
      <c r="X44" s="151">
        <v>0</v>
      </c>
      <c r="Y44" s="155">
        <v>0</v>
      </c>
      <c r="Z44" s="156">
        <v>1</v>
      </c>
      <c r="AA44" s="180" t="s">
        <v>910</v>
      </c>
      <c r="AB44" s="178"/>
      <c r="AC44" s="60"/>
      <c r="AD44" s="61"/>
      <c r="AE44" s="61"/>
      <c r="AF44" s="61"/>
      <c r="AG44" s="62"/>
      <c r="AH44" s="63"/>
      <c r="AI44" s="64"/>
    </row>
    <row r="45" spans="1:35" s="45" customFormat="1" ht="110.25" hidden="1" x14ac:dyDescent="0.25">
      <c r="A45" s="147">
        <v>43</v>
      </c>
      <c r="B45" s="147" t="s">
        <v>115</v>
      </c>
      <c r="C45" s="147" t="s">
        <v>123</v>
      </c>
      <c r="D45" s="147" t="s">
        <v>914</v>
      </c>
      <c r="E45" s="147" t="s">
        <v>91</v>
      </c>
      <c r="F45" s="147">
        <v>1</v>
      </c>
      <c r="G45" s="147">
        <v>1.3</v>
      </c>
      <c r="H45" s="147" t="s">
        <v>810</v>
      </c>
      <c r="I45" s="147">
        <v>557</v>
      </c>
      <c r="J45" s="148">
        <v>0</v>
      </c>
      <c r="K45" s="149">
        <v>0</v>
      </c>
      <c r="L45" s="149">
        <v>0</v>
      </c>
      <c r="M45" s="150">
        <v>0</v>
      </c>
      <c r="N45" s="151">
        <v>0</v>
      </c>
      <c r="O45" s="152">
        <v>0</v>
      </c>
      <c r="P45" s="152">
        <v>0</v>
      </c>
      <c r="Q45" s="153">
        <v>0</v>
      </c>
      <c r="R45" s="154">
        <v>0</v>
      </c>
      <c r="S45" s="149">
        <v>0</v>
      </c>
      <c r="T45" s="149">
        <v>1</v>
      </c>
      <c r="U45" s="149">
        <v>1</v>
      </c>
      <c r="V45" s="149">
        <v>0</v>
      </c>
      <c r="W45" s="150">
        <v>0</v>
      </c>
      <c r="X45" s="151">
        <v>0</v>
      </c>
      <c r="Y45" s="155">
        <v>0</v>
      </c>
      <c r="Z45" s="156">
        <v>1</v>
      </c>
      <c r="AA45" s="180" t="s">
        <v>913</v>
      </c>
      <c r="AB45" s="178"/>
      <c r="AC45" s="60"/>
      <c r="AD45" s="61"/>
      <c r="AE45" s="61"/>
      <c r="AF45" s="61"/>
      <c r="AG45" s="62"/>
      <c r="AH45" s="63"/>
      <c r="AI45" s="64"/>
    </row>
    <row r="46" spans="1:35" s="45" customFormat="1" ht="15.75" hidden="1" x14ac:dyDescent="0.25">
      <c r="A46" s="147">
        <v>44</v>
      </c>
      <c r="B46" s="147" t="s">
        <v>115</v>
      </c>
      <c r="C46" s="147" t="s">
        <v>123</v>
      </c>
      <c r="D46" s="147" t="s">
        <v>914</v>
      </c>
      <c r="E46" s="147" t="s">
        <v>91</v>
      </c>
      <c r="F46" s="147">
        <v>1</v>
      </c>
      <c r="G46" s="147">
        <v>1.3</v>
      </c>
      <c r="H46" s="147" t="s">
        <v>810</v>
      </c>
      <c r="I46" s="147">
        <v>566</v>
      </c>
      <c r="J46" s="148">
        <v>0</v>
      </c>
      <c r="K46" s="149">
        <v>0</v>
      </c>
      <c r="L46" s="149">
        <v>0</v>
      </c>
      <c r="M46" s="150">
        <v>0</v>
      </c>
      <c r="N46" s="151">
        <v>0</v>
      </c>
      <c r="O46" s="152">
        <v>0</v>
      </c>
      <c r="P46" s="152">
        <v>0</v>
      </c>
      <c r="Q46" s="153">
        <v>0</v>
      </c>
      <c r="R46" s="154">
        <v>0</v>
      </c>
      <c r="S46" s="149">
        <v>0</v>
      </c>
      <c r="T46" s="149">
        <v>0</v>
      </c>
      <c r="U46" s="149">
        <v>0</v>
      </c>
      <c r="V46" s="149">
        <v>0</v>
      </c>
      <c r="W46" s="150">
        <v>0</v>
      </c>
      <c r="X46" s="151">
        <v>0</v>
      </c>
      <c r="Y46" s="155">
        <v>0</v>
      </c>
      <c r="Z46" s="156">
        <v>0</v>
      </c>
      <c r="AA46" s="173"/>
      <c r="AB46" s="178"/>
      <c r="AC46" s="60"/>
      <c r="AD46" s="61"/>
      <c r="AE46" s="61"/>
      <c r="AF46" s="61"/>
      <c r="AG46" s="62"/>
      <c r="AH46" s="63"/>
      <c r="AI46" s="64"/>
    </row>
    <row r="47" spans="1:35" s="45" customFormat="1" ht="110.25" hidden="1" x14ac:dyDescent="0.25">
      <c r="A47" s="147">
        <v>45</v>
      </c>
      <c r="B47" s="147" t="s">
        <v>115</v>
      </c>
      <c r="C47" s="147" t="s">
        <v>123</v>
      </c>
      <c r="D47" s="147" t="s">
        <v>914</v>
      </c>
      <c r="E47" s="147" t="s">
        <v>99</v>
      </c>
      <c r="F47" s="147">
        <v>1</v>
      </c>
      <c r="G47" s="147">
        <v>1.3</v>
      </c>
      <c r="H47" s="147" t="s">
        <v>810</v>
      </c>
      <c r="I47" s="147">
        <v>585</v>
      </c>
      <c r="J47" s="148">
        <v>0</v>
      </c>
      <c r="K47" s="149">
        <v>0</v>
      </c>
      <c r="L47" s="149">
        <v>0</v>
      </c>
      <c r="M47" s="150">
        <v>0</v>
      </c>
      <c r="N47" s="151">
        <v>0</v>
      </c>
      <c r="O47" s="152">
        <v>0</v>
      </c>
      <c r="P47" s="152">
        <v>0</v>
      </c>
      <c r="Q47" s="153">
        <v>0</v>
      </c>
      <c r="R47" s="154">
        <v>0</v>
      </c>
      <c r="S47" s="149">
        <v>0</v>
      </c>
      <c r="T47" s="149">
        <v>1</v>
      </c>
      <c r="U47" s="149">
        <v>1</v>
      </c>
      <c r="V47" s="149">
        <v>0</v>
      </c>
      <c r="W47" s="150">
        <v>0</v>
      </c>
      <c r="X47" s="151">
        <v>0</v>
      </c>
      <c r="Y47" s="155">
        <v>0</v>
      </c>
      <c r="Z47" s="156">
        <v>1</v>
      </c>
      <c r="AA47" s="180" t="s">
        <v>912</v>
      </c>
      <c r="AB47" s="178"/>
      <c r="AC47" s="60"/>
      <c r="AD47" s="61"/>
      <c r="AE47" s="61"/>
      <c r="AF47" s="61"/>
      <c r="AG47" s="62"/>
      <c r="AH47" s="63"/>
      <c r="AI47" s="64"/>
    </row>
    <row r="48" spans="1:35" s="45" customFormat="1" ht="15.75" hidden="1" x14ac:dyDescent="0.25">
      <c r="A48" s="147">
        <v>46</v>
      </c>
      <c r="B48" s="147" t="s">
        <v>115</v>
      </c>
      <c r="C48" s="147" t="s">
        <v>123</v>
      </c>
      <c r="D48" s="147" t="s">
        <v>914</v>
      </c>
      <c r="E48" s="147" t="s">
        <v>91</v>
      </c>
      <c r="F48" s="147">
        <v>1</v>
      </c>
      <c r="G48" s="147">
        <v>1.3</v>
      </c>
      <c r="H48" s="147" t="s">
        <v>817</v>
      </c>
      <c r="I48" s="147">
        <v>479</v>
      </c>
      <c r="J48" s="148">
        <v>0</v>
      </c>
      <c r="K48" s="149">
        <v>0</v>
      </c>
      <c r="L48" s="149">
        <v>0</v>
      </c>
      <c r="M48" s="150">
        <v>0</v>
      </c>
      <c r="N48" s="151">
        <v>0</v>
      </c>
      <c r="O48" s="152">
        <v>0</v>
      </c>
      <c r="P48" s="152">
        <v>0</v>
      </c>
      <c r="Q48" s="153">
        <v>0</v>
      </c>
      <c r="R48" s="154">
        <v>0</v>
      </c>
      <c r="S48" s="149">
        <v>0</v>
      </c>
      <c r="T48" s="149">
        <v>0</v>
      </c>
      <c r="U48" s="149">
        <v>0</v>
      </c>
      <c r="V48" s="149">
        <v>0</v>
      </c>
      <c r="W48" s="150">
        <v>0</v>
      </c>
      <c r="X48" s="151">
        <v>0</v>
      </c>
      <c r="Y48" s="155">
        <v>0</v>
      </c>
      <c r="Z48" s="156">
        <v>0</v>
      </c>
      <c r="AA48" s="173"/>
      <c r="AB48" s="178"/>
      <c r="AC48" s="60"/>
      <c r="AD48" s="61"/>
      <c r="AE48" s="61"/>
      <c r="AF48" s="61"/>
      <c r="AG48" s="62"/>
      <c r="AH48" s="63"/>
      <c r="AI48" s="64"/>
    </row>
    <row r="49" spans="1:35" s="45" customFormat="1" ht="15.75" hidden="1" x14ac:dyDescent="0.25">
      <c r="A49" s="147">
        <v>47</v>
      </c>
      <c r="B49" s="147" t="s">
        <v>115</v>
      </c>
      <c r="C49" s="147" t="s">
        <v>123</v>
      </c>
      <c r="D49" s="147" t="s">
        <v>914</v>
      </c>
      <c r="E49" s="147" t="s">
        <v>91</v>
      </c>
      <c r="F49" s="147">
        <v>1</v>
      </c>
      <c r="G49" s="147">
        <v>1.3</v>
      </c>
      <c r="H49" s="147" t="s">
        <v>817</v>
      </c>
      <c r="I49" s="147">
        <v>484</v>
      </c>
      <c r="J49" s="148">
        <v>0</v>
      </c>
      <c r="K49" s="149">
        <v>0</v>
      </c>
      <c r="L49" s="149">
        <v>0</v>
      </c>
      <c r="M49" s="150">
        <v>0</v>
      </c>
      <c r="N49" s="151">
        <v>0</v>
      </c>
      <c r="O49" s="152">
        <v>0</v>
      </c>
      <c r="P49" s="152">
        <v>0</v>
      </c>
      <c r="Q49" s="153">
        <v>0</v>
      </c>
      <c r="R49" s="154">
        <v>0</v>
      </c>
      <c r="S49" s="149">
        <v>0</v>
      </c>
      <c r="T49" s="149">
        <v>0</v>
      </c>
      <c r="U49" s="149">
        <v>0</v>
      </c>
      <c r="V49" s="149">
        <v>0</v>
      </c>
      <c r="W49" s="150">
        <v>0</v>
      </c>
      <c r="X49" s="151">
        <v>0</v>
      </c>
      <c r="Y49" s="155">
        <v>0</v>
      </c>
      <c r="Z49" s="156">
        <v>0</v>
      </c>
      <c r="AA49" s="173"/>
      <c r="AB49" s="178"/>
      <c r="AC49" s="60"/>
      <c r="AD49" s="61"/>
      <c r="AE49" s="61"/>
      <c r="AF49" s="61"/>
      <c r="AG49" s="62"/>
      <c r="AH49" s="63"/>
      <c r="AI49" s="64"/>
    </row>
    <row r="50" spans="1:35" s="45" customFormat="1" ht="15.75" hidden="1" x14ac:dyDescent="0.25">
      <c r="A50" s="147">
        <v>48</v>
      </c>
      <c r="B50" s="147" t="s">
        <v>115</v>
      </c>
      <c r="C50" s="147" t="s">
        <v>123</v>
      </c>
      <c r="D50" s="147" t="s">
        <v>914</v>
      </c>
      <c r="E50" s="147" t="s">
        <v>91</v>
      </c>
      <c r="F50" s="147">
        <v>1</v>
      </c>
      <c r="G50" s="147">
        <v>1.3</v>
      </c>
      <c r="H50" s="147" t="s">
        <v>817</v>
      </c>
      <c r="I50" s="147">
        <v>505</v>
      </c>
      <c r="J50" s="148">
        <v>0</v>
      </c>
      <c r="K50" s="149">
        <v>0</v>
      </c>
      <c r="L50" s="149">
        <v>0</v>
      </c>
      <c r="M50" s="150">
        <v>0</v>
      </c>
      <c r="N50" s="151">
        <v>0</v>
      </c>
      <c r="O50" s="152">
        <v>0</v>
      </c>
      <c r="P50" s="152">
        <v>0</v>
      </c>
      <c r="Q50" s="153">
        <v>0</v>
      </c>
      <c r="R50" s="154">
        <v>0</v>
      </c>
      <c r="S50" s="149">
        <v>0</v>
      </c>
      <c r="T50" s="149">
        <v>1</v>
      </c>
      <c r="U50" s="149">
        <v>0</v>
      </c>
      <c r="V50" s="149">
        <v>0</v>
      </c>
      <c r="W50" s="150">
        <v>0</v>
      </c>
      <c r="X50" s="151">
        <v>0</v>
      </c>
      <c r="Y50" s="155">
        <v>0</v>
      </c>
      <c r="Z50" s="156">
        <v>1</v>
      </c>
      <c r="AA50" s="173" t="s">
        <v>818</v>
      </c>
      <c r="AB50" s="178"/>
      <c r="AC50" s="60"/>
      <c r="AD50" s="61"/>
      <c r="AE50" s="61"/>
      <c r="AF50" s="61"/>
      <c r="AG50" s="62"/>
      <c r="AH50" s="63"/>
      <c r="AI50" s="64"/>
    </row>
    <row r="51" spans="1:35" s="45" customFormat="1" ht="15.75" hidden="1" x14ac:dyDescent="0.25">
      <c r="A51" s="147">
        <v>49</v>
      </c>
      <c r="B51" s="147" t="s">
        <v>115</v>
      </c>
      <c r="C51" s="147" t="s">
        <v>123</v>
      </c>
      <c r="D51" s="147" t="s">
        <v>914</v>
      </c>
      <c r="E51" s="147" t="s">
        <v>91</v>
      </c>
      <c r="F51" s="147">
        <v>1</v>
      </c>
      <c r="G51" s="147">
        <v>1.3</v>
      </c>
      <c r="H51" s="147" t="s">
        <v>817</v>
      </c>
      <c r="I51" s="147">
        <v>512</v>
      </c>
      <c r="J51" s="148">
        <v>0</v>
      </c>
      <c r="K51" s="149">
        <v>0</v>
      </c>
      <c r="L51" s="149">
        <v>0</v>
      </c>
      <c r="M51" s="150">
        <v>0</v>
      </c>
      <c r="N51" s="151">
        <v>0</v>
      </c>
      <c r="O51" s="152">
        <v>0</v>
      </c>
      <c r="P51" s="152">
        <v>0</v>
      </c>
      <c r="Q51" s="153">
        <v>0</v>
      </c>
      <c r="R51" s="154">
        <v>0</v>
      </c>
      <c r="S51" s="149">
        <v>0</v>
      </c>
      <c r="T51" s="149">
        <v>0</v>
      </c>
      <c r="U51" s="149">
        <v>0</v>
      </c>
      <c r="V51" s="149">
        <v>0</v>
      </c>
      <c r="W51" s="150">
        <v>0</v>
      </c>
      <c r="X51" s="151">
        <v>0</v>
      </c>
      <c r="Y51" s="155">
        <v>0</v>
      </c>
      <c r="Z51" s="156">
        <v>0</v>
      </c>
      <c r="AA51" s="173"/>
      <c r="AB51" s="178"/>
      <c r="AC51" s="60"/>
      <c r="AD51" s="61"/>
      <c r="AE51" s="61"/>
      <c r="AF51" s="61"/>
      <c r="AG51" s="62"/>
      <c r="AH51" s="63"/>
      <c r="AI51" s="64"/>
    </row>
    <row r="52" spans="1:35" s="45" customFormat="1" ht="15.75" hidden="1" x14ac:dyDescent="0.25">
      <c r="A52" s="147">
        <v>50</v>
      </c>
      <c r="B52" s="147" t="s">
        <v>115</v>
      </c>
      <c r="C52" s="147" t="s">
        <v>123</v>
      </c>
      <c r="D52" s="147" t="s">
        <v>914</v>
      </c>
      <c r="E52" s="147" t="s">
        <v>91</v>
      </c>
      <c r="F52" s="147">
        <v>1</v>
      </c>
      <c r="G52" s="147">
        <v>1.3</v>
      </c>
      <c r="H52" s="147" t="s">
        <v>817</v>
      </c>
      <c r="I52" s="147">
        <v>578</v>
      </c>
      <c r="J52" s="148">
        <v>0</v>
      </c>
      <c r="K52" s="149">
        <v>0</v>
      </c>
      <c r="L52" s="149">
        <v>0</v>
      </c>
      <c r="M52" s="150">
        <v>0</v>
      </c>
      <c r="N52" s="151">
        <v>0</v>
      </c>
      <c r="O52" s="152">
        <v>0</v>
      </c>
      <c r="P52" s="152">
        <v>0</v>
      </c>
      <c r="Q52" s="153">
        <v>0</v>
      </c>
      <c r="R52" s="154">
        <v>0</v>
      </c>
      <c r="S52" s="149">
        <v>0</v>
      </c>
      <c r="T52" s="149">
        <v>0</v>
      </c>
      <c r="U52" s="149">
        <v>0</v>
      </c>
      <c r="V52" s="149">
        <v>0</v>
      </c>
      <c r="W52" s="150">
        <v>0</v>
      </c>
      <c r="X52" s="151">
        <v>0</v>
      </c>
      <c r="Y52" s="155">
        <v>0</v>
      </c>
      <c r="Z52" s="156">
        <v>0</v>
      </c>
      <c r="AA52" s="180"/>
      <c r="AB52" s="178"/>
      <c r="AC52" s="60"/>
      <c r="AD52" s="61"/>
      <c r="AE52" s="61"/>
      <c r="AF52" s="61"/>
      <c r="AG52" s="62"/>
      <c r="AH52" s="63"/>
      <c r="AI52" s="64"/>
    </row>
    <row r="53" spans="1:35" s="45" customFormat="1" ht="15.75" hidden="1" x14ac:dyDescent="0.25">
      <c r="A53" s="147">
        <v>51</v>
      </c>
      <c r="B53" s="147" t="s">
        <v>115</v>
      </c>
      <c r="C53" s="147" t="s">
        <v>123</v>
      </c>
      <c r="D53" s="147" t="s">
        <v>914</v>
      </c>
      <c r="E53" s="147" t="s">
        <v>91</v>
      </c>
      <c r="F53" s="147">
        <v>1</v>
      </c>
      <c r="G53" s="147">
        <v>1.3</v>
      </c>
      <c r="H53" s="147" t="s">
        <v>817</v>
      </c>
      <c r="I53" s="147">
        <v>590</v>
      </c>
      <c r="J53" s="148">
        <v>0</v>
      </c>
      <c r="K53" s="149">
        <v>0</v>
      </c>
      <c r="L53" s="149">
        <v>0</v>
      </c>
      <c r="M53" s="150">
        <v>0</v>
      </c>
      <c r="N53" s="151">
        <v>0</v>
      </c>
      <c r="O53" s="152">
        <v>0</v>
      </c>
      <c r="P53" s="152">
        <v>0</v>
      </c>
      <c r="Q53" s="153">
        <v>0</v>
      </c>
      <c r="R53" s="154">
        <v>0</v>
      </c>
      <c r="S53" s="149">
        <v>0</v>
      </c>
      <c r="T53" s="149">
        <v>0</v>
      </c>
      <c r="U53" s="149">
        <v>0</v>
      </c>
      <c r="V53" s="149">
        <v>0</v>
      </c>
      <c r="W53" s="150">
        <v>0</v>
      </c>
      <c r="X53" s="151">
        <v>0</v>
      </c>
      <c r="Y53" s="155">
        <v>0</v>
      </c>
      <c r="Z53" s="156">
        <v>0</v>
      </c>
      <c r="AA53" s="173"/>
      <c r="AB53" s="178"/>
      <c r="AC53" s="60"/>
      <c r="AD53" s="61"/>
      <c r="AE53" s="61"/>
      <c r="AF53" s="61"/>
      <c r="AG53" s="62"/>
      <c r="AH53" s="63"/>
      <c r="AI53" s="64"/>
    </row>
    <row r="54" spans="1:35" s="45" customFormat="1" ht="15.75" hidden="1" x14ac:dyDescent="0.25">
      <c r="A54" s="147">
        <v>52</v>
      </c>
      <c r="B54" s="147" t="s">
        <v>115</v>
      </c>
      <c r="C54" s="147" t="s">
        <v>123</v>
      </c>
      <c r="D54" s="147" t="s">
        <v>914</v>
      </c>
      <c r="E54" s="147" t="s">
        <v>99</v>
      </c>
      <c r="F54" s="147">
        <v>1</v>
      </c>
      <c r="G54" s="147">
        <v>1.3</v>
      </c>
      <c r="H54" s="147" t="s">
        <v>819</v>
      </c>
      <c r="I54" s="147">
        <v>458</v>
      </c>
      <c r="J54" s="148">
        <v>0</v>
      </c>
      <c r="K54" s="149">
        <v>0</v>
      </c>
      <c r="L54" s="149">
        <v>0</v>
      </c>
      <c r="M54" s="150">
        <v>0</v>
      </c>
      <c r="N54" s="151">
        <v>0</v>
      </c>
      <c r="O54" s="152">
        <v>0</v>
      </c>
      <c r="P54" s="152">
        <v>0</v>
      </c>
      <c r="Q54" s="153">
        <v>0</v>
      </c>
      <c r="R54" s="154">
        <v>0</v>
      </c>
      <c r="S54" s="149">
        <v>0</v>
      </c>
      <c r="T54" s="149">
        <v>0</v>
      </c>
      <c r="U54" s="149">
        <v>0</v>
      </c>
      <c r="V54" s="149">
        <v>0</v>
      </c>
      <c r="W54" s="150">
        <v>0</v>
      </c>
      <c r="X54" s="151">
        <v>0</v>
      </c>
      <c r="Y54" s="155">
        <v>0</v>
      </c>
      <c r="Z54" s="156">
        <v>0</v>
      </c>
      <c r="AA54" s="173"/>
      <c r="AB54" s="178"/>
      <c r="AC54" s="60"/>
      <c r="AD54" s="61"/>
      <c r="AE54" s="61"/>
      <c r="AF54" s="61"/>
      <c r="AG54" s="62"/>
      <c r="AH54" s="63"/>
      <c r="AI54" s="64"/>
    </row>
    <row r="55" spans="1:35" s="45" customFormat="1" ht="15.75" hidden="1" x14ac:dyDescent="0.25">
      <c r="A55" s="147">
        <v>53</v>
      </c>
      <c r="B55" s="147" t="s">
        <v>115</v>
      </c>
      <c r="C55" s="147" t="s">
        <v>123</v>
      </c>
      <c r="D55" s="147" t="s">
        <v>914</v>
      </c>
      <c r="E55" s="147" t="s">
        <v>91</v>
      </c>
      <c r="F55" s="147">
        <v>2</v>
      </c>
      <c r="G55" s="147">
        <v>2.1</v>
      </c>
      <c r="H55" s="147" t="s">
        <v>820</v>
      </c>
      <c r="I55" s="147">
        <v>460</v>
      </c>
      <c r="J55" s="148">
        <v>0</v>
      </c>
      <c r="K55" s="149">
        <v>0</v>
      </c>
      <c r="L55" s="149">
        <v>0</v>
      </c>
      <c r="M55" s="150">
        <v>0</v>
      </c>
      <c r="N55" s="151">
        <v>0</v>
      </c>
      <c r="O55" s="152">
        <v>0</v>
      </c>
      <c r="P55" s="152">
        <v>0</v>
      </c>
      <c r="Q55" s="153">
        <v>0</v>
      </c>
      <c r="R55" s="154">
        <v>0</v>
      </c>
      <c r="S55" s="149">
        <v>0</v>
      </c>
      <c r="T55" s="149">
        <v>0</v>
      </c>
      <c r="U55" s="149">
        <v>0</v>
      </c>
      <c r="V55" s="149">
        <v>0</v>
      </c>
      <c r="W55" s="150">
        <v>0</v>
      </c>
      <c r="X55" s="151">
        <v>0</v>
      </c>
      <c r="Y55" s="155">
        <v>0</v>
      </c>
      <c r="Z55" s="156">
        <v>0</v>
      </c>
      <c r="AA55" s="173"/>
      <c r="AB55" s="178"/>
      <c r="AC55" s="60"/>
      <c r="AD55" s="61"/>
      <c r="AE55" s="61"/>
      <c r="AF55" s="61"/>
      <c r="AG55" s="62"/>
      <c r="AH55" s="63"/>
      <c r="AI55" s="64"/>
    </row>
    <row r="56" spans="1:35" s="45" customFormat="1" ht="15.75" hidden="1" x14ac:dyDescent="0.25">
      <c r="A56" s="147">
        <v>54</v>
      </c>
      <c r="B56" s="147" t="s">
        <v>115</v>
      </c>
      <c r="C56" s="147" t="s">
        <v>123</v>
      </c>
      <c r="D56" s="147" t="s">
        <v>914</v>
      </c>
      <c r="E56" s="147" t="s">
        <v>91</v>
      </c>
      <c r="F56" s="147">
        <v>2</v>
      </c>
      <c r="G56" s="147">
        <v>2.1</v>
      </c>
      <c r="H56" s="147" t="s">
        <v>820</v>
      </c>
      <c r="I56" s="147">
        <v>475</v>
      </c>
      <c r="J56" s="148">
        <v>0</v>
      </c>
      <c r="K56" s="149">
        <v>0</v>
      </c>
      <c r="L56" s="149">
        <v>0</v>
      </c>
      <c r="M56" s="150">
        <v>0</v>
      </c>
      <c r="N56" s="151">
        <v>0</v>
      </c>
      <c r="O56" s="152">
        <v>0</v>
      </c>
      <c r="P56" s="152">
        <v>0</v>
      </c>
      <c r="Q56" s="153">
        <v>0</v>
      </c>
      <c r="R56" s="154">
        <v>0</v>
      </c>
      <c r="S56" s="149">
        <v>0</v>
      </c>
      <c r="T56" s="149">
        <v>0</v>
      </c>
      <c r="U56" s="149">
        <v>0</v>
      </c>
      <c r="V56" s="149">
        <v>0</v>
      </c>
      <c r="W56" s="150">
        <v>0</v>
      </c>
      <c r="X56" s="151">
        <v>0</v>
      </c>
      <c r="Y56" s="155">
        <v>0</v>
      </c>
      <c r="Z56" s="156">
        <v>0</v>
      </c>
      <c r="AA56" s="173"/>
      <c r="AB56" s="178"/>
      <c r="AC56" s="60"/>
      <c r="AD56" s="61"/>
      <c r="AE56" s="61"/>
      <c r="AF56" s="61"/>
      <c r="AG56" s="62"/>
      <c r="AH56" s="63"/>
      <c r="AI56" s="64"/>
    </row>
    <row r="57" spans="1:35" s="45" customFormat="1" ht="47.25" hidden="1" x14ac:dyDescent="0.25">
      <c r="A57" s="147">
        <v>55</v>
      </c>
      <c r="B57" s="147" t="s">
        <v>115</v>
      </c>
      <c r="C57" s="147" t="s">
        <v>123</v>
      </c>
      <c r="D57" s="147" t="s">
        <v>914</v>
      </c>
      <c r="E57" s="147" t="s">
        <v>91</v>
      </c>
      <c r="F57" s="147">
        <v>2</v>
      </c>
      <c r="G57" s="147">
        <v>2.1</v>
      </c>
      <c r="H57" s="147" t="s">
        <v>820</v>
      </c>
      <c r="I57" s="147">
        <v>510</v>
      </c>
      <c r="J57" s="148">
        <v>0</v>
      </c>
      <c r="K57" s="149">
        <v>0</v>
      </c>
      <c r="L57" s="149">
        <v>0</v>
      </c>
      <c r="M57" s="150">
        <v>0</v>
      </c>
      <c r="N57" s="151">
        <v>0</v>
      </c>
      <c r="O57" s="152">
        <v>0</v>
      </c>
      <c r="P57" s="152">
        <v>0</v>
      </c>
      <c r="Q57" s="153">
        <v>0</v>
      </c>
      <c r="R57" s="154">
        <v>0</v>
      </c>
      <c r="S57" s="149">
        <v>0</v>
      </c>
      <c r="T57" s="149">
        <v>1</v>
      </c>
      <c r="U57" s="149">
        <v>0</v>
      </c>
      <c r="V57" s="149">
        <v>0</v>
      </c>
      <c r="W57" s="150">
        <v>0</v>
      </c>
      <c r="X57" s="151">
        <v>0</v>
      </c>
      <c r="Y57" s="155">
        <v>0</v>
      </c>
      <c r="Z57" s="156">
        <v>1</v>
      </c>
      <c r="AA57" s="173" t="s">
        <v>821</v>
      </c>
      <c r="AB57" s="178"/>
      <c r="AC57" s="60"/>
      <c r="AD57" s="61"/>
      <c r="AE57" s="61"/>
      <c r="AF57" s="61"/>
      <c r="AG57" s="62"/>
      <c r="AH57" s="63"/>
      <c r="AI57" s="64"/>
    </row>
    <row r="58" spans="1:35" s="45" customFormat="1" ht="15.75" hidden="1" x14ac:dyDescent="0.25">
      <c r="A58" s="147">
        <v>56</v>
      </c>
      <c r="B58" s="147" t="s">
        <v>115</v>
      </c>
      <c r="C58" s="147" t="s">
        <v>123</v>
      </c>
      <c r="D58" s="147" t="s">
        <v>914</v>
      </c>
      <c r="E58" s="147" t="s">
        <v>99</v>
      </c>
      <c r="F58" s="147">
        <v>2</v>
      </c>
      <c r="G58" s="147">
        <v>2.1</v>
      </c>
      <c r="H58" s="147" t="s">
        <v>820</v>
      </c>
      <c r="I58" s="147">
        <v>536</v>
      </c>
      <c r="J58" s="148">
        <v>0</v>
      </c>
      <c r="K58" s="149">
        <v>0</v>
      </c>
      <c r="L58" s="149">
        <v>0</v>
      </c>
      <c r="M58" s="150">
        <v>0</v>
      </c>
      <c r="N58" s="151">
        <v>0</v>
      </c>
      <c r="O58" s="152">
        <v>0</v>
      </c>
      <c r="P58" s="152">
        <v>0</v>
      </c>
      <c r="Q58" s="153">
        <v>0</v>
      </c>
      <c r="R58" s="154">
        <v>0</v>
      </c>
      <c r="S58" s="149">
        <v>0</v>
      </c>
      <c r="T58" s="149">
        <v>0</v>
      </c>
      <c r="U58" s="149">
        <v>0</v>
      </c>
      <c r="V58" s="149">
        <v>0</v>
      </c>
      <c r="W58" s="150">
        <v>0</v>
      </c>
      <c r="X58" s="151">
        <v>0</v>
      </c>
      <c r="Y58" s="155">
        <v>0</v>
      </c>
      <c r="Z58" s="156">
        <v>0</v>
      </c>
      <c r="AA58" s="173"/>
      <c r="AB58" s="178"/>
      <c r="AC58" s="60"/>
      <c r="AD58" s="61"/>
      <c r="AE58" s="61"/>
      <c r="AF58" s="61"/>
      <c r="AG58" s="62"/>
      <c r="AH58" s="63"/>
      <c r="AI58" s="64"/>
    </row>
    <row r="59" spans="1:35" s="45" customFormat="1" ht="15.75" hidden="1" x14ac:dyDescent="0.25">
      <c r="A59" s="147">
        <v>57</v>
      </c>
      <c r="B59" s="147" t="s">
        <v>115</v>
      </c>
      <c r="C59" s="147" t="s">
        <v>123</v>
      </c>
      <c r="D59" s="147" t="s">
        <v>914</v>
      </c>
      <c r="E59" s="147" t="s">
        <v>91</v>
      </c>
      <c r="F59" s="147">
        <v>2</v>
      </c>
      <c r="G59" s="147">
        <v>2.1</v>
      </c>
      <c r="H59" s="147" t="s">
        <v>822</v>
      </c>
      <c r="I59" s="147">
        <v>511</v>
      </c>
      <c r="J59" s="148">
        <v>0</v>
      </c>
      <c r="K59" s="149">
        <v>0</v>
      </c>
      <c r="L59" s="149">
        <v>0</v>
      </c>
      <c r="M59" s="150">
        <v>0</v>
      </c>
      <c r="N59" s="151">
        <v>0</v>
      </c>
      <c r="O59" s="152">
        <v>0</v>
      </c>
      <c r="P59" s="152">
        <v>0</v>
      </c>
      <c r="Q59" s="153">
        <v>0</v>
      </c>
      <c r="R59" s="154">
        <v>0</v>
      </c>
      <c r="S59" s="149">
        <v>0</v>
      </c>
      <c r="T59" s="149">
        <v>0</v>
      </c>
      <c r="U59" s="149">
        <v>0</v>
      </c>
      <c r="V59" s="149">
        <v>0</v>
      </c>
      <c r="W59" s="150">
        <v>0</v>
      </c>
      <c r="X59" s="151">
        <v>0</v>
      </c>
      <c r="Y59" s="155">
        <v>0</v>
      </c>
      <c r="Z59" s="156">
        <v>0</v>
      </c>
      <c r="AA59" s="173"/>
      <c r="AB59" s="178"/>
      <c r="AC59" s="60"/>
      <c r="AD59" s="61"/>
      <c r="AE59" s="61"/>
      <c r="AF59" s="61"/>
      <c r="AG59" s="62"/>
      <c r="AH59" s="63"/>
      <c r="AI59" s="64"/>
    </row>
    <row r="60" spans="1:35" s="45" customFormat="1" ht="15.75" hidden="1" x14ac:dyDescent="0.25">
      <c r="A60" s="147">
        <v>58</v>
      </c>
      <c r="B60" s="147" t="s">
        <v>115</v>
      </c>
      <c r="C60" s="147" t="s">
        <v>123</v>
      </c>
      <c r="D60" s="147" t="s">
        <v>914</v>
      </c>
      <c r="E60" s="147" t="s">
        <v>91</v>
      </c>
      <c r="F60" s="147">
        <v>2</v>
      </c>
      <c r="G60" s="147">
        <v>2.1</v>
      </c>
      <c r="H60" s="147" t="s">
        <v>822</v>
      </c>
      <c r="I60" s="147">
        <v>519</v>
      </c>
      <c r="J60" s="148">
        <v>0</v>
      </c>
      <c r="K60" s="149">
        <v>0</v>
      </c>
      <c r="L60" s="149">
        <v>0</v>
      </c>
      <c r="M60" s="150">
        <v>0</v>
      </c>
      <c r="N60" s="151">
        <v>0</v>
      </c>
      <c r="O60" s="152">
        <v>0</v>
      </c>
      <c r="P60" s="152">
        <v>0</v>
      </c>
      <c r="Q60" s="153">
        <v>0</v>
      </c>
      <c r="R60" s="154">
        <v>0</v>
      </c>
      <c r="S60" s="149">
        <v>0</v>
      </c>
      <c r="T60" s="149">
        <v>0</v>
      </c>
      <c r="U60" s="149">
        <v>0</v>
      </c>
      <c r="V60" s="149">
        <v>0</v>
      </c>
      <c r="W60" s="150">
        <v>0</v>
      </c>
      <c r="X60" s="151">
        <v>0</v>
      </c>
      <c r="Y60" s="155">
        <v>0</v>
      </c>
      <c r="Z60" s="156">
        <v>0</v>
      </c>
      <c r="AA60" s="173"/>
      <c r="AB60" s="178"/>
      <c r="AC60" s="60"/>
      <c r="AD60" s="61"/>
      <c r="AE60" s="61"/>
      <c r="AF60" s="61"/>
      <c r="AG60" s="62"/>
      <c r="AH60" s="63"/>
      <c r="AI60" s="64"/>
    </row>
    <row r="61" spans="1:35" s="45" customFormat="1" ht="15.75" hidden="1" x14ac:dyDescent="0.25">
      <c r="A61" s="147">
        <v>59</v>
      </c>
      <c r="B61" s="147" t="s">
        <v>115</v>
      </c>
      <c r="C61" s="147" t="s">
        <v>123</v>
      </c>
      <c r="D61" s="147" t="s">
        <v>914</v>
      </c>
      <c r="E61" s="147" t="s">
        <v>91</v>
      </c>
      <c r="F61" s="147">
        <v>2</v>
      </c>
      <c r="G61" s="147">
        <v>2.1</v>
      </c>
      <c r="H61" s="147" t="s">
        <v>822</v>
      </c>
      <c r="I61" s="147">
        <v>537</v>
      </c>
      <c r="J61" s="148">
        <v>0</v>
      </c>
      <c r="K61" s="149">
        <v>0</v>
      </c>
      <c r="L61" s="149">
        <v>0</v>
      </c>
      <c r="M61" s="150">
        <v>0</v>
      </c>
      <c r="N61" s="151">
        <v>0</v>
      </c>
      <c r="O61" s="152">
        <v>0</v>
      </c>
      <c r="P61" s="152">
        <v>0</v>
      </c>
      <c r="Q61" s="153">
        <v>0</v>
      </c>
      <c r="R61" s="154">
        <v>0</v>
      </c>
      <c r="S61" s="149">
        <v>0</v>
      </c>
      <c r="T61" s="149">
        <v>0</v>
      </c>
      <c r="U61" s="149">
        <v>0</v>
      </c>
      <c r="V61" s="149">
        <v>0</v>
      </c>
      <c r="W61" s="150">
        <v>0</v>
      </c>
      <c r="X61" s="151">
        <v>0</v>
      </c>
      <c r="Y61" s="155">
        <v>0</v>
      </c>
      <c r="Z61" s="156">
        <v>0</v>
      </c>
      <c r="AA61" s="173"/>
      <c r="AB61" s="178"/>
      <c r="AC61" s="60"/>
      <c r="AD61" s="61"/>
      <c r="AE61" s="61"/>
      <c r="AF61" s="61"/>
      <c r="AG61" s="62"/>
      <c r="AH61" s="63"/>
      <c r="AI61" s="64"/>
    </row>
    <row r="62" spans="1:35" s="45" customFormat="1" ht="15.75" hidden="1" x14ac:dyDescent="0.25">
      <c r="A62" s="147">
        <v>60</v>
      </c>
      <c r="B62" s="147" t="s">
        <v>115</v>
      </c>
      <c r="C62" s="147" t="s">
        <v>123</v>
      </c>
      <c r="D62" s="147" t="s">
        <v>914</v>
      </c>
      <c r="E62" s="147" t="s">
        <v>91</v>
      </c>
      <c r="F62" s="147">
        <v>2</v>
      </c>
      <c r="G62" s="147">
        <v>2.1</v>
      </c>
      <c r="H62" s="147" t="s">
        <v>822</v>
      </c>
      <c r="I62" s="147">
        <v>558</v>
      </c>
      <c r="J62" s="148">
        <v>0</v>
      </c>
      <c r="K62" s="149">
        <v>0</v>
      </c>
      <c r="L62" s="149">
        <v>0</v>
      </c>
      <c r="M62" s="150">
        <v>0</v>
      </c>
      <c r="N62" s="151">
        <v>0</v>
      </c>
      <c r="O62" s="152">
        <v>0</v>
      </c>
      <c r="P62" s="152">
        <v>0</v>
      </c>
      <c r="Q62" s="153">
        <v>0</v>
      </c>
      <c r="R62" s="154">
        <v>0</v>
      </c>
      <c r="S62" s="149">
        <v>0</v>
      </c>
      <c r="T62" s="149">
        <v>0</v>
      </c>
      <c r="U62" s="149">
        <v>0</v>
      </c>
      <c r="V62" s="149">
        <v>0</v>
      </c>
      <c r="W62" s="150">
        <v>0</v>
      </c>
      <c r="X62" s="151">
        <v>0</v>
      </c>
      <c r="Y62" s="155">
        <v>0</v>
      </c>
      <c r="Z62" s="156">
        <v>0</v>
      </c>
      <c r="AA62" s="173"/>
      <c r="AB62" s="178"/>
      <c r="AC62" s="60"/>
      <c r="AD62" s="61"/>
      <c r="AE62" s="61"/>
      <c r="AF62" s="61"/>
      <c r="AG62" s="62"/>
      <c r="AH62" s="63"/>
      <c r="AI62" s="64"/>
    </row>
    <row r="63" spans="1:35" s="45" customFormat="1" ht="15.75" hidden="1" x14ac:dyDescent="0.25">
      <c r="A63" s="147">
        <v>61</v>
      </c>
      <c r="B63" s="147" t="s">
        <v>115</v>
      </c>
      <c r="C63" s="147" t="s">
        <v>123</v>
      </c>
      <c r="D63" s="147" t="s">
        <v>914</v>
      </c>
      <c r="E63" s="147" t="s">
        <v>91</v>
      </c>
      <c r="F63" s="147">
        <v>2</v>
      </c>
      <c r="G63" s="147">
        <v>2.1</v>
      </c>
      <c r="H63" s="147" t="s">
        <v>822</v>
      </c>
      <c r="I63" s="147">
        <v>571</v>
      </c>
      <c r="J63" s="148">
        <v>0</v>
      </c>
      <c r="K63" s="149">
        <v>0</v>
      </c>
      <c r="L63" s="149">
        <v>0</v>
      </c>
      <c r="M63" s="150">
        <v>0</v>
      </c>
      <c r="N63" s="151">
        <v>0</v>
      </c>
      <c r="O63" s="152">
        <v>0</v>
      </c>
      <c r="P63" s="152">
        <v>0</v>
      </c>
      <c r="Q63" s="153">
        <v>0</v>
      </c>
      <c r="R63" s="154">
        <v>0</v>
      </c>
      <c r="S63" s="149">
        <v>0</v>
      </c>
      <c r="T63" s="149">
        <v>0</v>
      </c>
      <c r="U63" s="149">
        <v>0</v>
      </c>
      <c r="V63" s="149">
        <v>0</v>
      </c>
      <c r="W63" s="150">
        <v>0</v>
      </c>
      <c r="X63" s="151">
        <v>0</v>
      </c>
      <c r="Y63" s="155">
        <v>0</v>
      </c>
      <c r="Z63" s="156">
        <v>0</v>
      </c>
      <c r="AA63" s="173"/>
      <c r="AB63" s="178"/>
      <c r="AC63" s="60"/>
      <c r="AD63" s="61"/>
      <c r="AE63" s="61"/>
      <c r="AF63" s="61"/>
      <c r="AG63" s="62"/>
      <c r="AH63" s="63"/>
      <c r="AI63" s="64"/>
    </row>
    <row r="64" spans="1:35" s="45" customFormat="1" ht="15.75" hidden="1" x14ac:dyDescent="0.25">
      <c r="A64" s="147">
        <v>62</v>
      </c>
      <c r="B64" s="147" t="s">
        <v>115</v>
      </c>
      <c r="C64" s="147" t="s">
        <v>123</v>
      </c>
      <c r="D64" s="147" t="s">
        <v>914</v>
      </c>
      <c r="E64" s="147" t="s">
        <v>91</v>
      </c>
      <c r="F64" s="147">
        <v>2</v>
      </c>
      <c r="G64" s="147">
        <v>2.1</v>
      </c>
      <c r="H64" s="147" t="s">
        <v>822</v>
      </c>
      <c r="I64" s="147">
        <v>576</v>
      </c>
      <c r="J64" s="148">
        <v>0</v>
      </c>
      <c r="K64" s="149">
        <v>0</v>
      </c>
      <c r="L64" s="149">
        <v>0</v>
      </c>
      <c r="M64" s="150">
        <v>0</v>
      </c>
      <c r="N64" s="151">
        <v>0</v>
      </c>
      <c r="O64" s="152">
        <v>0</v>
      </c>
      <c r="P64" s="152">
        <v>0</v>
      </c>
      <c r="Q64" s="153">
        <v>0</v>
      </c>
      <c r="R64" s="154">
        <v>0</v>
      </c>
      <c r="S64" s="149">
        <v>0</v>
      </c>
      <c r="T64" s="149">
        <v>0</v>
      </c>
      <c r="U64" s="149">
        <v>0</v>
      </c>
      <c r="V64" s="149">
        <v>0</v>
      </c>
      <c r="W64" s="150">
        <v>0</v>
      </c>
      <c r="X64" s="151">
        <v>0</v>
      </c>
      <c r="Y64" s="155">
        <v>0</v>
      </c>
      <c r="Z64" s="156">
        <v>0</v>
      </c>
      <c r="AA64" s="173"/>
      <c r="AB64" s="178"/>
      <c r="AC64" s="60"/>
      <c r="AD64" s="61"/>
      <c r="AE64" s="61"/>
      <c r="AF64" s="61"/>
      <c r="AG64" s="62"/>
      <c r="AH64" s="63"/>
      <c r="AI64" s="64"/>
    </row>
    <row r="65" spans="1:35" s="45" customFormat="1" ht="15.75" hidden="1" x14ac:dyDescent="0.25">
      <c r="A65" s="147">
        <v>63</v>
      </c>
      <c r="B65" s="147" t="s">
        <v>115</v>
      </c>
      <c r="C65" s="147" t="s">
        <v>123</v>
      </c>
      <c r="D65" s="147" t="s">
        <v>914</v>
      </c>
      <c r="E65" s="147" t="s">
        <v>91</v>
      </c>
      <c r="F65" s="147">
        <v>2</v>
      </c>
      <c r="G65" s="147">
        <v>2.1</v>
      </c>
      <c r="H65" s="147" t="s">
        <v>842</v>
      </c>
      <c r="I65" s="147">
        <v>455</v>
      </c>
      <c r="J65" s="148">
        <v>0</v>
      </c>
      <c r="K65" s="149">
        <v>0</v>
      </c>
      <c r="L65" s="149">
        <v>0</v>
      </c>
      <c r="M65" s="150">
        <v>0</v>
      </c>
      <c r="N65" s="151">
        <v>0</v>
      </c>
      <c r="O65" s="152">
        <v>0</v>
      </c>
      <c r="P65" s="152">
        <v>0</v>
      </c>
      <c r="Q65" s="153">
        <v>0</v>
      </c>
      <c r="R65" s="154">
        <v>0</v>
      </c>
      <c r="S65" s="149">
        <v>0</v>
      </c>
      <c r="T65" s="149">
        <v>0</v>
      </c>
      <c r="U65" s="149">
        <v>0</v>
      </c>
      <c r="V65" s="149">
        <v>0</v>
      </c>
      <c r="W65" s="150">
        <v>0</v>
      </c>
      <c r="X65" s="151">
        <v>0</v>
      </c>
      <c r="Y65" s="155">
        <v>0</v>
      </c>
      <c r="Z65" s="156">
        <v>0</v>
      </c>
      <c r="AA65" s="173"/>
      <c r="AB65" s="178"/>
      <c r="AC65" s="60"/>
      <c r="AD65" s="61"/>
      <c r="AE65" s="61"/>
      <c r="AF65" s="61"/>
      <c r="AG65" s="62"/>
      <c r="AH65" s="63"/>
      <c r="AI65" s="64"/>
    </row>
    <row r="66" spans="1:35" s="45" customFormat="1" ht="15.75" hidden="1" x14ac:dyDescent="0.25">
      <c r="A66" s="147">
        <v>64</v>
      </c>
      <c r="B66" s="147" t="s">
        <v>115</v>
      </c>
      <c r="C66" s="147" t="s">
        <v>123</v>
      </c>
      <c r="D66" s="147" t="s">
        <v>914</v>
      </c>
      <c r="E66" s="147" t="s">
        <v>91</v>
      </c>
      <c r="F66" s="147">
        <v>2</v>
      </c>
      <c r="G66" s="147">
        <v>2.1</v>
      </c>
      <c r="H66" s="147" t="s">
        <v>842</v>
      </c>
      <c r="I66" s="147">
        <v>456</v>
      </c>
      <c r="J66" s="148">
        <v>0</v>
      </c>
      <c r="K66" s="149">
        <v>0</v>
      </c>
      <c r="L66" s="149">
        <v>0</v>
      </c>
      <c r="M66" s="150">
        <v>0</v>
      </c>
      <c r="N66" s="151">
        <v>0</v>
      </c>
      <c r="O66" s="152">
        <v>0</v>
      </c>
      <c r="P66" s="152">
        <v>0</v>
      </c>
      <c r="Q66" s="153">
        <v>0</v>
      </c>
      <c r="R66" s="154">
        <v>0</v>
      </c>
      <c r="S66" s="149">
        <v>0</v>
      </c>
      <c r="T66" s="149">
        <v>0</v>
      </c>
      <c r="U66" s="149">
        <v>0</v>
      </c>
      <c r="V66" s="149">
        <v>0</v>
      </c>
      <c r="W66" s="150">
        <v>0</v>
      </c>
      <c r="X66" s="151">
        <v>0</v>
      </c>
      <c r="Y66" s="155">
        <v>0</v>
      </c>
      <c r="Z66" s="156">
        <v>0</v>
      </c>
      <c r="AA66" s="173"/>
      <c r="AB66" s="178"/>
      <c r="AC66" s="60"/>
      <c r="AD66" s="61"/>
      <c r="AE66" s="61"/>
      <c r="AF66" s="61"/>
      <c r="AG66" s="62"/>
      <c r="AH66" s="63"/>
      <c r="AI66" s="64"/>
    </row>
    <row r="67" spans="1:35" s="45" customFormat="1" ht="15.75" hidden="1" x14ac:dyDescent="0.25">
      <c r="A67" s="147">
        <v>65</v>
      </c>
      <c r="B67" s="147" t="s">
        <v>115</v>
      </c>
      <c r="C67" s="147" t="s">
        <v>123</v>
      </c>
      <c r="D67" s="147" t="s">
        <v>914</v>
      </c>
      <c r="E67" s="147" t="s">
        <v>91</v>
      </c>
      <c r="F67" s="147">
        <v>2</v>
      </c>
      <c r="G67" s="147">
        <v>2.1</v>
      </c>
      <c r="H67" s="147" t="s">
        <v>842</v>
      </c>
      <c r="I67" s="147">
        <v>513</v>
      </c>
      <c r="J67" s="148">
        <v>0</v>
      </c>
      <c r="K67" s="149">
        <v>0</v>
      </c>
      <c r="L67" s="149">
        <v>0</v>
      </c>
      <c r="M67" s="150">
        <v>0</v>
      </c>
      <c r="N67" s="151">
        <v>0</v>
      </c>
      <c r="O67" s="152">
        <v>0</v>
      </c>
      <c r="P67" s="152">
        <v>0</v>
      </c>
      <c r="Q67" s="153">
        <v>0</v>
      </c>
      <c r="R67" s="154">
        <v>0</v>
      </c>
      <c r="S67" s="149">
        <v>0</v>
      </c>
      <c r="T67" s="149">
        <v>0</v>
      </c>
      <c r="U67" s="149">
        <v>0</v>
      </c>
      <c r="V67" s="149">
        <v>0</v>
      </c>
      <c r="W67" s="150">
        <v>0</v>
      </c>
      <c r="X67" s="151">
        <v>0</v>
      </c>
      <c r="Y67" s="155">
        <v>0</v>
      </c>
      <c r="Z67" s="156">
        <v>0</v>
      </c>
      <c r="AA67" s="173"/>
      <c r="AB67" s="178"/>
      <c r="AC67" s="60"/>
      <c r="AD67" s="61"/>
      <c r="AE67" s="61"/>
      <c r="AF67" s="61"/>
      <c r="AG67" s="62"/>
      <c r="AH67" s="63"/>
      <c r="AI67" s="64"/>
    </row>
    <row r="68" spans="1:35" s="45" customFormat="1" ht="15.75" hidden="1" x14ac:dyDescent="0.25">
      <c r="A68" s="147">
        <v>66</v>
      </c>
      <c r="B68" s="147" t="s">
        <v>115</v>
      </c>
      <c r="C68" s="147" t="s">
        <v>123</v>
      </c>
      <c r="D68" s="147" t="s">
        <v>914</v>
      </c>
      <c r="E68" s="147" t="s">
        <v>99</v>
      </c>
      <c r="F68" s="147">
        <v>2</v>
      </c>
      <c r="G68" s="147">
        <v>2.1</v>
      </c>
      <c r="H68" s="147" t="s">
        <v>842</v>
      </c>
      <c r="I68" s="147">
        <v>517</v>
      </c>
      <c r="J68" s="148">
        <v>0</v>
      </c>
      <c r="K68" s="149">
        <v>0</v>
      </c>
      <c r="L68" s="149">
        <v>0</v>
      </c>
      <c r="M68" s="150">
        <v>0</v>
      </c>
      <c r="N68" s="151">
        <v>0</v>
      </c>
      <c r="O68" s="152">
        <v>0</v>
      </c>
      <c r="P68" s="152">
        <v>0</v>
      </c>
      <c r="Q68" s="153">
        <v>0</v>
      </c>
      <c r="R68" s="154">
        <v>0</v>
      </c>
      <c r="S68" s="149">
        <v>0</v>
      </c>
      <c r="T68" s="149">
        <v>0</v>
      </c>
      <c r="U68" s="149">
        <v>0</v>
      </c>
      <c r="V68" s="149">
        <v>0</v>
      </c>
      <c r="W68" s="150">
        <v>0</v>
      </c>
      <c r="X68" s="151">
        <v>0</v>
      </c>
      <c r="Y68" s="155">
        <v>0</v>
      </c>
      <c r="Z68" s="156">
        <v>0</v>
      </c>
      <c r="AA68" s="173"/>
      <c r="AB68" s="178"/>
      <c r="AC68" s="60"/>
      <c r="AD68" s="61"/>
      <c r="AE68" s="61"/>
      <c r="AF68" s="61"/>
      <c r="AG68" s="62"/>
      <c r="AH68" s="63"/>
      <c r="AI68" s="64"/>
    </row>
    <row r="69" spans="1:35" s="45" customFormat="1" ht="15.75" hidden="1" x14ac:dyDescent="0.25">
      <c r="A69" s="147">
        <v>67</v>
      </c>
      <c r="B69" s="147" t="s">
        <v>115</v>
      </c>
      <c r="C69" s="147" t="s">
        <v>123</v>
      </c>
      <c r="D69" s="147" t="s">
        <v>914</v>
      </c>
      <c r="E69" s="147" t="s">
        <v>91</v>
      </c>
      <c r="F69" s="147">
        <v>2</v>
      </c>
      <c r="G69" s="147">
        <v>2.2000000000000002</v>
      </c>
      <c r="H69" s="147" t="s">
        <v>843</v>
      </c>
      <c r="I69" s="147">
        <v>461</v>
      </c>
      <c r="J69" s="148">
        <v>0</v>
      </c>
      <c r="K69" s="149">
        <v>0</v>
      </c>
      <c r="L69" s="149">
        <v>0</v>
      </c>
      <c r="M69" s="150">
        <v>0</v>
      </c>
      <c r="N69" s="151">
        <v>0</v>
      </c>
      <c r="O69" s="152">
        <v>0</v>
      </c>
      <c r="P69" s="152">
        <v>0</v>
      </c>
      <c r="Q69" s="153">
        <v>0</v>
      </c>
      <c r="R69" s="154">
        <v>0</v>
      </c>
      <c r="S69" s="149">
        <v>0</v>
      </c>
      <c r="T69" s="149">
        <v>0</v>
      </c>
      <c r="U69" s="149">
        <v>0</v>
      </c>
      <c r="V69" s="149">
        <v>0</v>
      </c>
      <c r="W69" s="150">
        <v>0</v>
      </c>
      <c r="X69" s="151">
        <v>0</v>
      </c>
      <c r="Y69" s="155">
        <v>0</v>
      </c>
      <c r="Z69" s="156">
        <v>0</v>
      </c>
      <c r="AA69" s="173"/>
      <c r="AB69" s="178"/>
      <c r="AC69" s="60"/>
      <c r="AD69" s="61"/>
      <c r="AE69" s="61"/>
      <c r="AF69" s="61"/>
      <c r="AG69" s="62"/>
      <c r="AH69" s="63"/>
      <c r="AI69" s="64"/>
    </row>
    <row r="70" spans="1:35" s="45" customFormat="1" ht="15.75" hidden="1" x14ac:dyDescent="0.25">
      <c r="A70" s="147">
        <v>68</v>
      </c>
      <c r="B70" s="147" t="s">
        <v>115</v>
      </c>
      <c r="C70" s="147" t="s">
        <v>123</v>
      </c>
      <c r="D70" s="147" t="s">
        <v>914</v>
      </c>
      <c r="E70" s="147" t="s">
        <v>91</v>
      </c>
      <c r="F70" s="147">
        <v>2</v>
      </c>
      <c r="G70" s="147">
        <v>2.2000000000000002</v>
      </c>
      <c r="H70" s="147" t="s">
        <v>843</v>
      </c>
      <c r="I70" s="147">
        <v>472</v>
      </c>
      <c r="J70" s="148">
        <v>0</v>
      </c>
      <c r="K70" s="149">
        <v>0</v>
      </c>
      <c r="L70" s="149">
        <v>0</v>
      </c>
      <c r="M70" s="150">
        <v>0</v>
      </c>
      <c r="N70" s="151">
        <v>0</v>
      </c>
      <c r="O70" s="152">
        <v>0</v>
      </c>
      <c r="P70" s="152">
        <v>0</v>
      </c>
      <c r="Q70" s="153">
        <v>0</v>
      </c>
      <c r="R70" s="154">
        <v>0</v>
      </c>
      <c r="S70" s="149">
        <v>0</v>
      </c>
      <c r="T70" s="149">
        <v>0</v>
      </c>
      <c r="U70" s="149">
        <v>0</v>
      </c>
      <c r="V70" s="149">
        <v>0</v>
      </c>
      <c r="W70" s="150">
        <v>0</v>
      </c>
      <c r="X70" s="151">
        <v>0</v>
      </c>
      <c r="Y70" s="155">
        <v>0</v>
      </c>
      <c r="Z70" s="156">
        <v>0</v>
      </c>
      <c r="AA70" s="173"/>
      <c r="AB70" s="178"/>
      <c r="AC70" s="60"/>
      <c r="AD70" s="61"/>
      <c r="AE70" s="61"/>
      <c r="AF70" s="61"/>
      <c r="AG70" s="62"/>
      <c r="AH70" s="63"/>
      <c r="AI70" s="64"/>
    </row>
    <row r="71" spans="1:35" s="45" customFormat="1" ht="15.75" hidden="1" x14ac:dyDescent="0.25">
      <c r="A71" s="147">
        <v>69</v>
      </c>
      <c r="B71" s="147" t="s">
        <v>115</v>
      </c>
      <c r="C71" s="147" t="s">
        <v>123</v>
      </c>
      <c r="D71" s="147" t="s">
        <v>914</v>
      </c>
      <c r="E71" s="147" t="s">
        <v>91</v>
      </c>
      <c r="F71" s="147">
        <v>2</v>
      </c>
      <c r="G71" s="147">
        <v>2.2000000000000002</v>
      </c>
      <c r="H71" s="147" t="s">
        <v>843</v>
      </c>
      <c r="I71" s="147">
        <v>515</v>
      </c>
      <c r="J71" s="148">
        <v>0</v>
      </c>
      <c r="K71" s="149">
        <v>0</v>
      </c>
      <c r="L71" s="149">
        <v>0</v>
      </c>
      <c r="M71" s="150">
        <v>0</v>
      </c>
      <c r="N71" s="151">
        <v>0</v>
      </c>
      <c r="O71" s="152">
        <v>0</v>
      </c>
      <c r="P71" s="152">
        <v>0</v>
      </c>
      <c r="Q71" s="153">
        <v>0</v>
      </c>
      <c r="R71" s="154">
        <v>0</v>
      </c>
      <c r="S71" s="149">
        <v>0</v>
      </c>
      <c r="T71" s="149">
        <v>0</v>
      </c>
      <c r="U71" s="149">
        <v>0</v>
      </c>
      <c r="V71" s="149">
        <v>0</v>
      </c>
      <c r="W71" s="150">
        <v>0</v>
      </c>
      <c r="X71" s="151">
        <v>0</v>
      </c>
      <c r="Y71" s="155">
        <v>0</v>
      </c>
      <c r="Z71" s="156">
        <v>0</v>
      </c>
      <c r="AA71" s="180"/>
      <c r="AB71" s="178"/>
      <c r="AC71" s="60"/>
      <c r="AD71" s="61"/>
      <c r="AE71" s="61"/>
      <c r="AF71" s="61"/>
      <c r="AG71" s="62"/>
      <c r="AH71" s="63"/>
      <c r="AI71" s="64"/>
    </row>
    <row r="72" spans="1:35" s="45" customFormat="1" ht="31.5" hidden="1" x14ac:dyDescent="0.25">
      <c r="A72" s="147">
        <v>70</v>
      </c>
      <c r="B72" s="147" t="s">
        <v>115</v>
      </c>
      <c r="C72" s="147" t="s">
        <v>123</v>
      </c>
      <c r="D72" s="147" t="s">
        <v>914</v>
      </c>
      <c r="E72" s="147" t="s">
        <v>91</v>
      </c>
      <c r="F72" s="147">
        <v>2</v>
      </c>
      <c r="G72" s="147">
        <v>2.2000000000000002</v>
      </c>
      <c r="H72" s="147" t="s">
        <v>843</v>
      </c>
      <c r="I72" s="147">
        <v>522</v>
      </c>
      <c r="J72" s="148">
        <v>0</v>
      </c>
      <c r="K72" s="149">
        <v>0</v>
      </c>
      <c r="L72" s="149">
        <v>0</v>
      </c>
      <c r="M72" s="150">
        <v>0</v>
      </c>
      <c r="N72" s="151">
        <v>0</v>
      </c>
      <c r="O72" s="152">
        <v>1</v>
      </c>
      <c r="P72" s="152">
        <v>0</v>
      </c>
      <c r="Q72" s="153">
        <v>0</v>
      </c>
      <c r="R72" s="154">
        <v>0</v>
      </c>
      <c r="S72" s="149">
        <v>0</v>
      </c>
      <c r="T72" s="149">
        <v>0</v>
      </c>
      <c r="U72" s="149">
        <v>0</v>
      </c>
      <c r="V72" s="149">
        <v>0</v>
      </c>
      <c r="W72" s="150">
        <v>0</v>
      </c>
      <c r="X72" s="151">
        <v>0</v>
      </c>
      <c r="Y72" s="155">
        <v>0</v>
      </c>
      <c r="Z72" s="156">
        <v>1</v>
      </c>
      <c r="AA72" s="180" t="s">
        <v>844</v>
      </c>
      <c r="AB72" s="178"/>
      <c r="AC72" s="60"/>
      <c r="AD72" s="61"/>
      <c r="AE72" s="61"/>
      <c r="AF72" s="61"/>
      <c r="AG72" s="62"/>
      <c r="AH72" s="63"/>
      <c r="AI72" s="64"/>
    </row>
    <row r="73" spans="1:35" s="45" customFormat="1" ht="15.75" hidden="1" x14ac:dyDescent="0.25">
      <c r="A73" s="147">
        <v>71</v>
      </c>
      <c r="B73" s="147" t="s">
        <v>115</v>
      </c>
      <c r="C73" s="147" t="s">
        <v>123</v>
      </c>
      <c r="D73" s="147" t="s">
        <v>914</v>
      </c>
      <c r="E73" s="147" t="s">
        <v>91</v>
      </c>
      <c r="F73" s="147">
        <v>2</v>
      </c>
      <c r="G73" s="147">
        <v>2.2000000000000002</v>
      </c>
      <c r="H73" s="147" t="s">
        <v>843</v>
      </c>
      <c r="I73" s="147">
        <v>546</v>
      </c>
      <c r="J73" s="148">
        <v>0</v>
      </c>
      <c r="K73" s="149">
        <v>0</v>
      </c>
      <c r="L73" s="149">
        <v>0</v>
      </c>
      <c r="M73" s="150">
        <v>0</v>
      </c>
      <c r="N73" s="151">
        <v>0</v>
      </c>
      <c r="O73" s="152">
        <v>0</v>
      </c>
      <c r="P73" s="152">
        <v>0</v>
      </c>
      <c r="Q73" s="153">
        <v>0</v>
      </c>
      <c r="R73" s="154">
        <v>0</v>
      </c>
      <c r="S73" s="149">
        <v>0</v>
      </c>
      <c r="T73" s="149">
        <v>0</v>
      </c>
      <c r="U73" s="149">
        <v>0</v>
      </c>
      <c r="V73" s="149">
        <v>0</v>
      </c>
      <c r="W73" s="150">
        <v>0</v>
      </c>
      <c r="X73" s="151">
        <v>0</v>
      </c>
      <c r="Y73" s="155">
        <v>0</v>
      </c>
      <c r="Z73" s="156">
        <v>0</v>
      </c>
      <c r="AA73" s="173"/>
      <c r="AB73" s="178"/>
      <c r="AC73" s="60"/>
      <c r="AD73" s="61"/>
      <c r="AE73" s="61"/>
      <c r="AF73" s="61"/>
      <c r="AG73" s="62"/>
      <c r="AH73" s="63"/>
      <c r="AI73" s="64"/>
    </row>
    <row r="74" spans="1:35" s="45" customFormat="1" ht="15.75" hidden="1" x14ac:dyDescent="0.25">
      <c r="A74" s="147">
        <v>72</v>
      </c>
      <c r="B74" s="147" t="s">
        <v>115</v>
      </c>
      <c r="C74" s="147" t="s">
        <v>123</v>
      </c>
      <c r="D74" s="147" t="s">
        <v>914</v>
      </c>
      <c r="E74" s="147" t="s">
        <v>91</v>
      </c>
      <c r="F74" s="147">
        <v>2</v>
      </c>
      <c r="G74" s="147">
        <v>2.2000000000000002</v>
      </c>
      <c r="H74" s="147" t="s">
        <v>843</v>
      </c>
      <c r="I74" s="147">
        <v>548</v>
      </c>
      <c r="J74" s="148">
        <v>0</v>
      </c>
      <c r="K74" s="149">
        <v>0</v>
      </c>
      <c r="L74" s="149">
        <v>0</v>
      </c>
      <c r="M74" s="150">
        <v>0</v>
      </c>
      <c r="N74" s="151">
        <v>0</v>
      </c>
      <c r="O74" s="152">
        <v>0</v>
      </c>
      <c r="P74" s="152">
        <v>0</v>
      </c>
      <c r="Q74" s="153">
        <v>0</v>
      </c>
      <c r="R74" s="154">
        <v>0</v>
      </c>
      <c r="S74" s="149">
        <v>0</v>
      </c>
      <c r="T74" s="149">
        <v>0</v>
      </c>
      <c r="U74" s="149">
        <v>0</v>
      </c>
      <c r="V74" s="149">
        <v>0</v>
      </c>
      <c r="W74" s="150">
        <v>0</v>
      </c>
      <c r="X74" s="151">
        <v>0</v>
      </c>
      <c r="Y74" s="155">
        <v>0</v>
      </c>
      <c r="Z74" s="156">
        <v>0</v>
      </c>
      <c r="AA74" s="173"/>
      <c r="AB74" s="178"/>
      <c r="AC74" s="60"/>
      <c r="AD74" s="61"/>
      <c r="AE74" s="61"/>
      <c r="AF74" s="61"/>
      <c r="AG74" s="62"/>
      <c r="AH74" s="63"/>
      <c r="AI74" s="64"/>
    </row>
    <row r="75" spans="1:35" s="45" customFormat="1" ht="15.75" hidden="1" x14ac:dyDescent="0.25">
      <c r="A75" s="147">
        <v>73</v>
      </c>
      <c r="B75" s="147" t="s">
        <v>115</v>
      </c>
      <c r="C75" s="147" t="s">
        <v>123</v>
      </c>
      <c r="D75" s="147" t="s">
        <v>914</v>
      </c>
      <c r="E75" s="147" t="s">
        <v>99</v>
      </c>
      <c r="F75" s="147">
        <v>2</v>
      </c>
      <c r="G75" s="147">
        <v>2.2000000000000002</v>
      </c>
      <c r="H75" s="147" t="s">
        <v>843</v>
      </c>
      <c r="I75" s="147">
        <v>559</v>
      </c>
      <c r="J75" s="148">
        <v>0</v>
      </c>
      <c r="K75" s="149">
        <v>0</v>
      </c>
      <c r="L75" s="149">
        <v>0</v>
      </c>
      <c r="M75" s="150">
        <v>0</v>
      </c>
      <c r="N75" s="151">
        <v>0</v>
      </c>
      <c r="O75" s="152">
        <v>0</v>
      </c>
      <c r="P75" s="152">
        <v>0</v>
      </c>
      <c r="Q75" s="153">
        <v>0</v>
      </c>
      <c r="R75" s="154">
        <v>0</v>
      </c>
      <c r="S75" s="149">
        <v>0</v>
      </c>
      <c r="T75" s="149">
        <v>0</v>
      </c>
      <c r="U75" s="149">
        <v>0</v>
      </c>
      <c r="V75" s="149">
        <v>0</v>
      </c>
      <c r="W75" s="150">
        <v>0</v>
      </c>
      <c r="X75" s="151">
        <v>0</v>
      </c>
      <c r="Y75" s="155">
        <v>0</v>
      </c>
      <c r="Z75" s="156">
        <v>0</v>
      </c>
      <c r="AA75" s="173"/>
      <c r="AB75" s="178"/>
      <c r="AC75" s="60"/>
      <c r="AD75" s="61"/>
      <c r="AE75" s="61"/>
      <c r="AF75" s="61"/>
      <c r="AG75" s="62"/>
      <c r="AH75" s="63"/>
      <c r="AI75" s="64"/>
    </row>
    <row r="76" spans="1:35" s="45" customFormat="1" ht="63" hidden="1" x14ac:dyDescent="0.25">
      <c r="A76" s="147">
        <v>74</v>
      </c>
      <c r="B76" s="147" t="s">
        <v>115</v>
      </c>
      <c r="C76" s="147" t="s">
        <v>123</v>
      </c>
      <c r="D76" s="147" t="s">
        <v>914</v>
      </c>
      <c r="E76" s="147" t="s">
        <v>91</v>
      </c>
      <c r="F76" s="147">
        <v>2</v>
      </c>
      <c r="G76" s="147">
        <v>2.2000000000000002</v>
      </c>
      <c r="H76" s="147" t="s">
        <v>845</v>
      </c>
      <c r="I76" s="147">
        <v>474</v>
      </c>
      <c r="J76" s="148">
        <v>0</v>
      </c>
      <c r="K76" s="149">
        <v>0</v>
      </c>
      <c r="L76" s="149">
        <v>0</v>
      </c>
      <c r="M76" s="150">
        <v>0</v>
      </c>
      <c r="N76" s="151">
        <v>0</v>
      </c>
      <c r="O76" s="152">
        <v>0</v>
      </c>
      <c r="P76" s="152">
        <v>0</v>
      </c>
      <c r="Q76" s="153">
        <v>0</v>
      </c>
      <c r="R76" s="154">
        <v>0</v>
      </c>
      <c r="S76" s="149">
        <v>0</v>
      </c>
      <c r="T76" s="149">
        <v>0</v>
      </c>
      <c r="U76" s="149">
        <v>0</v>
      </c>
      <c r="V76" s="149">
        <v>1</v>
      </c>
      <c r="W76" s="150">
        <v>0</v>
      </c>
      <c r="X76" s="151">
        <v>0</v>
      </c>
      <c r="Y76" s="155">
        <v>0</v>
      </c>
      <c r="Z76" s="156">
        <v>1</v>
      </c>
      <c r="AA76" s="173" t="s">
        <v>846</v>
      </c>
      <c r="AB76" s="178"/>
      <c r="AC76" s="60"/>
      <c r="AD76" s="61"/>
      <c r="AE76" s="61"/>
      <c r="AF76" s="61"/>
      <c r="AG76" s="62"/>
      <c r="AH76" s="63"/>
      <c r="AI76" s="64"/>
    </row>
    <row r="77" spans="1:35" s="45" customFormat="1" ht="15.75" hidden="1" x14ac:dyDescent="0.25">
      <c r="A77" s="147">
        <v>75</v>
      </c>
      <c r="B77" s="147" t="s">
        <v>115</v>
      </c>
      <c r="C77" s="147" t="s">
        <v>123</v>
      </c>
      <c r="D77" s="147" t="s">
        <v>914</v>
      </c>
      <c r="E77" s="147" t="s">
        <v>91</v>
      </c>
      <c r="F77" s="147">
        <v>2</v>
      </c>
      <c r="G77" s="147">
        <v>2.2000000000000002</v>
      </c>
      <c r="H77" s="147" t="s">
        <v>845</v>
      </c>
      <c r="I77" s="147">
        <v>476</v>
      </c>
      <c r="J77" s="148">
        <v>0</v>
      </c>
      <c r="K77" s="149">
        <v>0</v>
      </c>
      <c r="L77" s="149">
        <v>0</v>
      </c>
      <c r="M77" s="150">
        <v>0</v>
      </c>
      <c r="N77" s="151">
        <v>0</v>
      </c>
      <c r="O77" s="152">
        <v>0</v>
      </c>
      <c r="P77" s="152">
        <v>0</v>
      </c>
      <c r="Q77" s="153">
        <v>0</v>
      </c>
      <c r="R77" s="154">
        <v>0</v>
      </c>
      <c r="S77" s="149">
        <v>0</v>
      </c>
      <c r="T77" s="149">
        <v>0</v>
      </c>
      <c r="U77" s="149">
        <v>0</v>
      </c>
      <c r="V77" s="149">
        <v>0</v>
      </c>
      <c r="W77" s="150">
        <v>0</v>
      </c>
      <c r="X77" s="151">
        <v>0</v>
      </c>
      <c r="Y77" s="155">
        <v>0</v>
      </c>
      <c r="Z77" s="156">
        <v>0</v>
      </c>
      <c r="AA77" s="173"/>
      <c r="AB77" s="178"/>
      <c r="AC77" s="60"/>
      <c r="AD77" s="61"/>
      <c r="AE77" s="61"/>
      <c r="AF77" s="61"/>
      <c r="AG77" s="62"/>
      <c r="AH77" s="63"/>
      <c r="AI77" s="64"/>
    </row>
    <row r="78" spans="1:35" s="45" customFormat="1" ht="15.75" hidden="1" x14ac:dyDescent="0.25">
      <c r="A78" s="147">
        <v>76</v>
      </c>
      <c r="B78" s="147" t="s">
        <v>115</v>
      </c>
      <c r="C78" s="147" t="s">
        <v>123</v>
      </c>
      <c r="D78" s="147" t="s">
        <v>914</v>
      </c>
      <c r="E78" s="147" t="s">
        <v>91</v>
      </c>
      <c r="F78" s="147">
        <v>2</v>
      </c>
      <c r="G78" s="147">
        <v>2.2000000000000002</v>
      </c>
      <c r="H78" s="147" t="s">
        <v>845</v>
      </c>
      <c r="I78" s="147">
        <v>527</v>
      </c>
      <c r="J78" s="148">
        <v>0</v>
      </c>
      <c r="K78" s="149">
        <v>0</v>
      </c>
      <c r="L78" s="149">
        <v>0</v>
      </c>
      <c r="M78" s="150">
        <v>0</v>
      </c>
      <c r="N78" s="151">
        <v>0</v>
      </c>
      <c r="O78" s="152">
        <v>0</v>
      </c>
      <c r="P78" s="152">
        <v>0</v>
      </c>
      <c r="Q78" s="153">
        <v>0</v>
      </c>
      <c r="R78" s="154">
        <v>0</v>
      </c>
      <c r="S78" s="149">
        <v>0</v>
      </c>
      <c r="T78" s="149">
        <v>0</v>
      </c>
      <c r="U78" s="149">
        <v>0</v>
      </c>
      <c r="V78" s="149">
        <v>0</v>
      </c>
      <c r="W78" s="150">
        <v>0</v>
      </c>
      <c r="X78" s="151">
        <v>0</v>
      </c>
      <c r="Y78" s="155">
        <v>0</v>
      </c>
      <c r="Z78" s="156">
        <v>0</v>
      </c>
      <c r="AA78" s="173"/>
      <c r="AB78" s="178"/>
      <c r="AC78" s="60"/>
      <c r="AD78" s="61"/>
      <c r="AE78" s="61"/>
      <c r="AF78" s="61"/>
      <c r="AG78" s="62"/>
      <c r="AH78" s="63"/>
      <c r="AI78" s="64"/>
    </row>
    <row r="79" spans="1:35" s="45" customFormat="1" ht="15.75" hidden="1" x14ac:dyDescent="0.25">
      <c r="A79" s="147">
        <v>77</v>
      </c>
      <c r="B79" s="147" t="s">
        <v>115</v>
      </c>
      <c r="C79" s="147" t="s">
        <v>123</v>
      </c>
      <c r="D79" s="147" t="s">
        <v>914</v>
      </c>
      <c r="E79" s="147" t="s">
        <v>91</v>
      </c>
      <c r="F79" s="147">
        <v>2</v>
      </c>
      <c r="G79" s="147">
        <v>2.2000000000000002</v>
      </c>
      <c r="H79" s="147" t="s">
        <v>845</v>
      </c>
      <c r="I79" s="147">
        <v>561</v>
      </c>
      <c r="J79" s="148">
        <v>0</v>
      </c>
      <c r="K79" s="149">
        <v>0</v>
      </c>
      <c r="L79" s="149">
        <v>0</v>
      </c>
      <c r="M79" s="150">
        <v>0</v>
      </c>
      <c r="N79" s="151">
        <v>0</v>
      </c>
      <c r="O79" s="152">
        <v>0</v>
      </c>
      <c r="P79" s="152">
        <v>0</v>
      </c>
      <c r="Q79" s="153">
        <v>0</v>
      </c>
      <c r="R79" s="154">
        <v>0</v>
      </c>
      <c r="S79" s="149">
        <v>0</v>
      </c>
      <c r="T79" s="149">
        <v>0</v>
      </c>
      <c r="U79" s="149">
        <v>0</v>
      </c>
      <c r="V79" s="149">
        <v>0</v>
      </c>
      <c r="W79" s="150">
        <v>0</v>
      </c>
      <c r="X79" s="151">
        <v>0</v>
      </c>
      <c r="Y79" s="155">
        <v>0</v>
      </c>
      <c r="Z79" s="156">
        <v>0</v>
      </c>
      <c r="AA79" s="173"/>
      <c r="AB79" s="178"/>
      <c r="AC79" s="60"/>
      <c r="AD79" s="61"/>
      <c r="AE79" s="61"/>
      <c r="AF79" s="61"/>
      <c r="AG79" s="62"/>
      <c r="AH79" s="63"/>
      <c r="AI79" s="64"/>
    </row>
    <row r="80" spans="1:35" s="45" customFormat="1" ht="15.75" hidden="1" x14ac:dyDescent="0.25">
      <c r="A80" s="147">
        <v>78</v>
      </c>
      <c r="B80" s="147" t="s">
        <v>115</v>
      </c>
      <c r="C80" s="147" t="s">
        <v>123</v>
      </c>
      <c r="D80" s="147" t="s">
        <v>914</v>
      </c>
      <c r="E80" s="147" t="s">
        <v>91</v>
      </c>
      <c r="F80" s="147">
        <v>2</v>
      </c>
      <c r="G80" s="147">
        <v>2.2000000000000002</v>
      </c>
      <c r="H80" s="147" t="s">
        <v>845</v>
      </c>
      <c r="I80" s="147">
        <v>572</v>
      </c>
      <c r="J80" s="148">
        <v>0</v>
      </c>
      <c r="K80" s="149">
        <v>0</v>
      </c>
      <c r="L80" s="149">
        <v>0</v>
      </c>
      <c r="M80" s="150">
        <v>0</v>
      </c>
      <c r="N80" s="151">
        <v>0</v>
      </c>
      <c r="O80" s="152">
        <v>0</v>
      </c>
      <c r="P80" s="152">
        <v>0</v>
      </c>
      <c r="Q80" s="153">
        <v>0</v>
      </c>
      <c r="R80" s="154">
        <v>0</v>
      </c>
      <c r="S80" s="149">
        <v>0</v>
      </c>
      <c r="T80" s="149">
        <v>0</v>
      </c>
      <c r="U80" s="149">
        <v>0</v>
      </c>
      <c r="V80" s="149">
        <v>0</v>
      </c>
      <c r="W80" s="150">
        <v>0</v>
      </c>
      <c r="X80" s="151">
        <v>0</v>
      </c>
      <c r="Y80" s="155">
        <v>0</v>
      </c>
      <c r="Z80" s="156">
        <v>0</v>
      </c>
      <c r="AA80" s="173"/>
      <c r="AB80" s="178"/>
      <c r="AC80" s="60"/>
      <c r="AD80" s="61"/>
      <c r="AE80" s="61"/>
      <c r="AF80" s="61"/>
      <c r="AG80" s="62"/>
      <c r="AH80" s="63"/>
      <c r="AI80" s="64"/>
    </row>
    <row r="81" spans="1:35" s="45" customFormat="1" ht="63" hidden="1" x14ac:dyDescent="0.25">
      <c r="A81" s="147">
        <v>79</v>
      </c>
      <c r="B81" s="147" t="s">
        <v>115</v>
      </c>
      <c r="C81" s="147" t="s">
        <v>123</v>
      </c>
      <c r="D81" s="147" t="s">
        <v>914</v>
      </c>
      <c r="E81" s="147" t="s">
        <v>91</v>
      </c>
      <c r="F81" s="147">
        <v>2</v>
      </c>
      <c r="G81" s="147">
        <v>2.2000000000000002</v>
      </c>
      <c r="H81" s="147" t="s">
        <v>845</v>
      </c>
      <c r="I81" s="147">
        <v>603</v>
      </c>
      <c r="J81" s="148">
        <v>0</v>
      </c>
      <c r="K81" s="149">
        <v>0</v>
      </c>
      <c r="L81" s="149">
        <v>0</v>
      </c>
      <c r="M81" s="150">
        <v>0</v>
      </c>
      <c r="N81" s="151">
        <v>0</v>
      </c>
      <c r="O81" s="152">
        <v>0</v>
      </c>
      <c r="P81" s="152">
        <v>0</v>
      </c>
      <c r="Q81" s="153">
        <v>0</v>
      </c>
      <c r="R81" s="154">
        <v>1</v>
      </c>
      <c r="S81" s="149">
        <v>0</v>
      </c>
      <c r="T81" s="149">
        <v>0</v>
      </c>
      <c r="U81" s="149">
        <v>0</v>
      </c>
      <c r="V81" s="149">
        <v>0</v>
      </c>
      <c r="W81" s="150">
        <v>0</v>
      </c>
      <c r="X81" s="151">
        <v>0</v>
      </c>
      <c r="Y81" s="155">
        <v>0</v>
      </c>
      <c r="Z81" s="156">
        <v>1</v>
      </c>
      <c r="AA81" s="180" t="s">
        <v>911</v>
      </c>
      <c r="AB81" s="178"/>
      <c r="AC81" s="60"/>
      <c r="AD81" s="61"/>
      <c r="AE81" s="61"/>
      <c r="AF81" s="61"/>
      <c r="AG81" s="62"/>
      <c r="AH81" s="63"/>
      <c r="AI81" s="64"/>
    </row>
    <row r="82" spans="1:35" s="45" customFormat="1" ht="15.75" hidden="1" x14ac:dyDescent="0.25">
      <c r="A82" s="147">
        <v>80</v>
      </c>
      <c r="B82" s="147" t="s">
        <v>115</v>
      </c>
      <c r="C82" s="147" t="s">
        <v>123</v>
      </c>
      <c r="D82" s="147" t="s">
        <v>914</v>
      </c>
      <c r="E82" s="147" t="s">
        <v>99</v>
      </c>
      <c r="F82" s="147">
        <v>2</v>
      </c>
      <c r="G82" s="147">
        <v>2.2000000000000002</v>
      </c>
      <c r="H82" s="147" t="s">
        <v>899</v>
      </c>
      <c r="I82" s="147">
        <v>659</v>
      </c>
      <c r="J82" s="148">
        <v>0</v>
      </c>
      <c r="K82" s="149">
        <v>0</v>
      </c>
      <c r="L82" s="149">
        <v>0</v>
      </c>
      <c r="M82" s="150">
        <v>0</v>
      </c>
      <c r="N82" s="151">
        <v>0</v>
      </c>
      <c r="O82" s="152">
        <v>0</v>
      </c>
      <c r="P82" s="152">
        <v>0</v>
      </c>
      <c r="Q82" s="153">
        <v>0</v>
      </c>
      <c r="R82" s="154">
        <v>0</v>
      </c>
      <c r="S82" s="149">
        <v>0</v>
      </c>
      <c r="T82" s="149">
        <v>0</v>
      </c>
      <c r="U82" s="149">
        <v>0</v>
      </c>
      <c r="V82" s="149">
        <v>0</v>
      </c>
      <c r="W82" s="150">
        <v>0</v>
      </c>
      <c r="X82" s="151">
        <v>0</v>
      </c>
      <c r="Y82" s="155">
        <v>0</v>
      </c>
      <c r="Z82" s="156">
        <v>0</v>
      </c>
      <c r="AA82" s="173"/>
      <c r="AB82" s="178"/>
      <c r="AC82" s="60"/>
      <c r="AD82" s="61"/>
      <c r="AE82" s="61"/>
      <c r="AF82" s="61"/>
      <c r="AG82" s="62"/>
      <c r="AH82" s="63"/>
      <c r="AI82" s="64"/>
    </row>
    <row r="83" spans="1:35" s="45" customFormat="1" ht="15.75" hidden="1" x14ac:dyDescent="0.25">
      <c r="A83" s="147">
        <v>81</v>
      </c>
      <c r="B83" s="147" t="s">
        <v>115</v>
      </c>
      <c r="C83" s="147" t="s">
        <v>123</v>
      </c>
      <c r="D83" s="147" t="s">
        <v>914</v>
      </c>
      <c r="E83" s="147" t="s">
        <v>99</v>
      </c>
      <c r="F83" s="147">
        <v>2</v>
      </c>
      <c r="G83" s="147">
        <v>2.2000000000000002</v>
      </c>
      <c r="H83" s="147" t="s">
        <v>900</v>
      </c>
      <c r="I83" s="147">
        <v>574</v>
      </c>
      <c r="J83" s="148">
        <v>0</v>
      </c>
      <c r="K83" s="149">
        <v>0</v>
      </c>
      <c r="L83" s="149">
        <v>0</v>
      </c>
      <c r="M83" s="150">
        <v>0</v>
      </c>
      <c r="N83" s="151">
        <v>0</v>
      </c>
      <c r="O83" s="152">
        <v>0</v>
      </c>
      <c r="P83" s="152">
        <v>0</v>
      </c>
      <c r="Q83" s="153">
        <v>0</v>
      </c>
      <c r="R83" s="154">
        <v>0</v>
      </c>
      <c r="S83" s="149">
        <v>0</v>
      </c>
      <c r="T83" s="149">
        <v>0</v>
      </c>
      <c r="U83" s="149">
        <v>0</v>
      </c>
      <c r="V83" s="149">
        <v>0</v>
      </c>
      <c r="W83" s="150">
        <v>0</v>
      </c>
      <c r="X83" s="151">
        <v>0</v>
      </c>
      <c r="Y83" s="155">
        <v>0</v>
      </c>
      <c r="Z83" s="156">
        <v>0</v>
      </c>
      <c r="AA83" s="173"/>
      <c r="AB83" s="178"/>
      <c r="AC83" s="60"/>
      <c r="AD83" s="61"/>
      <c r="AE83" s="61"/>
      <c r="AF83" s="61"/>
      <c r="AG83" s="62"/>
      <c r="AH83" s="63"/>
      <c r="AI83" s="64"/>
    </row>
    <row r="84" spans="1:35" s="45" customFormat="1" ht="15.75" hidden="1" x14ac:dyDescent="0.25">
      <c r="A84" s="147">
        <v>82</v>
      </c>
      <c r="B84" s="147" t="s">
        <v>115</v>
      </c>
      <c r="C84" s="147" t="s">
        <v>123</v>
      </c>
      <c r="D84" s="147" t="s">
        <v>914</v>
      </c>
      <c r="E84" s="147" t="s">
        <v>91</v>
      </c>
      <c r="F84" s="147">
        <v>2</v>
      </c>
      <c r="G84" s="147">
        <v>2.2999999999999998</v>
      </c>
      <c r="H84" s="147" t="s">
        <v>901</v>
      </c>
      <c r="I84" s="147">
        <v>451</v>
      </c>
      <c r="J84" s="148">
        <v>0</v>
      </c>
      <c r="K84" s="149">
        <v>1</v>
      </c>
      <c r="L84" s="149">
        <v>0</v>
      </c>
      <c r="M84" s="150">
        <v>0</v>
      </c>
      <c r="N84" s="151">
        <v>0</v>
      </c>
      <c r="O84" s="152">
        <v>0</v>
      </c>
      <c r="P84" s="152">
        <v>0</v>
      </c>
      <c r="Q84" s="153">
        <v>0</v>
      </c>
      <c r="R84" s="154">
        <v>0</v>
      </c>
      <c r="S84" s="149">
        <v>0</v>
      </c>
      <c r="T84" s="149">
        <v>0</v>
      </c>
      <c r="U84" s="149">
        <v>0</v>
      </c>
      <c r="V84" s="149">
        <v>0</v>
      </c>
      <c r="W84" s="150">
        <v>0</v>
      </c>
      <c r="X84" s="151">
        <v>0</v>
      </c>
      <c r="Y84" s="155">
        <v>0</v>
      </c>
      <c r="Z84" s="156">
        <v>1</v>
      </c>
      <c r="AA84" s="173" t="s">
        <v>250</v>
      </c>
      <c r="AB84" s="178"/>
      <c r="AC84" s="60"/>
      <c r="AD84" s="61"/>
      <c r="AE84" s="61"/>
      <c r="AF84" s="61"/>
      <c r="AG84" s="62"/>
      <c r="AH84" s="63"/>
      <c r="AI84" s="64"/>
    </row>
    <row r="85" spans="1:35" s="45" customFormat="1" ht="15.75" hidden="1" x14ac:dyDescent="0.25">
      <c r="A85" s="147">
        <v>83</v>
      </c>
      <c r="B85" s="147" t="s">
        <v>115</v>
      </c>
      <c r="C85" s="147" t="s">
        <v>123</v>
      </c>
      <c r="D85" s="147" t="s">
        <v>914</v>
      </c>
      <c r="E85" s="147" t="s">
        <v>91</v>
      </c>
      <c r="F85" s="147">
        <v>2</v>
      </c>
      <c r="G85" s="147">
        <v>2.2999999999999998</v>
      </c>
      <c r="H85" s="147" t="s">
        <v>901</v>
      </c>
      <c r="I85" s="147">
        <v>473</v>
      </c>
      <c r="J85" s="148">
        <v>0</v>
      </c>
      <c r="K85" s="149">
        <v>0</v>
      </c>
      <c r="L85" s="149">
        <v>0</v>
      </c>
      <c r="M85" s="150">
        <v>0</v>
      </c>
      <c r="N85" s="151">
        <v>0</v>
      </c>
      <c r="O85" s="152">
        <v>0</v>
      </c>
      <c r="P85" s="152">
        <v>0</v>
      </c>
      <c r="Q85" s="153">
        <v>0</v>
      </c>
      <c r="R85" s="154">
        <v>0</v>
      </c>
      <c r="S85" s="149">
        <v>0</v>
      </c>
      <c r="T85" s="149">
        <v>0</v>
      </c>
      <c r="U85" s="149">
        <v>0</v>
      </c>
      <c r="V85" s="149">
        <v>0</v>
      </c>
      <c r="W85" s="150">
        <v>0</v>
      </c>
      <c r="X85" s="151">
        <v>0</v>
      </c>
      <c r="Y85" s="155">
        <v>0</v>
      </c>
      <c r="Z85" s="156">
        <v>0</v>
      </c>
      <c r="AA85" s="173"/>
      <c r="AB85" s="178"/>
      <c r="AC85" s="60"/>
      <c r="AD85" s="61"/>
      <c r="AE85" s="61"/>
      <c r="AF85" s="61"/>
      <c r="AG85" s="62"/>
      <c r="AH85" s="63"/>
      <c r="AI85" s="64"/>
    </row>
    <row r="86" spans="1:35" s="45" customFormat="1" ht="31.5" hidden="1" x14ac:dyDescent="0.25">
      <c r="A86" s="147">
        <v>84</v>
      </c>
      <c r="B86" s="147" t="s">
        <v>115</v>
      </c>
      <c r="C86" s="147" t="s">
        <v>123</v>
      </c>
      <c r="D86" s="147" t="s">
        <v>914</v>
      </c>
      <c r="E86" s="147" t="s">
        <v>91</v>
      </c>
      <c r="F86" s="147">
        <v>2</v>
      </c>
      <c r="G86" s="147">
        <v>2.2999999999999998</v>
      </c>
      <c r="H86" s="147" t="s">
        <v>901</v>
      </c>
      <c r="I86" s="147">
        <v>480</v>
      </c>
      <c r="J86" s="148">
        <v>0</v>
      </c>
      <c r="K86" s="149">
        <v>0</v>
      </c>
      <c r="L86" s="149">
        <v>0</v>
      </c>
      <c r="M86" s="150">
        <v>0</v>
      </c>
      <c r="N86" s="151">
        <v>0</v>
      </c>
      <c r="O86" s="152">
        <v>1</v>
      </c>
      <c r="P86" s="152">
        <v>0</v>
      </c>
      <c r="Q86" s="153">
        <v>0</v>
      </c>
      <c r="R86" s="154">
        <v>0</v>
      </c>
      <c r="S86" s="149">
        <v>0</v>
      </c>
      <c r="T86" s="149">
        <v>0</v>
      </c>
      <c r="U86" s="149">
        <v>0</v>
      </c>
      <c r="V86" s="149">
        <v>0</v>
      </c>
      <c r="W86" s="150">
        <v>0</v>
      </c>
      <c r="X86" s="151">
        <v>0</v>
      </c>
      <c r="Y86" s="155">
        <v>0</v>
      </c>
      <c r="Z86" s="156">
        <v>1</v>
      </c>
      <c r="AA86" s="173" t="s">
        <v>902</v>
      </c>
      <c r="AB86" s="178"/>
      <c r="AC86" s="60"/>
      <c r="AD86" s="61"/>
      <c r="AE86" s="61"/>
      <c r="AF86" s="61"/>
      <c r="AG86" s="62"/>
      <c r="AH86" s="63"/>
      <c r="AI86" s="64"/>
    </row>
    <row r="87" spans="1:35" s="45" customFormat="1" ht="15.75" hidden="1" x14ac:dyDescent="0.25">
      <c r="A87" s="147">
        <v>85</v>
      </c>
      <c r="B87" s="147" t="s">
        <v>115</v>
      </c>
      <c r="C87" s="147" t="s">
        <v>123</v>
      </c>
      <c r="D87" s="147" t="s">
        <v>914</v>
      </c>
      <c r="E87" s="147" t="s">
        <v>99</v>
      </c>
      <c r="F87" s="147">
        <v>2</v>
      </c>
      <c r="G87" s="147">
        <v>2.2999999999999998</v>
      </c>
      <c r="H87" s="147" t="s">
        <v>901</v>
      </c>
      <c r="I87" s="147">
        <v>539</v>
      </c>
      <c r="J87" s="148">
        <v>0</v>
      </c>
      <c r="K87" s="149">
        <v>0</v>
      </c>
      <c r="L87" s="149">
        <v>0</v>
      </c>
      <c r="M87" s="150">
        <v>0</v>
      </c>
      <c r="N87" s="151">
        <v>0</v>
      </c>
      <c r="O87" s="152">
        <v>0</v>
      </c>
      <c r="P87" s="152">
        <v>0</v>
      </c>
      <c r="Q87" s="153">
        <v>0</v>
      </c>
      <c r="R87" s="154">
        <v>0</v>
      </c>
      <c r="S87" s="149">
        <v>0</v>
      </c>
      <c r="T87" s="149">
        <v>0</v>
      </c>
      <c r="U87" s="149">
        <v>0</v>
      </c>
      <c r="V87" s="149">
        <v>0</v>
      </c>
      <c r="W87" s="150">
        <v>0</v>
      </c>
      <c r="X87" s="151">
        <v>0</v>
      </c>
      <c r="Y87" s="155">
        <v>0</v>
      </c>
      <c r="Z87" s="156">
        <v>0</v>
      </c>
      <c r="AA87" s="173"/>
      <c r="AB87" s="178"/>
      <c r="AC87" s="60"/>
      <c r="AD87" s="61"/>
      <c r="AE87" s="61"/>
      <c r="AF87" s="61"/>
      <c r="AG87" s="62"/>
      <c r="AH87" s="63"/>
      <c r="AI87" s="64"/>
    </row>
    <row r="88" spans="1:35" s="45" customFormat="1" ht="15.75" hidden="1" x14ac:dyDescent="0.25">
      <c r="A88" s="147">
        <v>86</v>
      </c>
      <c r="B88" s="147" t="s">
        <v>115</v>
      </c>
      <c r="C88" s="147" t="s">
        <v>123</v>
      </c>
      <c r="D88" s="147" t="s">
        <v>914</v>
      </c>
      <c r="E88" s="147" t="s">
        <v>91</v>
      </c>
      <c r="F88" s="147">
        <v>2</v>
      </c>
      <c r="G88" s="147">
        <v>2.2999999999999998</v>
      </c>
      <c r="H88" s="147" t="s">
        <v>903</v>
      </c>
      <c r="I88" s="147">
        <v>457</v>
      </c>
      <c r="J88" s="148">
        <v>0</v>
      </c>
      <c r="K88" s="149">
        <v>0</v>
      </c>
      <c r="L88" s="149">
        <v>0</v>
      </c>
      <c r="M88" s="150">
        <v>0</v>
      </c>
      <c r="N88" s="151">
        <v>0</v>
      </c>
      <c r="O88" s="152">
        <v>0</v>
      </c>
      <c r="P88" s="152">
        <v>0</v>
      </c>
      <c r="Q88" s="153">
        <v>0</v>
      </c>
      <c r="R88" s="154">
        <v>0</v>
      </c>
      <c r="S88" s="149">
        <v>0</v>
      </c>
      <c r="T88" s="149">
        <v>0</v>
      </c>
      <c r="U88" s="149">
        <v>0</v>
      </c>
      <c r="V88" s="149">
        <v>0</v>
      </c>
      <c r="W88" s="150">
        <v>0</v>
      </c>
      <c r="X88" s="151">
        <v>0</v>
      </c>
      <c r="Y88" s="155">
        <v>0</v>
      </c>
      <c r="Z88" s="156">
        <v>0</v>
      </c>
      <c r="AA88" s="173"/>
      <c r="AB88" s="178"/>
      <c r="AC88" s="60"/>
      <c r="AD88" s="61"/>
      <c r="AE88" s="61"/>
      <c r="AF88" s="61"/>
      <c r="AG88" s="62"/>
      <c r="AH88" s="63"/>
      <c r="AI88" s="64"/>
    </row>
    <row r="89" spans="1:35" s="45" customFormat="1" ht="15.75" hidden="1" x14ac:dyDescent="0.25">
      <c r="A89" s="147">
        <v>87</v>
      </c>
      <c r="B89" s="147" t="s">
        <v>115</v>
      </c>
      <c r="C89" s="147" t="s">
        <v>123</v>
      </c>
      <c r="D89" s="147" t="s">
        <v>914</v>
      </c>
      <c r="E89" s="147" t="s">
        <v>91</v>
      </c>
      <c r="F89" s="147">
        <v>2</v>
      </c>
      <c r="G89" s="147">
        <v>2.2999999999999998</v>
      </c>
      <c r="H89" s="147" t="s">
        <v>903</v>
      </c>
      <c r="I89" s="147">
        <v>520</v>
      </c>
      <c r="J89" s="148">
        <v>0</v>
      </c>
      <c r="K89" s="149">
        <v>0</v>
      </c>
      <c r="L89" s="149">
        <v>0</v>
      </c>
      <c r="M89" s="150">
        <v>0</v>
      </c>
      <c r="N89" s="151">
        <v>0</v>
      </c>
      <c r="O89" s="152">
        <v>0</v>
      </c>
      <c r="P89" s="152">
        <v>0</v>
      </c>
      <c r="Q89" s="153">
        <v>0</v>
      </c>
      <c r="R89" s="154">
        <v>0</v>
      </c>
      <c r="S89" s="149">
        <v>0</v>
      </c>
      <c r="T89" s="149">
        <v>0</v>
      </c>
      <c r="U89" s="149">
        <v>0</v>
      </c>
      <c r="V89" s="149">
        <v>0</v>
      </c>
      <c r="W89" s="150">
        <v>0</v>
      </c>
      <c r="X89" s="151">
        <v>0</v>
      </c>
      <c r="Y89" s="155">
        <v>0</v>
      </c>
      <c r="Z89" s="156">
        <v>0</v>
      </c>
      <c r="AA89" s="173"/>
      <c r="AB89" s="178"/>
      <c r="AC89" s="60"/>
      <c r="AD89" s="61"/>
      <c r="AE89" s="61"/>
      <c r="AF89" s="61"/>
      <c r="AG89" s="62"/>
      <c r="AH89" s="63"/>
      <c r="AI89" s="64"/>
    </row>
    <row r="90" spans="1:35" s="45" customFormat="1" ht="15.75" hidden="1" x14ac:dyDescent="0.25">
      <c r="A90" s="147">
        <v>88</v>
      </c>
      <c r="B90" s="147" t="s">
        <v>115</v>
      </c>
      <c r="C90" s="147" t="s">
        <v>123</v>
      </c>
      <c r="D90" s="147" t="s">
        <v>914</v>
      </c>
      <c r="E90" s="147" t="s">
        <v>91</v>
      </c>
      <c r="F90" s="147">
        <v>2</v>
      </c>
      <c r="G90" s="147">
        <v>2.2999999999999998</v>
      </c>
      <c r="H90" s="147" t="s">
        <v>903</v>
      </c>
      <c r="I90" s="147">
        <v>531</v>
      </c>
      <c r="J90" s="148">
        <v>0</v>
      </c>
      <c r="K90" s="149">
        <v>0</v>
      </c>
      <c r="L90" s="149">
        <v>0</v>
      </c>
      <c r="M90" s="150">
        <v>0</v>
      </c>
      <c r="N90" s="151">
        <v>0</v>
      </c>
      <c r="O90" s="152">
        <v>0</v>
      </c>
      <c r="P90" s="152">
        <v>0</v>
      </c>
      <c r="Q90" s="153">
        <v>1</v>
      </c>
      <c r="R90" s="154">
        <v>0</v>
      </c>
      <c r="S90" s="149">
        <v>0</v>
      </c>
      <c r="T90" s="149">
        <v>0</v>
      </c>
      <c r="U90" s="149">
        <v>0</v>
      </c>
      <c r="V90" s="149">
        <v>0</v>
      </c>
      <c r="W90" s="150">
        <v>0</v>
      </c>
      <c r="X90" s="151">
        <v>0</v>
      </c>
      <c r="Y90" s="155">
        <v>0</v>
      </c>
      <c r="Z90" s="156">
        <v>1</v>
      </c>
      <c r="AA90" s="173" t="s">
        <v>904</v>
      </c>
      <c r="AB90" s="178"/>
      <c r="AC90" s="60"/>
      <c r="AD90" s="61"/>
      <c r="AE90" s="61"/>
      <c r="AF90" s="61"/>
      <c r="AG90" s="62"/>
      <c r="AH90" s="63"/>
      <c r="AI90" s="64"/>
    </row>
    <row r="91" spans="1:35" s="45" customFormat="1" ht="15.75" hidden="1" x14ac:dyDescent="0.25">
      <c r="A91" s="147">
        <v>89</v>
      </c>
      <c r="B91" s="147" t="s">
        <v>115</v>
      </c>
      <c r="C91" s="147" t="s">
        <v>123</v>
      </c>
      <c r="D91" s="147" t="s">
        <v>914</v>
      </c>
      <c r="E91" s="147" t="s">
        <v>99</v>
      </c>
      <c r="F91" s="147">
        <v>2</v>
      </c>
      <c r="G91" s="147">
        <v>2.2999999999999998</v>
      </c>
      <c r="H91" s="147" t="s">
        <v>903</v>
      </c>
      <c r="I91" s="147">
        <v>579</v>
      </c>
      <c r="J91" s="148">
        <v>0</v>
      </c>
      <c r="K91" s="149">
        <v>0</v>
      </c>
      <c r="L91" s="149">
        <v>0</v>
      </c>
      <c r="M91" s="150">
        <v>0</v>
      </c>
      <c r="N91" s="151">
        <v>0</v>
      </c>
      <c r="O91" s="152">
        <v>0</v>
      </c>
      <c r="P91" s="152">
        <v>0</v>
      </c>
      <c r="Q91" s="153">
        <v>0</v>
      </c>
      <c r="R91" s="154">
        <v>0</v>
      </c>
      <c r="S91" s="149">
        <v>0</v>
      </c>
      <c r="T91" s="149">
        <v>0</v>
      </c>
      <c r="U91" s="149">
        <v>0</v>
      </c>
      <c r="V91" s="149">
        <v>0</v>
      </c>
      <c r="W91" s="150">
        <v>0</v>
      </c>
      <c r="X91" s="151">
        <v>0</v>
      </c>
      <c r="Y91" s="155">
        <v>0</v>
      </c>
      <c r="Z91" s="156">
        <v>0</v>
      </c>
      <c r="AA91" s="173"/>
      <c r="AB91" s="178"/>
      <c r="AC91" s="60"/>
      <c r="AD91" s="61"/>
      <c r="AE91" s="61"/>
      <c r="AF91" s="61"/>
      <c r="AG91" s="62"/>
      <c r="AH91" s="63"/>
      <c r="AI91" s="64"/>
    </row>
    <row r="92" spans="1:35" s="45" customFormat="1" ht="15.75" hidden="1" x14ac:dyDescent="0.25">
      <c r="A92" s="147">
        <v>90</v>
      </c>
      <c r="B92" s="147" t="s">
        <v>115</v>
      </c>
      <c r="C92" s="147" t="s">
        <v>123</v>
      </c>
      <c r="D92" s="147" t="s">
        <v>914</v>
      </c>
      <c r="E92" s="147" t="s">
        <v>91</v>
      </c>
      <c r="F92" s="147">
        <v>2</v>
      </c>
      <c r="G92" s="147">
        <v>2.2999999999999998</v>
      </c>
      <c r="H92" s="147" t="s">
        <v>894</v>
      </c>
      <c r="I92" s="147">
        <v>470</v>
      </c>
      <c r="J92" s="148">
        <v>0</v>
      </c>
      <c r="K92" s="149">
        <v>0</v>
      </c>
      <c r="L92" s="149">
        <v>0</v>
      </c>
      <c r="M92" s="150">
        <v>0</v>
      </c>
      <c r="N92" s="151">
        <v>0</v>
      </c>
      <c r="O92" s="152">
        <v>0</v>
      </c>
      <c r="P92" s="152">
        <v>0</v>
      </c>
      <c r="Q92" s="153">
        <v>0</v>
      </c>
      <c r="R92" s="154">
        <v>0</v>
      </c>
      <c r="S92" s="149">
        <v>0</v>
      </c>
      <c r="T92" s="149">
        <v>0</v>
      </c>
      <c r="U92" s="149">
        <v>0</v>
      </c>
      <c r="V92" s="149">
        <v>0</v>
      </c>
      <c r="W92" s="150">
        <v>0</v>
      </c>
      <c r="X92" s="151">
        <v>0</v>
      </c>
      <c r="Y92" s="155">
        <v>0</v>
      </c>
      <c r="Z92" s="156">
        <v>0</v>
      </c>
      <c r="AA92" s="173"/>
      <c r="AB92" s="178"/>
      <c r="AC92" s="60"/>
      <c r="AD92" s="61"/>
      <c r="AE92" s="61"/>
      <c r="AF92" s="61"/>
      <c r="AG92" s="62"/>
      <c r="AH92" s="63"/>
      <c r="AI92" s="64"/>
    </row>
    <row r="93" spans="1:35" s="45" customFormat="1" ht="15.75" hidden="1" x14ac:dyDescent="0.25">
      <c r="A93" s="147">
        <v>91</v>
      </c>
      <c r="B93" s="147" t="s">
        <v>115</v>
      </c>
      <c r="C93" s="147" t="s">
        <v>123</v>
      </c>
      <c r="D93" s="147" t="s">
        <v>914</v>
      </c>
      <c r="E93" s="147" t="s">
        <v>91</v>
      </c>
      <c r="F93" s="147">
        <v>2</v>
      </c>
      <c r="G93" s="147">
        <v>2.2999999999999998</v>
      </c>
      <c r="H93" s="147" t="s">
        <v>894</v>
      </c>
      <c r="I93" s="147">
        <v>482</v>
      </c>
      <c r="J93" s="148">
        <v>0</v>
      </c>
      <c r="K93" s="149">
        <v>0</v>
      </c>
      <c r="L93" s="149">
        <v>0</v>
      </c>
      <c r="M93" s="150">
        <v>0</v>
      </c>
      <c r="N93" s="151">
        <v>0</v>
      </c>
      <c r="O93" s="152">
        <v>0</v>
      </c>
      <c r="P93" s="152">
        <v>0</v>
      </c>
      <c r="Q93" s="153">
        <v>0</v>
      </c>
      <c r="R93" s="154">
        <v>0</v>
      </c>
      <c r="S93" s="149">
        <v>0</v>
      </c>
      <c r="T93" s="149">
        <v>0</v>
      </c>
      <c r="U93" s="149">
        <v>0</v>
      </c>
      <c r="V93" s="149">
        <v>0</v>
      </c>
      <c r="W93" s="150">
        <v>0</v>
      </c>
      <c r="X93" s="151">
        <v>0</v>
      </c>
      <c r="Y93" s="155">
        <v>0</v>
      </c>
      <c r="Z93" s="156">
        <v>0</v>
      </c>
      <c r="AA93" s="173"/>
      <c r="AB93" s="178"/>
      <c r="AC93" s="60"/>
      <c r="AD93" s="61"/>
      <c r="AE93" s="61"/>
      <c r="AF93" s="61"/>
      <c r="AG93" s="62"/>
      <c r="AH93" s="63"/>
      <c r="AI93" s="64"/>
    </row>
    <row r="94" spans="1:35" s="45" customFormat="1" ht="31.5" hidden="1" x14ac:dyDescent="0.25">
      <c r="A94" s="147">
        <v>92</v>
      </c>
      <c r="B94" s="147" t="s">
        <v>115</v>
      </c>
      <c r="C94" s="147" t="s">
        <v>123</v>
      </c>
      <c r="D94" s="147" t="s">
        <v>914</v>
      </c>
      <c r="E94" s="147" t="s">
        <v>91</v>
      </c>
      <c r="F94" s="147">
        <v>2</v>
      </c>
      <c r="G94" s="147">
        <v>2.2999999999999998</v>
      </c>
      <c r="H94" s="147" t="s">
        <v>894</v>
      </c>
      <c r="I94" s="147">
        <v>528</v>
      </c>
      <c r="J94" s="148">
        <v>0</v>
      </c>
      <c r="K94" s="149">
        <v>0</v>
      </c>
      <c r="L94" s="149">
        <v>0</v>
      </c>
      <c r="M94" s="150">
        <v>0</v>
      </c>
      <c r="N94" s="151">
        <v>0</v>
      </c>
      <c r="O94" s="152">
        <v>0</v>
      </c>
      <c r="P94" s="152">
        <v>0</v>
      </c>
      <c r="Q94" s="153">
        <v>0</v>
      </c>
      <c r="R94" s="154">
        <v>0</v>
      </c>
      <c r="S94" s="149">
        <v>0</v>
      </c>
      <c r="T94" s="149">
        <v>0</v>
      </c>
      <c r="U94" s="149">
        <v>1</v>
      </c>
      <c r="V94" s="149">
        <v>0</v>
      </c>
      <c r="W94" s="150">
        <v>0</v>
      </c>
      <c r="X94" s="151">
        <v>0</v>
      </c>
      <c r="Y94" s="155">
        <v>0</v>
      </c>
      <c r="Z94" s="156">
        <v>1</v>
      </c>
      <c r="AA94" s="173" t="s">
        <v>898</v>
      </c>
      <c r="AB94" s="178"/>
      <c r="AC94" s="60"/>
      <c r="AD94" s="61"/>
      <c r="AE94" s="61"/>
      <c r="AF94" s="61"/>
      <c r="AG94" s="62"/>
      <c r="AH94" s="63"/>
      <c r="AI94" s="64"/>
    </row>
    <row r="95" spans="1:35" s="45" customFormat="1" ht="15.75" hidden="1" x14ac:dyDescent="0.25">
      <c r="A95" s="147">
        <v>93</v>
      </c>
      <c r="B95" s="147" t="s">
        <v>115</v>
      </c>
      <c r="C95" s="147" t="s">
        <v>123</v>
      </c>
      <c r="D95" s="147" t="s">
        <v>914</v>
      </c>
      <c r="E95" s="147" t="s">
        <v>91</v>
      </c>
      <c r="F95" s="147">
        <v>2</v>
      </c>
      <c r="G95" s="147">
        <v>2.2999999999999998</v>
      </c>
      <c r="H95" s="147" t="s">
        <v>894</v>
      </c>
      <c r="I95" s="147">
        <v>534</v>
      </c>
      <c r="J95" s="148">
        <v>0</v>
      </c>
      <c r="K95" s="149">
        <v>0</v>
      </c>
      <c r="L95" s="149">
        <v>0</v>
      </c>
      <c r="M95" s="150">
        <v>0</v>
      </c>
      <c r="N95" s="151">
        <v>0</v>
      </c>
      <c r="O95" s="152">
        <v>0</v>
      </c>
      <c r="P95" s="152">
        <v>0</v>
      </c>
      <c r="Q95" s="153">
        <v>0</v>
      </c>
      <c r="R95" s="154">
        <v>0</v>
      </c>
      <c r="S95" s="149">
        <v>0</v>
      </c>
      <c r="T95" s="149">
        <v>0</v>
      </c>
      <c r="U95" s="149">
        <v>0</v>
      </c>
      <c r="V95" s="149">
        <v>0</v>
      </c>
      <c r="W95" s="150">
        <v>0</v>
      </c>
      <c r="X95" s="151">
        <v>0</v>
      </c>
      <c r="Y95" s="155">
        <v>0</v>
      </c>
      <c r="Z95" s="156">
        <v>0</v>
      </c>
      <c r="AA95" s="173"/>
      <c r="AB95" s="178"/>
      <c r="AC95" s="60"/>
      <c r="AD95" s="61"/>
      <c r="AE95" s="61"/>
      <c r="AF95" s="61"/>
      <c r="AG95" s="62"/>
      <c r="AH95" s="63"/>
      <c r="AI95" s="64"/>
    </row>
    <row r="96" spans="1:35" s="45" customFormat="1" ht="15.75" hidden="1" x14ac:dyDescent="0.25">
      <c r="A96" s="147">
        <v>94</v>
      </c>
      <c r="B96" s="147" t="s">
        <v>115</v>
      </c>
      <c r="C96" s="147" t="s">
        <v>123</v>
      </c>
      <c r="D96" s="147" t="s">
        <v>914</v>
      </c>
      <c r="E96" s="147" t="s">
        <v>91</v>
      </c>
      <c r="F96" s="147">
        <v>2</v>
      </c>
      <c r="G96" s="147">
        <v>2.2999999999999998</v>
      </c>
      <c r="H96" s="147" t="s">
        <v>894</v>
      </c>
      <c r="I96" s="147">
        <v>577</v>
      </c>
      <c r="J96" s="148">
        <v>0</v>
      </c>
      <c r="K96" s="149">
        <v>0</v>
      </c>
      <c r="L96" s="149">
        <v>0</v>
      </c>
      <c r="M96" s="150">
        <v>0</v>
      </c>
      <c r="N96" s="151">
        <v>0</v>
      </c>
      <c r="O96" s="152">
        <v>0</v>
      </c>
      <c r="P96" s="152">
        <v>0</v>
      </c>
      <c r="Q96" s="153">
        <v>0</v>
      </c>
      <c r="R96" s="154">
        <v>0</v>
      </c>
      <c r="S96" s="149">
        <v>0</v>
      </c>
      <c r="T96" s="149">
        <v>0</v>
      </c>
      <c r="U96" s="149">
        <v>0</v>
      </c>
      <c r="V96" s="149">
        <v>0</v>
      </c>
      <c r="W96" s="150">
        <v>1</v>
      </c>
      <c r="X96" s="151">
        <v>0</v>
      </c>
      <c r="Y96" s="155">
        <v>0</v>
      </c>
      <c r="Z96" s="156">
        <v>1</v>
      </c>
      <c r="AA96" s="173" t="s">
        <v>895</v>
      </c>
      <c r="AB96" s="178"/>
      <c r="AC96" s="60"/>
      <c r="AD96" s="61"/>
      <c r="AE96" s="61"/>
      <c r="AF96" s="61"/>
      <c r="AG96" s="62"/>
      <c r="AH96" s="63"/>
      <c r="AI96" s="64"/>
    </row>
    <row r="97" spans="1:35" s="45" customFormat="1" ht="15.75" hidden="1" x14ac:dyDescent="0.25">
      <c r="A97" s="147">
        <v>95</v>
      </c>
      <c r="B97" s="147" t="s">
        <v>115</v>
      </c>
      <c r="C97" s="147" t="s">
        <v>123</v>
      </c>
      <c r="D97" s="147" t="s">
        <v>914</v>
      </c>
      <c r="E97" s="147" t="s">
        <v>91</v>
      </c>
      <c r="F97" s="147">
        <v>2</v>
      </c>
      <c r="G97" s="147">
        <v>2.2999999999999998</v>
      </c>
      <c r="H97" s="147" t="s">
        <v>894</v>
      </c>
      <c r="I97" s="147">
        <v>666</v>
      </c>
      <c r="J97" s="148">
        <v>0</v>
      </c>
      <c r="K97" s="149">
        <v>0</v>
      </c>
      <c r="L97" s="149">
        <v>0</v>
      </c>
      <c r="M97" s="150">
        <v>0</v>
      </c>
      <c r="N97" s="151">
        <v>0</v>
      </c>
      <c r="O97" s="152">
        <v>0</v>
      </c>
      <c r="P97" s="152">
        <v>0</v>
      </c>
      <c r="Q97" s="153">
        <v>0</v>
      </c>
      <c r="R97" s="154">
        <v>0</v>
      </c>
      <c r="S97" s="149">
        <v>0</v>
      </c>
      <c r="T97" s="149">
        <v>0</v>
      </c>
      <c r="U97" s="149">
        <v>0</v>
      </c>
      <c r="V97" s="149">
        <v>0</v>
      </c>
      <c r="W97" s="150">
        <v>0</v>
      </c>
      <c r="X97" s="151">
        <v>0</v>
      </c>
      <c r="Y97" s="155">
        <v>0</v>
      </c>
      <c r="Z97" s="156">
        <v>0</v>
      </c>
      <c r="AA97" s="173"/>
      <c r="AB97" s="178"/>
      <c r="AC97" s="60"/>
      <c r="AD97" s="61"/>
      <c r="AE97" s="61"/>
      <c r="AF97" s="61"/>
      <c r="AG97" s="62"/>
      <c r="AH97" s="63"/>
      <c r="AI97" s="64"/>
    </row>
    <row r="98" spans="1:35" s="45" customFormat="1" ht="15.75" hidden="1" x14ac:dyDescent="0.25">
      <c r="A98" s="147">
        <v>96</v>
      </c>
      <c r="B98" s="147" t="s">
        <v>115</v>
      </c>
      <c r="C98" s="147" t="s">
        <v>123</v>
      </c>
      <c r="D98" s="147" t="s">
        <v>914</v>
      </c>
      <c r="E98" s="147" t="s">
        <v>91</v>
      </c>
      <c r="F98" s="147">
        <v>2</v>
      </c>
      <c r="G98" s="147">
        <v>2.2999999999999998</v>
      </c>
      <c r="H98" s="147" t="s">
        <v>896</v>
      </c>
      <c r="I98" s="147">
        <v>452</v>
      </c>
      <c r="J98" s="148">
        <v>0</v>
      </c>
      <c r="K98" s="149">
        <v>0</v>
      </c>
      <c r="L98" s="149">
        <v>0</v>
      </c>
      <c r="M98" s="150">
        <v>0</v>
      </c>
      <c r="N98" s="151">
        <v>0</v>
      </c>
      <c r="O98" s="152">
        <v>0</v>
      </c>
      <c r="P98" s="152">
        <v>0</v>
      </c>
      <c r="Q98" s="153">
        <v>0</v>
      </c>
      <c r="R98" s="154">
        <v>0</v>
      </c>
      <c r="S98" s="149">
        <v>0</v>
      </c>
      <c r="T98" s="149">
        <v>0</v>
      </c>
      <c r="U98" s="149">
        <v>0</v>
      </c>
      <c r="V98" s="149">
        <v>0</v>
      </c>
      <c r="W98" s="150">
        <v>0</v>
      </c>
      <c r="X98" s="151">
        <v>0</v>
      </c>
      <c r="Y98" s="155">
        <v>0</v>
      </c>
      <c r="Z98" s="156">
        <v>0</v>
      </c>
      <c r="AA98" s="173"/>
      <c r="AB98" s="178"/>
      <c r="AC98" s="60"/>
      <c r="AD98" s="61"/>
      <c r="AE98" s="61"/>
      <c r="AF98" s="61"/>
      <c r="AG98" s="62"/>
      <c r="AH98" s="63"/>
      <c r="AI98" s="64"/>
    </row>
    <row r="99" spans="1:35" s="45" customFormat="1" ht="15.75" hidden="1" x14ac:dyDescent="0.25">
      <c r="A99" s="147">
        <v>97</v>
      </c>
      <c r="B99" s="147" t="s">
        <v>115</v>
      </c>
      <c r="C99" s="147" t="s">
        <v>123</v>
      </c>
      <c r="D99" s="147" t="s">
        <v>914</v>
      </c>
      <c r="E99" s="147" t="s">
        <v>91</v>
      </c>
      <c r="F99" s="147">
        <v>2</v>
      </c>
      <c r="G99" s="147">
        <v>2.2999999999999998</v>
      </c>
      <c r="H99" s="147" t="s">
        <v>896</v>
      </c>
      <c r="I99" s="147">
        <v>468</v>
      </c>
      <c r="J99" s="148">
        <v>0</v>
      </c>
      <c r="K99" s="149">
        <v>0</v>
      </c>
      <c r="L99" s="149">
        <v>0</v>
      </c>
      <c r="M99" s="150">
        <v>0</v>
      </c>
      <c r="N99" s="151">
        <v>0</v>
      </c>
      <c r="O99" s="152">
        <v>0</v>
      </c>
      <c r="P99" s="152">
        <v>0</v>
      </c>
      <c r="Q99" s="153">
        <v>0</v>
      </c>
      <c r="R99" s="154">
        <v>0</v>
      </c>
      <c r="S99" s="149">
        <v>0</v>
      </c>
      <c r="T99" s="149">
        <v>0</v>
      </c>
      <c r="U99" s="149">
        <v>0</v>
      </c>
      <c r="V99" s="149">
        <v>0</v>
      </c>
      <c r="W99" s="150">
        <v>0</v>
      </c>
      <c r="X99" s="151">
        <v>0</v>
      </c>
      <c r="Y99" s="155">
        <v>0</v>
      </c>
      <c r="Z99" s="156">
        <v>0</v>
      </c>
      <c r="AA99" s="173"/>
      <c r="AB99" s="178"/>
      <c r="AC99" s="60"/>
      <c r="AD99" s="61"/>
      <c r="AE99" s="61"/>
      <c r="AF99" s="61"/>
      <c r="AG99" s="62"/>
      <c r="AH99" s="63"/>
      <c r="AI99" s="64"/>
    </row>
    <row r="100" spans="1:35" s="45" customFormat="1" ht="15.75" hidden="1" x14ac:dyDescent="0.25">
      <c r="A100" s="147">
        <v>98</v>
      </c>
      <c r="B100" s="147" t="s">
        <v>115</v>
      </c>
      <c r="C100" s="147" t="s">
        <v>123</v>
      </c>
      <c r="D100" s="147" t="s">
        <v>914</v>
      </c>
      <c r="E100" s="147" t="s">
        <v>91</v>
      </c>
      <c r="F100" s="147">
        <v>2</v>
      </c>
      <c r="G100" s="147">
        <v>2.2999999999999998</v>
      </c>
      <c r="H100" s="147" t="s">
        <v>896</v>
      </c>
      <c r="I100" s="147">
        <v>540</v>
      </c>
      <c r="J100" s="148">
        <v>0</v>
      </c>
      <c r="K100" s="149">
        <v>0</v>
      </c>
      <c r="L100" s="149">
        <v>0</v>
      </c>
      <c r="M100" s="150">
        <v>0</v>
      </c>
      <c r="N100" s="151">
        <v>0</v>
      </c>
      <c r="O100" s="152">
        <v>0</v>
      </c>
      <c r="P100" s="152">
        <v>0</v>
      </c>
      <c r="Q100" s="153">
        <v>0</v>
      </c>
      <c r="R100" s="154">
        <v>0</v>
      </c>
      <c r="S100" s="149">
        <v>0</v>
      </c>
      <c r="T100" s="149">
        <v>0</v>
      </c>
      <c r="U100" s="149">
        <v>0</v>
      </c>
      <c r="V100" s="149">
        <v>0</v>
      </c>
      <c r="W100" s="150">
        <v>0</v>
      </c>
      <c r="X100" s="151">
        <v>0</v>
      </c>
      <c r="Y100" s="155">
        <v>0</v>
      </c>
      <c r="Z100" s="156">
        <v>0</v>
      </c>
      <c r="AA100" s="173"/>
      <c r="AB100" s="178"/>
      <c r="AC100" s="60"/>
      <c r="AD100" s="61"/>
      <c r="AE100" s="61"/>
      <c r="AF100" s="61"/>
      <c r="AG100" s="62"/>
      <c r="AH100" s="63"/>
      <c r="AI100" s="64"/>
    </row>
    <row r="101" spans="1:35" s="45" customFormat="1" ht="15.75" hidden="1" x14ac:dyDescent="0.25">
      <c r="A101" s="147">
        <v>99</v>
      </c>
      <c r="B101" s="147" t="s">
        <v>115</v>
      </c>
      <c r="C101" s="147" t="s">
        <v>123</v>
      </c>
      <c r="D101" s="147" t="s">
        <v>914</v>
      </c>
      <c r="E101" s="147" t="s">
        <v>99</v>
      </c>
      <c r="F101" s="147">
        <v>2</v>
      </c>
      <c r="G101" s="147">
        <v>2.2999999999999998</v>
      </c>
      <c r="H101" s="147" t="s">
        <v>896</v>
      </c>
      <c r="I101" s="147">
        <v>583</v>
      </c>
      <c r="J101" s="148">
        <v>0</v>
      </c>
      <c r="K101" s="149">
        <v>0</v>
      </c>
      <c r="L101" s="149">
        <v>0</v>
      </c>
      <c r="M101" s="150">
        <v>0</v>
      </c>
      <c r="N101" s="151">
        <v>0</v>
      </c>
      <c r="O101" s="152">
        <v>0</v>
      </c>
      <c r="P101" s="152">
        <v>0</v>
      </c>
      <c r="Q101" s="153">
        <v>0</v>
      </c>
      <c r="R101" s="154">
        <v>0</v>
      </c>
      <c r="S101" s="149">
        <v>0</v>
      </c>
      <c r="T101" s="149">
        <v>0</v>
      </c>
      <c r="U101" s="149">
        <v>0</v>
      </c>
      <c r="V101" s="149">
        <v>0</v>
      </c>
      <c r="W101" s="150">
        <v>0</v>
      </c>
      <c r="X101" s="151">
        <v>0</v>
      </c>
      <c r="Y101" s="155">
        <v>0</v>
      </c>
      <c r="Z101" s="156">
        <v>0</v>
      </c>
      <c r="AA101" s="173"/>
      <c r="AB101" s="178"/>
      <c r="AC101" s="60"/>
      <c r="AD101" s="61"/>
      <c r="AE101" s="61"/>
      <c r="AF101" s="61"/>
      <c r="AG101" s="62"/>
      <c r="AH101" s="63"/>
      <c r="AI101" s="64"/>
    </row>
    <row r="102" spans="1:35" s="45" customFormat="1" ht="15.75" hidden="1" x14ac:dyDescent="0.25">
      <c r="A102" s="147">
        <v>100</v>
      </c>
      <c r="B102" s="147" t="s">
        <v>115</v>
      </c>
      <c r="C102" s="147" t="s">
        <v>123</v>
      </c>
      <c r="D102" s="147" t="s">
        <v>914</v>
      </c>
      <c r="E102" s="147" t="s">
        <v>91</v>
      </c>
      <c r="F102" s="147">
        <v>2</v>
      </c>
      <c r="G102" s="147">
        <v>2.4</v>
      </c>
      <c r="H102" s="147" t="s">
        <v>897</v>
      </c>
      <c r="I102" s="147">
        <v>453</v>
      </c>
      <c r="J102" s="148">
        <v>0</v>
      </c>
      <c r="K102" s="149">
        <v>0</v>
      </c>
      <c r="L102" s="149">
        <v>0</v>
      </c>
      <c r="M102" s="150">
        <v>0</v>
      </c>
      <c r="N102" s="151">
        <v>0</v>
      </c>
      <c r="O102" s="152">
        <v>0</v>
      </c>
      <c r="P102" s="152">
        <v>0</v>
      </c>
      <c r="Q102" s="153">
        <v>0</v>
      </c>
      <c r="R102" s="154">
        <v>0</v>
      </c>
      <c r="S102" s="149">
        <v>0</v>
      </c>
      <c r="T102" s="149">
        <v>0</v>
      </c>
      <c r="U102" s="149">
        <v>0</v>
      </c>
      <c r="V102" s="149">
        <v>0</v>
      </c>
      <c r="W102" s="150">
        <v>0</v>
      </c>
      <c r="X102" s="151">
        <v>0</v>
      </c>
      <c r="Y102" s="155">
        <v>0</v>
      </c>
      <c r="Z102" s="156">
        <v>0</v>
      </c>
      <c r="AA102" s="173"/>
      <c r="AB102" s="178"/>
      <c r="AC102" s="60"/>
      <c r="AD102" s="61"/>
      <c r="AE102" s="61"/>
      <c r="AF102" s="61"/>
      <c r="AG102" s="62"/>
      <c r="AH102" s="63"/>
      <c r="AI102" s="64"/>
    </row>
    <row r="103" spans="1:35" s="45" customFormat="1" ht="15.75" hidden="1" x14ac:dyDescent="0.25">
      <c r="A103" s="147">
        <v>101</v>
      </c>
      <c r="B103" s="147" t="s">
        <v>115</v>
      </c>
      <c r="C103" s="147" t="s">
        <v>123</v>
      </c>
      <c r="D103" s="147" t="s">
        <v>914</v>
      </c>
      <c r="E103" s="147" t="s">
        <v>91</v>
      </c>
      <c r="F103" s="147">
        <v>2</v>
      </c>
      <c r="G103" s="147">
        <v>2.4</v>
      </c>
      <c r="H103" s="147" t="s">
        <v>897</v>
      </c>
      <c r="I103" s="147">
        <v>469</v>
      </c>
      <c r="J103" s="148">
        <v>0</v>
      </c>
      <c r="K103" s="149">
        <v>0</v>
      </c>
      <c r="L103" s="149">
        <v>0</v>
      </c>
      <c r="M103" s="150">
        <v>0</v>
      </c>
      <c r="N103" s="151">
        <v>0</v>
      </c>
      <c r="O103" s="152">
        <v>0</v>
      </c>
      <c r="P103" s="152">
        <v>0</v>
      </c>
      <c r="Q103" s="153">
        <v>0</v>
      </c>
      <c r="R103" s="154">
        <v>0</v>
      </c>
      <c r="S103" s="149">
        <v>0</v>
      </c>
      <c r="T103" s="149">
        <v>0</v>
      </c>
      <c r="U103" s="149">
        <v>0</v>
      </c>
      <c r="V103" s="149">
        <v>0</v>
      </c>
      <c r="W103" s="150">
        <v>0</v>
      </c>
      <c r="X103" s="151">
        <v>0</v>
      </c>
      <c r="Y103" s="155">
        <v>0</v>
      </c>
      <c r="Z103" s="156">
        <v>0</v>
      </c>
      <c r="AA103" s="173"/>
      <c r="AB103" s="178"/>
      <c r="AC103" s="60"/>
      <c r="AD103" s="61"/>
      <c r="AE103" s="61"/>
      <c r="AF103" s="61"/>
      <c r="AG103" s="62"/>
      <c r="AH103" s="63"/>
      <c r="AI103" s="64"/>
    </row>
    <row r="104" spans="1:35" s="45" customFormat="1" ht="15.75" hidden="1" x14ac:dyDescent="0.25">
      <c r="A104" s="147">
        <v>102</v>
      </c>
      <c r="B104" s="147" t="s">
        <v>115</v>
      </c>
      <c r="C104" s="147" t="s">
        <v>123</v>
      </c>
      <c r="D104" s="147" t="s">
        <v>914</v>
      </c>
      <c r="E104" s="147" t="s">
        <v>91</v>
      </c>
      <c r="F104" s="147">
        <v>2</v>
      </c>
      <c r="G104" s="147">
        <v>2.4</v>
      </c>
      <c r="H104" s="147" t="s">
        <v>897</v>
      </c>
      <c r="I104" s="147">
        <v>533</v>
      </c>
      <c r="J104" s="148">
        <v>0</v>
      </c>
      <c r="K104" s="149">
        <v>0</v>
      </c>
      <c r="L104" s="149">
        <v>0</v>
      </c>
      <c r="M104" s="150">
        <v>0</v>
      </c>
      <c r="N104" s="151">
        <v>0</v>
      </c>
      <c r="O104" s="152">
        <v>0</v>
      </c>
      <c r="P104" s="152">
        <v>0</v>
      </c>
      <c r="Q104" s="153">
        <v>0</v>
      </c>
      <c r="R104" s="154">
        <v>0</v>
      </c>
      <c r="S104" s="149">
        <v>0</v>
      </c>
      <c r="T104" s="149">
        <v>0</v>
      </c>
      <c r="U104" s="149">
        <v>0</v>
      </c>
      <c r="V104" s="149">
        <v>0</v>
      </c>
      <c r="W104" s="150">
        <v>0</v>
      </c>
      <c r="X104" s="151">
        <v>0</v>
      </c>
      <c r="Y104" s="155">
        <v>0</v>
      </c>
      <c r="Z104" s="156">
        <v>0</v>
      </c>
      <c r="AA104" s="173"/>
      <c r="AB104" s="178"/>
      <c r="AC104" s="60"/>
      <c r="AD104" s="61"/>
      <c r="AE104" s="61"/>
      <c r="AF104" s="61"/>
      <c r="AG104" s="62"/>
      <c r="AH104" s="63"/>
      <c r="AI104" s="64"/>
    </row>
    <row r="105" spans="1:35" s="45" customFormat="1" ht="31.5" hidden="1" x14ac:dyDescent="0.25">
      <c r="A105" s="147">
        <v>103</v>
      </c>
      <c r="B105" s="147" t="s">
        <v>115</v>
      </c>
      <c r="C105" s="147" t="s">
        <v>123</v>
      </c>
      <c r="D105" s="147" t="s">
        <v>914</v>
      </c>
      <c r="E105" s="147" t="s">
        <v>99</v>
      </c>
      <c r="F105" s="147">
        <v>2</v>
      </c>
      <c r="G105" s="147">
        <v>2.4</v>
      </c>
      <c r="H105" s="147" t="s">
        <v>897</v>
      </c>
      <c r="I105" s="147">
        <v>535</v>
      </c>
      <c r="J105" s="148">
        <v>0</v>
      </c>
      <c r="K105" s="149">
        <v>0</v>
      </c>
      <c r="L105" s="149">
        <v>0</v>
      </c>
      <c r="M105" s="150">
        <v>0</v>
      </c>
      <c r="N105" s="151">
        <v>0</v>
      </c>
      <c r="O105" s="152">
        <v>1</v>
      </c>
      <c r="P105" s="152">
        <v>0</v>
      </c>
      <c r="Q105" s="153">
        <v>0</v>
      </c>
      <c r="R105" s="154">
        <v>0</v>
      </c>
      <c r="S105" s="149">
        <v>0</v>
      </c>
      <c r="T105" s="149">
        <v>0</v>
      </c>
      <c r="U105" s="149">
        <v>0</v>
      </c>
      <c r="V105" s="149">
        <v>0</v>
      </c>
      <c r="W105" s="150">
        <v>0</v>
      </c>
      <c r="X105" s="151">
        <v>0</v>
      </c>
      <c r="Y105" s="155">
        <v>0</v>
      </c>
      <c r="Z105" s="156">
        <v>1</v>
      </c>
      <c r="AA105" s="173" t="s">
        <v>905</v>
      </c>
      <c r="AB105" s="178"/>
      <c r="AC105" s="60"/>
      <c r="AD105" s="61"/>
      <c r="AE105" s="61"/>
      <c r="AF105" s="61"/>
      <c r="AG105" s="62"/>
      <c r="AH105" s="63"/>
      <c r="AI105" s="64"/>
    </row>
    <row r="106" spans="1:35" s="45" customFormat="1" ht="15.75" hidden="1" x14ac:dyDescent="0.25">
      <c r="A106" s="147">
        <v>104</v>
      </c>
      <c r="B106" s="147" t="s">
        <v>115</v>
      </c>
      <c r="C106" s="147" t="s">
        <v>123</v>
      </c>
      <c r="D106" s="147" t="s">
        <v>914</v>
      </c>
      <c r="E106" s="147" t="s">
        <v>99</v>
      </c>
      <c r="F106" s="147">
        <v>2</v>
      </c>
      <c r="G106" s="147">
        <v>2.4</v>
      </c>
      <c r="H106" s="147" t="s">
        <v>906</v>
      </c>
      <c r="I106" s="147">
        <v>477</v>
      </c>
      <c r="J106" s="148">
        <v>0</v>
      </c>
      <c r="K106" s="149">
        <v>0</v>
      </c>
      <c r="L106" s="149">
        <v>0</v>
      </c>
      <c r="M106" s="150">
        <v>0</v>
      </c>
      <c r="N106" s="151">
        <v>0</v>
      </c>
      <c r="O106" s="152">
        <v>0</v>
      </c>
      <c r="P106" s="152">
        <v>0</v>
      </c>
      <c r="Q106" s="153">
        <v>0</v>
      </c>
      <c r="R106" s="154">
        <v>0</v>
      </c>
      <c r="S106" s="149">
        <v>0</v>
      </c>
      <c r="T106" s="149">
        <v>0</v>
      </c>
      <c r="U106" s="149">
        <v>0</v>
      </c>
      <c r="V106" s="149">
        <v>0</v>
      </c>
      <c r="W106" s="150">
        <v>0</v>
      </c>
      <c r="X106" s="151">
        <v>0</v>
      </c>
      <c r="Y106" s="155">
        <v>0</v>
      </c>
      <c r="Z106" s="156">
        <v>0</v>
      </c>
      <c r="AA106" s="173"/>
      <c r="AB106" s="178"/>
      <c r="AC106" s="60"/>
      <c r="AD106" s="61"/>
      <c r="AE106" s="61"/>
      <c r="AF106" s="61"/>
      <c r="AG106" s="62"/>
      <c r="AH106" s="63"/>
      <c r="AI106" s="64"/>
    </row>
    <row r="107" spans="1:35" s="45" customFormat="1" ht="16.5" hidden="1" thickBot="1" x14ac:dyDescent="0.3">
      <c r="A107" s="166"/>
      <c r="B107" s="166"/>
      <c r="C107" s="166"/>
      <c r="D107" s="166"/>
      <c r="E107" s="166"/>
      <c r="F107" s="166"/>
      <c r="G107" s="166"/>
      <c r="H107" s="166"/>
      <c r="I107" s="166">
        <f>COUNTA(I3:I106)</f>
        <v>104</v>
      </c>
      <c r="J107" s="167">
        <f t="shared" ref="J107:Z107" si="0">SUM(J3:J106)</f>
        <v>3</v>
      </c>
      <c r="K107" s="168">
        <f t="shared" si="0"/>
        <v>2</v>
      </c>
      <c r="L107" s="168">
        <f t="shared" si="0"/>
        <v>0</v>
      </c>
      <c r="M107" s="169">
        <f t="shared" si="0"/>
        <v>0</v>
      </c>
      <c r="N107" s="167">
        <f t="shared" si="0"/>
        <v>1</v>
      </c>
      <c r="O107" s="168">
        <f t="shared" si="0"/>
        <v>4</v>
      </c>
      <c r="P107" s="168">
        <f t="shared" si="0"/>
        <v>0</v>
      </c>
      <c r="Q107" s="169">
        <f t="shared" si="0"/>
        <v>3</v>
      </c>
      <c r="R107" s="167">
        <f t="shared" si="0"/>
        <v>1</v>
      </c>
      <c r="S107" s="168">
        <f t="shared" si="0"/>
        <v>0</v>
      </c>
      <c r="T107" s="168">
        <f t="shared" si="0"/>
        <v>5</v>
      </c>
      <c r="U107" s="168">
        <f t="shared" si="0"/>
        <v>7</v>
      </c>
      <c r="V107" s="168">
        <f t="shared" si="0"/>
        <v>1</v>
      </c>
      <c r="W107" s="169">
        <f t="shared" si="0"/>
        <v>1</v>
      </c>
      <c r="X107" s="167">
        <f t="shared" si="0"/>
        <v>0</v>
      </c>
      <c r="Y107" s="170">
        <f t="shared" si="0"/>
        <v>1</v>
      </c>
      <c r="Z107" s="171">
        <f t="shared" si="0"/>
        <v>24</v>
      </c>
      <c r="AA107" s="189">
        <f>COUNTA(AA3:AA106)</f>
        <v>24</v>
      </c>
      <c r="AB107" s="189">
        <f>COUNTA(AB3:AB106)</f>
        <v>1</v>
      </c>
      <c r="AC107" s="91">
        <f>COUNTA(AC3:AC106)</f>
        <v>0</v>
      </c>
      <c r="AD107" s="92">
        <f>SUM(AD3:AD106)</f>
        <v>0</v>
      </c>
      <c r="AE107" s="92">
        <f>SUM(AE3:AE106)</f>
        <v>0</v>
      </c>
      <c r="AF107" s="92">
        <f>SUM(AF3:AF106)</f>
        <v>0</v>
      </c>
      <c r="AG107" s="93">
        <f>COUNTA(AG3:AG106)</f>
        <v>0</v>
      </c>
      <c r="AH107" s="92">
        <f>SUM(AH3:AH106)</f>
        <v>0</v>
      </c>
      <c r="AI107" s="94">
        <f>COUNTA(AI3:AI106)</f>
        <v>0</v>
      </c>
    </row>
    <row r="108" spans="1:35" x14ac:dyDescent="0.2">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c r="AA108" s="190"/>
      <c r="AB108" s="190"/>
    </row>
    <row r="109" spans="1:35" x14ac:dyDescent="0.2">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c r="AA109" s="190"/>
      <c r="AB109" s="190"/>
    </row>
    <row r="110" spans="1:35" x14ac:dyDescent="0.2">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c r="AA110" s="190"/>
      <c r="AB110" s="190"/>
    </row>
    <row r="111" spans="1:35" x14ac:dyDescent="0.2">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c r="AA111" s="190"/>
      <c r="AB111" s="190"/>
    </row>
    <row r="112" spans="1:35" x14ac:dyDescent="0.2">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c r="AA112" s="190"/>
      <c r="AB112" s="190"/>
    </row>
    <row r="113" spans="1:28" x14ac:dyDescent="0.2">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90"/>
      <c r="AB113" s="190"/>
    </row>
    <row r="114" spans="1:28" x14ac:dyDescent="0.2">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c r="AA114" s="190"/>
      <c r="AB114" s="190"/>
    </row>
    <row r="115" spans="1:28" x14ac:dyDescent="0.2">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c r="AA115" s="190"/>
      <c r="AB115" s="190"/>
    </row>
    <row r="116" spans="1:28" x14ac:dyDescent="0.2">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c r="AA116" s="190"/>
      <c r="AB116" s="190"/>
    </row>
    <row r="117" spans="1:28" x14ac:dyDescent="0.2">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c r="AA117" s="190"/>
      <c r="AB117" s="190"/>
    </row>
    <row r="118" spans="1:28" x14ac:dyDescent="0.2">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c r="AA118" s="190"/>
      <c r="AB118" s="190"/>
    </row>
    <row r="119" spans="1:28" x14ac:dyDescent="0.2">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90"/>
      <c r="AB119" s="190"/>
    </row>
    <row r="120" spans="1:28" x14ac:dyDescent="0.2">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c r="AA120" s="190"/>
      <c r="AB120" s="190"/>
    </row>
    <row r="121" spans="1:28" x14ac:dyDescent="0.2">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c r="AA121" s="190"/>
      <c r="AB121" s="190"/>
    </row>
    <row r="122" spans="1:28" x14ac:dyDescent="0.2">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c r="AA122" s="190"/>
      <c r="AB122" s="190"/>
    </row>
    <row r="123" spans="1:28" x14ac:dyDescent="0.2">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c r="AA123" s="190"/>
      <c r="AB123" s="190"/>
    </row>
    <row r="124" spans="1:28" x14ac:dyDescent="0.2">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c r="AA124" s="190"/>
      <c r="AB124" s="190"/>
    </row>
    <row r="125" spans="1:28" x14ac:dyDescent="0.2">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c r="AA125" s="190"/>
      <c r="AB125" s="190"/>
    </row>
    <row r="126" spans="1:28" x14ac:dyDescent="0.2">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c r="AA126" s="190"/>
      <c r="AB126" s="190"/>
    </row>
    <row r="127" spans="1:28" x14ac:dyDescent="0.2">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c r="AA127" s="190"/>
      <c r="AB127" s="190"/>
    </row>
    <row r="128" spans="1:28" x14ac:dyDescent="0.2">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c r="AA128" s="190"/>
      <c r="AB128" s="190"/>
    </row>
    <row r="129" spans="1:28" x14ac:dyDescent="0.2">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c r="AA129" s="190"/>
      <c r="AB129" s="190"/>
    </row>
    <row r="130" spans="1:28" x14ac:dyDescent="0.2">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c r="AA130" s="190"/>
      <c r="AB130" s="190"/>
    </row>
    <row r="131" spans="1:28" x14ac:dyDescent="0.2">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c r="AA131" s="190"/>
      <c r="AB131" s="190"/>
    </row>
    <row r="132" spans="1:28" x14ac:dyDescent="0.2">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c r="AA132" s="190"/>
      <c r="AB132" s="190"/>
    </row>
    <row r="133" spans="1:28" x14ac:dyDescent="0.2">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90"/>
      <c r="AB133" s="190"/>
    </row>
    <row r="134" spans="1:28" x14ac:dyDescent="0.2">
      <c r="A134" s="172"/>
      <c r="B134" s="17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c r="AA134" s="190"/>
      <c r="AB134" s="190"/>
    </row>
    <row r="135" spans="1:28" x14ac:dyDescent="0.2">
      <c r="A135" s="172"/>
      <c r="B135" s="17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c r="AA135" s="190"/>
      <c r="AB135" s="190"/>
    </row>
    <row r="136" spans="1:28" x14ac:dyDescent="0.2">
      <c r="A136" s="172"/>
      <c r="B136" s="17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c r="AA136" s="190"/>
      <c r="AB136" s="190"/>
    </row>
    <row r="137" spans="1:28" x14ac:dyDescent="0.2">
      <c r="A137" s="172"/>
      <c r="B137" s="17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c r="AA137" s="190"/>
      <c r="AB137" s="190"/>
    </row>
    <row r="138" spans="1:28" x14ac:dyDescent="0.2">
      <c r="A138" s="172"/>
      <c r="B138" s="17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c r="AA138" s="190"/>
      <c r="AB138" s="190"/>
    </row>
    <row r="139" spans="1:28" x14ac:dyDescent="0.2">
      <c r="A139" s="172"/>
      <c r="B139" s="17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c r="AA139" s="190"/>
      <c r="AB139" s="190"/>
    </row>
    <row r="140" spans="1:28" x14ac:dyDescent="0.2">
      <c r="A140" s="172"/>
      <c r="B140" s="17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c r="AA140" s="190"/>
      <c r="AB140" s="190"/>
    </row>
    <row r="141" spans="1:28" x14ac:dyDescent="0.2">
      <c r="A141" s="172"/>
      <c r="B141" s="17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c r="AA141" s="190"/>
      <c r="AB141" s="190"/>
    </row>
    <row r="142" spans="1:28" x14ac:dyDescent="0.2">
      <c r="A142" s="172"/>
      <c r="B142" s="17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c r="AA142" s="190"/>
      <c r="AB142" s="190"/>
    </row>
    <row r="143" spans="1:28" x14ac:dyDescent="0.2">
      <c r="A143" s="172"/>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c r="AA143" s="190"/>
      <c r="AB143" s="190"/>
    </row>
    <row r="144" spans="1:28" x14ac:dyDescent="0.2">
      <c r="A144" s="172"/>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c r="AA144" s="190"/>
      <c r="AB144" s="190"/>
    </row>
    <row r="145" spans="1:28" x14ac:dyDescent="0.2">
      <c r="A145" s="172"/>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c r="AA145" s="190"/>
      <c r="AB145" s="190"/>
    </row>
    <row r="146" spans="1:28" x14ac:dyDescent="0.2">
      <c r="A146" s="172"/>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c r="AA146" s="190"/>
      <c r="AB146" s="190"/>
    </row>
    <row r="147" spans="1:28" x14ac:dyDescent="0.2">
      <c r="A147" s="172"/>
      <c r="B147" s="17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c r="AA147" s="190"/>
      <c r="AB147" s="190"/>
    </row>
    <row r="148" spans="1:28" x14ac:dyDescent="0.2">
      <c r="A148" s="172"/>
      <c r="B148" s="17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c r="AA148" s="190"/>
      <c r="AB148" s="190"/>
    </row>
    <row r="149" spans="1:28" x14ac:dyDescent="0.2">
      <c r="A149" s="172"/>
      <c r="B149" s="17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c r="AA149" s="190"/>
      <c r="AB149" s="190"/>
    </row>
    <row r="150" spans="1:28" x14ac:dyDescent="0.2">
      <c r="A150" s="172"/>
      <c r="B150" s="17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c r="AA150" s="190"/>
      <c r="AB150" s="190"/>
    </row>
    <row r="151" spans="1:28" x14ac:dyDescent="0.2">
      <c r="A151" s="172"/>
      <c r="B151" s="17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c r="AA151" s="190"/>
      <c r="AB151" s="190"/>
    </row>
    <row r="152" spans="1:28" x14ac:dyDescent="0.2">
      <c r="A152" s="172"/>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c r="AA152" s="190"/>
      <c r="AB152" s="190"/>
    </row>
    <row r="153" spans="1:28" x14ac:dyDescent="0.2">
      <c r="A153" s="172"/>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c r="AA153" s="190"/>
      <c r="AB153" s="190"/>
    </row>
    <row r="154" spans="1:28" x14ac:dyDescent="0.2">
      <c r="A154" s="172"/>
      <c r="B154" s="17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c r="AA154" s="190"/>
      <c r="AB154" s="190"/>
    </row>
    <row r="155" spans="1:28" x14ac:dyDescent="0.2">
      <c r="A155" s="172"/>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c r="AA155" s="190"/>
      <c r="AB155" s="190"/>
    </row>
    <row r="156" spans="1:28" x14ac:dyDescent="0.2">
      <c r="A156" s="172"/>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c r="AA156" s="190"/>
      <c r="AB156" s="190"/>
    </row>
    <row r="157" spans="1:28" x14ac:dyDescent="0.2">
      <c r="A157" s="172"/>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c r="AA157" s="190"/>
      <c r="AB157" s="190"/>
    </row>
    <row r="158" spans="1:28" x14ac:dyDescent="0.2">
      <c r="A158" s="172"/>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c r="AA158" s="190"/>
      <c r="AB158" s="190"/>
    </row>
    <row r="159" spans="1:28" x14ac:dyDescent="0.2">
      <c r="A159" s="172"/>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c r="AA159" s="190"/>
      <c r="AB159" s="190"/>
    </row>
    <row r="160" spans="1:28" x14ac:dyDescent="0.2">
      <c r="A160" s="172"/>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c r="AA160" s="190"/>
      <c r="AB160" s="190"/>
    </row>
    <row r="161" spans="1:28" x14ac:dyDescent="0.2">
      <c r="A161" s="172"/>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c r="AA161" s="190"/>
      <c r="AB161" s="190"/>
    </row>
    <row r="162" spans="1:28" x14ac:dyDescent="0.2">
      <c r="A162" s="172"/>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c r="AA162" s="190"/>
      <c r="AB162" s="190"/>
    </row>
    <row r="163" spans="1:28" x14ac:dyDescent="0.2">
      <c r="A163" s="172"/>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c r="AA163" s="190"/>
      <c r="AB163" s="190"/>
    </row>
    <row r="164" spans="1:28" x14ac:dyDescent="0.2">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c r="AA164" s="190"/>
      <c r="AB164" s="190"/>
    </row>
    <row r="165" spans="1:28" x14ac:dyDescent="0.2">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c r="AA165" s="190"/>
      <c r="AB165" s="190"/>
    </row>
    <row r="166" spans="1:28" x14ac:dyDescent="0.2">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c r="AA166" s="190"/>
      <c r="AB166" s="190"/>
    </row>
  </sheetData>
  <autoFilter ref="A2:AI107">
    <filterColumn colId="9">
      <filters>
        <filter val="1"/>
      </filters>
    </filterColumn>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30" fitToHeight="0" orientation="landscape" horizontalDpi="1200" verticalDpi="1200" r:id="rId1"/>
  <headerFooter>
    <oddHeader>&amp;L&amp;G&amp;C&amp;"Arial,Normal"&amp;14Revisión técnica de los instrumentos de opción múltiple del proceso de Ingreso Educación Básica.
Ciclo escolar 2018-2019.&amp;R&amp;G</oddHeader>
    <oddFooter xml:space="preserve">&amp;LSiglas y firma del revisor 1               &amp;C&amp;"Arial,Negrita"&amp;12&amp;A&amp;RSiglas y firma del revisor 2  </oddFooter>
  </headerFooter>
  <legacyDrawingHF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filterMode="1">
    <pageSetUpPr fitToPage="1"/>
  </sheetPr>
  <dimension ref="A1:AI166"/>
  <sheetViews>
    <sheetView zoomScale="80" zoomScaleNormal="80" workbookViewId="0">
      <pane ySplit="2" topLeftCell="A105" activePane="bottomLeft" state="frozen"/>
      <selection activeCell="G3" sqref="G3"/>
      <selection pane="bottomLeft" activeCell="H105" sqref="H105"/>
    </sheetView>
  </sheetViews>
  <sheetFormatPr baseColWidth="10" defaultRowHeight="15" x14ac:dyDescent="0.2"/>
  <cols>
    <col min="1" max="1" width="7" style="95" customWidth="1"/>
    <col min="2" max="3" width="11.42578125" style="95" hidden="1" customWidth="1"/>
    <col min="4" max="4" width="46.28515625" style="95" bestFit="1" customWidth="1"/>
    <col min="5" max="7" width="11.42578125" style="95" customWidth="1"/>
    <col min="8" max="8" width="36.140625" style="95" customWidth="1"/>
    <col min="9" max="26" width="11.42578125" style="95" hidden="1" customWidth="1"/>
    <col min="27" max="27" width="63.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15.75" hidden="1" x14ac:dyDescent="0.25">
      <c r="A3" s="134">
        <v>1</v>
      </c>
      <c r="B3" s="134" t="s">
        <v>104</v>
      </c>
      <c r="C3" s="134" t="s">
        <v>103</v>
      </c>
      <c r="D3" s="134" t="s">
        <v>81</v>
      </c>
      <c r="E3" s="134" t="s">
        <v>91</v>
      </c>
      <c r="F3" s="134">
        <v>1</v>
      </c>
      <c r="G3" s="134">
        <v>1.1000000000000001</v>
      </c>
      <c r="H3" s="134" t="s">
        <v>1066</v>
      </c>
      <c r="I3" s="134">
        <v>527</v>
      </c>
      <c r="J3" s="135">
        <v>0</v>
      </c>
      <c r="K3" s="136">
        <v>0</v>
      </c>
      <c r="L3" s="136">
        <v>0</v>
      </c>
      <c r="M3" s="137">
        <v>0</v>
      </c>
      <c r="N3" s="138">
        <v>0</v>
      </c>
      <c r="O3" s="139">
        <v>0</v>
      </c>
      <c r="P3" s="139">
        <v>0</v>
      </c>
      <c r="Q3" s="140">
        <v>0</v>
      </c>
      <c r="R3" s="141">
        <v>0</v>
      </c>
      <c r="S3" s="136">
        <v>0</v>
      </c>
      <c r="T3" s="136">
        <v>0</v>
      </c>
      <c r="U3" s="136">
        <v>0</v>
      </c>
      <c r="V3" s="136">
        <v>0</v>
      </c>
      <c r="W3" s="137">
        <v>0</v>
      </c>
      <c r="X3" s="142">
        <v>0</v>
      </c>
      <c r="Y3" s="143">
        <v>0</v>
      </c>
      <c r="Z3" s="144">
        <v>0</v>
      </c>
      <c r="AA3" s="174"/>
      <c r="AB3" s="175"/>
      <c r="AC3" s="60"/>
      <c r="AD3" s="61"/>
      <c r="AE3" s="61"/>
      <c r="AF3" s="61"/>
      <c r="AG3" s="62"/>
      <c r="AH3" s="63"/>
      <c r="AI3" s="64"/>
    </row>
    <row r="4" spans="1:35" s="45" customFormat="1" ht="15.75" hidden="1" x14ac:dyDescent="0.25">
      <c r="A4" s="145">
        <v>2</v>
      </c>
      <c r="B4" s="145" t="s">
        <v>104</v>
      </c>
      <c r="C4" s="145" t="s">
        <v>103</v>
      </c>
      <c r="D4" s="145" t="s">
        <v>81</v>
      </c>
      <c r="E4" s="145" t="s">
        <v>91</v>
      </c>
      <c r="F4" s="145">
        <v>1</v>
      </c>
      <c r="G4" s="145">
        <v>1.1000000000000001</v>
      </c>
      <c r="H4" s="145" t="s">
        <v>1066</v>
      </c>
      <c r="I4" s="145">
        <v>529</v>
      </c>
      <c r="J4" s="135">
        <v>0</v>
      </c>
      <c r="K4" s="136">
        <v>0</v>
      </c>
      <c r="L4" s="136">
        <v>0</v>
      </c>
      <c r="M4" s="137">
        <v>0</v>
      </c>
      <c r="N4" s="138">
        <v>0</v>
      </c>
      <c r="O4" s="139">
        <v>0</v>
      </c>
      <c r="P4" s="139">
        <v>0</v>
      </c>
      <c r="Q4" s="140">
        <v>0</v>
      </c>
      <c r="R4" s="141">
        <v>0</v>
      </c>
      <c r="S4" s="136">
        <v>0</v>
      </c>
      <c r="T4" s="136">
        <v>0</v>
      </c>
      <c r="U4" s="136">
        <v>0</v>
      </c>
      <c r="V4" s="136">
        <v>0</v>
      </c>
      <c r="W4" s="137">
        <v>0</v>
      </c>
      <c r="X4" s="138">
        <v>0</v>
      </c>
      <c r="Y4" s="146">
        <v>0</v>
      </c>
      <c r="Z4" s="144">
        <v>0</v>
      </c>
      <c r="AA4" s="174"/>
      <c r="AB4" s="176"/>
      <c r="AC4" s="60"/>
      <c r="AD4" s="61"/>
      <c r="AE4" s="61"/>
      <c r="AF4" s="61"/>
      <c r="AG4" s="62"/>
      <c r="AH4" s="63"/>
      <c r="AI4" s="64"/>
    </row>
    <row r="5" spans="1:35" s="45" customFormat="1" ht="15.75" hidden="1" x14ac:dyDescent="0.25">
      <c r="A5" s="145">
        <v>3</v>
      </c>
      <c r="B5" s="145" t="s">
        <v>104</v>
      </c>
      <c r="C5" s="145" t="s">
        <v>103</v>
      </c>
      <c r="D5" s="145" t="s">
        <v>81</v>
      </c>
      <c r="E5" s="145" t="s">
        <v>91</v>
      </c>
      <c r="F5" s="145">
        <v>1</v>
      </c>
      <c r="G5" s="145">
        <v>1.1000000000000001</v>
      </c>
      <c r="H5" s="145" t="s">
        <v>1066</v>
      </c>
      <c r="I5" s="145">
        <v>536</v>
      </c>
      <c r="J5" s="135">
        <v>0</v>
      </c>
      <c r="K5" s="136">
        <v>0</v>
      </c>
      <c r="L5" s="136">
        <v>0</v>
      </c>
      <c r="M5" s="137">
        <v>0</v>
      </c>
      <c r="N5" s="138">
        <v>0</v>
      </c>
      <c r="O5" s="139">
        <v>0</v>
      </c>
      <c r="P5" s="139">
        <v>0</v>
      </c>
      <c r="Q5" s="140">
        <v>0</v>
      </c>
      <c r="R5" s="141">
        <v>0</v>
      </c>
      <c r="S5" s="136">
        <v>0</v>
      </c>
      <c r="T5" s="136">
        <v>0</v>
      </c>
      <c r="U5" s="136">
        <v>0</v>
      </c>
      <c r="V5" s="136">
        <v>0</v>
      </c>
      <c r="W5" s="137">
        <v>0</v>
      </c>
      <c r="X5" s="138">
        <v>0</v>
      </c>
      <c r="Y5" s="146">
        <v>0</v>
      </c>
      <c r="Z5" s="144">
        <v>0</v>
      </c>
      <c r="AA5" s="174"/>
      <c r="AB5" s="176"/>
      <c r="AC5" s="60"/>
      <c r="AD5" s="61"/>
      <c r="AE5" s="61"/>
      <c r="AF5" s="61"/>
      <c r="AG5" s="62"/>
      <c r="AH5" s="63"/>
      <c r="AI5" s="64"/>
    </row>
    <row r="6" spans="1:35" s="45" customFormat="1" ht="31.5" hidden="1" x14ac:dyDescent="0.25">
      <c r="A6" s="145">
        <v>4</v>
      </c>
      <c r="B6" s="145" t="s">
        <v>104</v>
      </c>
      <c r="C6" s="145" t="s">
        <v>103</v>
      </c>
      <c r="D6" s="145" t="s">
        <v>81</v>
      </c>
      <c r="E6" s="145" t="s">
        <v>91</v>
      </c>
      <c r="F6" s="145">
        <v>1</v>
      </c>
      <c r="G6" s="145">
        <v>1.1000000000000001</v>
      </c>
      <c r="H6" s="145" t="s">
        <v>1066</v>
      </c>
      <c r="I6" s="145">
        <v>545</v>
      </c>
      <c r="J6" s="135">
        <v>0</v>
      </c>
      <c r="K6" s="136">
        <v>0</v>
      </c>
      <c r="L6" s="136">
        <v>0</v>
      </c>
      <c r="M6" s="137">
        <v>0</v>
      </c>
      <c r="N6" s="138">
        <v>0</v>
      </c>
      <c r="O6" s="139">
        <v>0</v>
      </c>
      <c r="P6" s="139">
        <v>0</v>
      </c>
      <c r="Q6" s="140">
        <v>0</v>
      </c>
      <c r="R6" s="141">
        <v>0</v>
      </c>
      <c r="S6" s="136">
        <v>0</v>
      </c>
      <c r="T6" s="136">
        <v>0</v>
      </c>
      <c r="U6" s="136">
        <v>1</v>
      </c>
      <c r="V6" s="136">
        <v>0</v>
      </c>
      <c r="W6" s="137">
        <v>0</v>
      </c>
      <c r="X6" s="138">
        <v>0</v>
      </c>
      <c r="Y6" s="146">
        <v>0</v>
      </c>
      <c r="Z6" s="144">
        <v>1</v>
      </c>
      <c r="AA6" s="187" t="s">
        <v>1067</v>
      </c>
      <c r="AB6" s="176"/>
      <c r="AC6" s="60"/>
      <c r="AD6" s="61"/>
      <c r="AE6" s="61"/>
      <c r="AF6" s="61"/>
      <c r="AG6" s="62"/>
      <c r="AH6" s="63"/>
      <c r="AI6" s="64"/>
    </row>
    <row r="7" spans="1:35" s="45" customFormat="1" ht="15.75" hidden="1" x14ac:dyDescent="0.25">
      <c r="A7" s="145">
        <v>5</v>
      </c>
      <c r="B7" s="145" t="s">
        <v>104</v>
      </c>
      <c r="C7" s="145" t="s">
        <v>103</v>
      </c>
      <c r="D7" s="145" t="s">
        <v>81</v>
      </c>
      <c r="E7" s="145" t="s">
        <v>91</v>
      </c>
      <c r="F7" s="145">
        <v>1</v>
      </c>
      <c r="G7" s="145">
        <v>1.1000000000000001</v>
      </c>
      <c r="H7" s="145" t="s">
        <v>1066</v>
      </c>
      <c r="I7" s="145">
        <v>666</v>
      </c>
      <c r="J7" s="135">
        <v>0</v>
      </c>
      <c r="K7" s="136">
        <v>0</v>
      </c>
      <c r="L7" s="136">
        <v>0</v>
      </c>
      <c r="M7" s="137">
        <v>0</v>
      </c>
      <c r="N7" s="138">
        <v>0</v>
      </c>
      <c r="O7" s="139">
        <v>0</v>
      </c>
      <c r="P7" s="139">
        <v>0</v>
      </c>
      <c r="Q7" s="140">
        <v>0</v>
      </c>
      <c r="R7" s="141">
        <v>0</v>
      </c>
      <c r="S7" s="136">
        <v>0</v>
      </c>
      <c r="T7" s="136">
        <v>0</v>
      </c>
      <c r="U7" s="136">
        <v>0</v>
      </c>
      <c r="V7" s="136">
        <v>0</v>
      </c>
      <c r="W7" s="137">
        <v>0</v>
      </c>
      <c r="X7" s="138">
        <v>0</v>
      </c>
      <c r="Y7" s="146">
        <v>0</v>
      </c>
      <c r="Z7" s="144">
        <v>0</v>
      </c>
      <c r="AA7" s="174"/>
      <c r="AB7" s="176"/>
      <c r="AC7" s="60"/>
      <c r="AD7" s="61"/>
      <c r="AE7" s="61"/>
      <c r="AF7" s="61"/>
      <c r="AG7" s="62"/>
      <c r="AH7" s="63"/>
      <c r="AI7" s="64"/>
    </row>
    <row r="8" spans="1:35" s="45" customFormat="1" ht="78.75" hidden="1" x14ac:dyDescent="0.25">
      <c r="A8" s="145">
        <v>6</v>
      </c>
      <c r="B8" s="145" t="s">
        <v>104</v>
      </c>
      <c r="C8" s="145" t="s">
        <v>103</v>
      </c>
      <c r="D8" s="145" t="s">
        <v>81</v>
      </c>
      <c r="E8" s="145" t="s">
        <v>91</v>
      </c>
      <c r="F8" s="145">
        <v>1</v>
      </c>
      <c r="G8" s="145">
        <v>1.1000000000000001</v>
      </c>
      <c r="H8" s="145" t="s">
        <v>1066</v>
      </c>
      <c r="I8" s="145">
        <v>675</v>
      </c>
      <c r="J8" s="135">
        <v>0</v>
      </c>
      <c r="K8" s="136">
        <v>0</v>
      </c>
      <c r="L8" s="136">
        <v>0</v>
      </c>
      <c r="M8" s="137">
        <v>0</v>
      </c>
      <c r="N8" s="138">
        <v>0</v>
      </c>
      <c r="O8" s="139">
        <v>0</v>
      </c>
      <c r="P8" s="139">
        <v>0</v>
      </c>
      <c r="Q8" s="140">
        <v>0</v>
      </c>
      <c r="R8" s="141">
        <v>0</v>
      </c>
      <c r="S8" s="136">
        <v>0</v>
      </c>
      <c r="T8" s="136">
        <v>0</v>
      </c>
      <c r="U8" s="136">
        <v>1</v>
      </c>
      <c r="V8" s="136">
        <v>0</v>
      </c>
      <c r="W8" s="137">
        <v>0</v>
      </c>
      <c r="X8" s="138">
        <v>0</v>
      </c>
      <c r="Y8" s="146">
        <v>0</v>
      </c>
      <c r="Z8" s="144">
        <v>1</v>
      </c>
      <c r="AA8" s="174" t="s">
        <v>1068</v>
      </c>
      <c r="AB8" s="176"/>
      <c r="AC8" s="60"/>
      <c r="AD8" s="61"/>
      <c r="AE8" s="61"/>
      <c r="AF8" s="61"/>
      <c r="AG8" s="62"/>
      <c r="AH8" s="63"/>
      <c r="AI8" s="64"/>
    </row>
    <row r="9" spans="1:35" s="45" customFormat="1" ht="15.75" hidden="1" x14ac:dyDescent="0.25">
      <c r="A9" s="145">
        <v>7</v>
      </c>
      <c r="B9" s="145" t="s">
        <v>104</v>
      </c>
      <c r="C9" s="145" t="s">
        <v>103</v>
      </c>
      <c r="D9" s="145" t="s">
        <v>81</v>
      </c>
      <c r="E9" s="145" t="s">
        <v>99</v>
      </c>
      <c r="F9" s="145">
        <v>1</v>
      </c>
      <c r="G9" s="145">
        <v>1.1000000000000001</v>
      </c>
      <c r="H9" s="145" t="s">
        <v>1066</v>
      </c>
      <c r="I9" s="145">
        <v>716</v>
      </c>
      <c r="J9" s="135">
        <v>0</v>
      </c>
      <c r="K9" s="136">
        <v>0</v>
      </c>
      <c r="L9" s="136">
        <v>0</v>
      </c>
      <c r="M9" s="137">
        <v>0</v>
      </c>
      <c r="N9" s="138">
        <v>0</v>
      </c>
      <c r="O9" s="139">
        <v>0</v>
      </c>
      <c r="P9" s="139">
        <v>0</v>
      </c>
      <c r="Q9" s="140">
        <v>0</v>
      </c>
      <c r="R9" s="141">
        <v>0</v>
      </c>
      <c r="S9" s="136">
        <v>0</v>
      </c>
      <c r="T9" s="136">
        <v>0</v>
      </c>
      <c r="U9" s="136">
        <v>0</v>
      </c>
      <c r="V9" s="136">
        <v>0</v>
      </c>
      <c r="W9" s="137">
        <v>0</v>
      </c>
      <c r="X9" s="138">
        <v>0</v>
      </c>
      <c r="Y9" s="146">
        <v>0</v>
      </c>
      <c r="Z9" s="144">
        <v>0</v>
      </c>
      <c r="AA9" s="174"/>
      <c r="AB9" s="176"/>
      <c r="AC9" s="60"/>
      <c r="AD9" s="61"/>
      <c r="AE9" s="61"/>
      <c r="AF9" s="61"/>
      <c r="AG9" s="62"/>
      <c r="AH9" s="63"/>
      <c r="AI9" s="64"/>
    </row>
    <row r="10" spans="1:35" s="45" customFormat="1" ht="15.75" hidden="1" x14ac:dyDescent="0.25">
      <c r="A10" s="145">
        <v>8</v>
      </c>
      <c r="B10" s="145" t="s">
        <v>104</v>
      </c>
      <c r="C10" s="145" t="s">
        <v>103</v>
      </c>
      <c r="D10" s="145" t="s">
        <v>81</v>
      </c>
      <c r="E10" s="145" t="s">
        <v>91</v>
      </c>
      <c r="F10" s="145">
        <v>1</v>
      </c>
      <c r="G10" s="145">
        <v>1.1000000000000001</v>
      </c>
      <c r="H10" s="145" t="s">
        <v>1069</v>
      </c>
      <c r="I10" s="145">
        <v>530</v>
      </c>
      <c r="J10" s="135">
        <v>0</v>
      </c>
      <c r="K10" s="136">
        <v>0</v>
      </c>
      <c r="L10" s="136">
        <v>0</v>
      </c>
      <c r="M10" s="137">
        <v>0</v>
      </c>
      <c r="N10" s="138">
        <v>0</v>
      </c>
      <c r="O10" s="139">
        <v>0</v>
      </c>
      <c r="P10" s="139">
        <v>0</v>
      </c>
      <c r="Q10" s="140">
        <v>0</v>
      </c>
      <c r="R10" s="141">
        <v>0</v>
      </c>
      <c r="S10" s="136">
        <v>0</v>
      </c>
      <c r="T10" s="136">
        <v>0</v>
      </c>
      <c r="U10" s="136">
        <v>0</v>
      </c>
      <c r="V10" s="136">
        <v>0</v>
      </c>
      <c r="W10" s="137">
        <v>0</v>
      </c>
      <c r="X10" s="138">
        <v>0</v>
      </c>
      <c r="Y10" s="146">
        <v>0</v>
      </c>
      <c r="Z10" s="144">
        <v>0</v>
      </c>
      <c r="AA10" s="174"/>
      <c r="AB10" s="176"/>
      <c r="AC10" s="60"/>
      <c r="AD10" s="61"/>
      <c r="AE10" s="61"/>
      <c r="AF10" s="61"/>
      <c r="AG10" s="62"/>
      <c r="AH10" s="63"/>
      <c r="AI10" s="64"/>
    </row>
    <row r="11" spans="1:35" s="45" customFormat="1" ht="15.75" hidden="1" x14ac:dyDescent="0.25">
      <c r="A11" s="145">
        <v>9</v>
      </c>
      <c r="B11" s="145" t="s">
        <v>104</v>
      </c>
      <c r="C11" s="145" t="s">
        <v>103</v>
      </c>
      <c r="D11" s="145" t="s">
        <v>81</v>
      </c>
      <c r="E11" s="145" t="s">
        <v>91</v>
      </c>
      <c r="F11" s="145">
        <v>1</v>
      </c>
      <c r="G11" s="145">
        <v>1.1000000000000001</v>
      </c>
      <c r="H11" s="145" t="s">
        <v>1069</v>
      </c>
      <c r="I11" s="145">
        <v>531</v>
      </c>
      <c r="J11" s="135">
        <v>0</v>
      </c>
      <c r="K11" s="136">
        <v>0</v>
      </c>
      <c r="L11" s="136">
        <v>0</v>
      </c>
      <c r="M11" s="137">
        <v>0</v>
      </c>
      <c r="N11" s="138">
        <v>0</v>
      </c>
      <c r="O11" s="139">
        <v>0</v>
      </c>
      <c r="P11" s="139">
        <v>0</v>
      </c>
      <c r="Q11" s="140">
        <v>0</v>
      </c>
      <c r="R11" s="141">
        <v>0</v>
      </c>
      <c r="S11" s="136">
        <v>0</v>
      </c>
      <c r="T11" s="136">
        <v>0</v>
      </c>
      <c r="U11" s="136">
        <v>0</v>
      </c>
      <c r="V11" s="136">
        <v>0</v>
      </c>
      <c r="W11" s="137">
        <v>0</v>
      </c>
      <c r="X11" s="138">
        <v>0</v>
      </c>
      <c r="Y11" s="146">
        <v>0</v>
      </c>
      <c r="Z11" s="144">
        <v>0</v>
      </c>
      <c r="AA11" s="177"/>
      <c r="AB11" s="176"/>
      <c r="AC11" s="60"/>
      <c r="AD11" s="61"/>
      <c r="AE11" s="61"/>
      <c r="AF11" s="61"/>
      <c r="AG11" s="62"/>
      <c r="AH11" s="63"/>
      <c r="AI11" s="64"/>
    </row>
    <row r="12" spans="1:35" s="45" customFormat="1" ht="15.75" hidden="1" x14ac:dyDescent="0.25">
      <c r="A12" s="145">
        <v>10</v>
      </c>
      <c r="B12" s="145" t="s">
        <v>104</v>
      </c>
      <c r="C12" s="145" t="s">
        <v>103</v>
      </c>
      <c r="D12" s="145" t="s">
        <v>81</v>
      </c>
      <c r="E12" s="145" t="s">
        <v>91</v>
      </c>
      <c r="F12" s="145">
        <v>1</v>
      </c>
      <c r="G12" s="145">
        <v>1.1000000000000001</v>
      </c>
      <c r="H12" s="145" t="s">
        <v>1069</v>
      </c>
      <c r="I12" s="145">
        <v>540</v>
      </c>
      <c r="J12" s="135">
        <v>0</v>
      </c>
      <c r="K12" s="136">
        <v>0</v>
      </c>
      <c r="L12" s="136">
        <v>0</v>
      </c>
      <c r="M12" s="137">
        <v>0</v>
      </c>
      <c r="N12" s="138">
        <v>0</v>
      </c>
      <c r="O12" s="139">
        <v>0</v>
      </c>
      <c r="P12" s="139">
        <v>0</v>
      </c>
      <c r="Q12" s="140">
        <v>0</v>
      </c>
      <c r="R12" s="141">
        <v>0</v>
      </c>
      <c r="S12" s="136">
        <v>0</v>
      </c>
      <c r="T12" s="136">
        <v>0</v>
      </c>
      <c r="U12" s="136">
        <v>0</v>
      </c>
      <c r="V12" s="136">
        <v>0</v>
      </c>
      <c r="W12" s="137">
        <v>0</v>
      </c>
      <c r="X12" s="138">
        <v>0</v>
      </c>
      <c r="Y12" s="146">
        <v>0</v>
      </c>
      <c r="Z12" s="144">
        <v>0</v>
      </c>
      <c r="AA12" s="174"/>
      <c r="AB12" s="176"/>
      <c r="AC12" s="60"/>
      <c r="AD12" s="61"/>
      <c r="AE12" s="61"/>
      <c r="AF12" s="61"/>
      <c r="AG12" s="62"/>
      <c r="AH12" s="63"/>
      <c r="AI12" s="64"/>
    </row>
    <row r="13" spans="1:35" s="45" customFormat="1" ht="15.75" hidden="1" x14ac:dyDescent="0.25">
      <c r="A13" s="145">
        <v>11</v>
      </c>
      <c r="B13" s="145" t="s">
        <v>104</v>
      </c>
      <c r="C13" s="145" t="s">
        <v>103</v>
      </c>
      <c r="D13" s="145" t="s">
        <v>81</v>
      </c>
      <c r="E13" s="145" t="s">
        <v>91</v>
      </c>
      <c r="F13" s="145">
        <v>1</v>
      </c>
      <c r="G13" s="145">
        <v>1.1000000000000001</v>
      </c>
      <c r="H13" s="145" t="s">
        <v>1069</v>
      </c>
      <c r="I13" s="145">
        <v>548</v>
      </c>
      <c r="J13" s="135">
        <v>0</v>
      </c>
      <c r="K13" s="136">
        <v>0</v>
      </c>
      <c r="L13" s="136">
        <v>0</v>
      </c>
      <c r="M13" s="137">
        <v>0</v>
      </c>
      <c r="N13" s="138">
        <v>0</v>
      </c>
      <c r="O13" s="139">
        <v>0</v>
      </c>
      <c r="P13" s="139">
        <v>0</v>
      </c>
      <c r="Q13" s="140">
        <v>0</v>
      </c>
      <c r="R13" s="141">
        <v>0</v>
      </c>
      <c r="S13" s="136">
        <v>0</v>
      </c>
      <c r="T13" s="136">
        <v>0</v>
      </c>
      <c r="U13" s="136">
        <v>0</v>
      </c>
      <c r="V13" s="136">
        <v>0</v>
      </c>
      <c r="W13" s="137">
        <v>0</v>
      </c>
      <c r="X13" s="138">
        <v>0</v>
      </c>
      <c r="Y13" s="146">
        <v>0</v>
      </c>
      <c r="Z13" s="144">
        <v>0</v>
      </c>
      <c r="AA13" s="174"/>
      <c r="AB13" s="176"/>
      <c r="AC13" s="60"/>
      <c r="AD13" s="61"/>
      <c r="AE13" s="61"/>
      <c r="AF13" s="61"/>
      <c r="AG13" s="62"/>
      <c r="AH13" s="63"/>
      <c r="AI13" s="64"/>
    </row>
    <row r="14" spans="1:35" s="45" customFormat="1" ht="78.75" hidden="1" x14ac:dyDescent="0.25">
      <c r="A14" s="145">
        <v>12</v>
      </c>
      <c r="B14" s="145" t="s">
        <v>104</v>
      </c>
      <c r="C14" s="145" t="s">
        <v>103</v>
      </c>
      <c r="D14" s="145" t="s">
        <v>81</v>
      </c>
      <c r="E14" s="145" t="s">
        <v>91</v>
      </c>
      <c r="F14" s="145">
        <v>1</v>
      </c>
      <c r="G14" s="145">
        <v>1.1000000000000001</v>
      </c>
      <c r="H14" s="145" t="s">
        <v>1069</v>
      </c>
      <c r="I14" s="145">
        <v>684</v>
      </c>
      <c r="J14" s="135">
        <v>0</v>
      </c>
      <c r="K14" s="136">
        <v>0</v>
      </c>
      <c r="L14" s="136">
        <v>0</v>
      </c>
      <c r="M14" s="137">
        <v>0</v>
      </c>
      <c r="N14" s="138">
        <v>0</v>
      </c>
      <c r="O14" s="139">
        <v>0</v>
      </c>
      <c r="P14" s="139">
        <v>0</v>
      </c>
      <c r="Q14" s="140">
        <v>0</v>
      </c>
      <c r="R14" s="141">
        <v>1</v>
      </c>
      <c r="S14" s="136">
        <v>0</v>
      </c>
      <c r="T14" s="136">
        <v>0</v>
      </c>
      <c r="U14" s="136">
        <v>0</v>
      </c>
      <c r="V14" s="136">
        <v>0</v>
      </c>
      <c r="W14" s="137">
        <v>0</v>
      </c>
      <c r="X14" s="138">
        <v>0</v>
      </c>
      <c r="Y14" s="146">
        <v>0</v>
      </c>
      <c r="Z14" s="144">
        <v>1</v>
      </c>
      <c r="AA14" s="174" t="s">
        <v>1070</v>
      </c>
      <c r="AB14" s="176"/>
      <c r="AC14" s="60"/>
      <c r="AD14" s="61"/>
      <c r="AE14" s="61"/>
      <c r="AF14" s="61"/>
      <c r="AG14" s="62"/>
      <c r="AH14" s="63"/>
      <c r="AI14" s="64"/>
    </row>
    <row r="15" spans="1:35" s="45" customFormat="1" ht="15.75" hidden="1" x14ac:dyDescent="0.25">
      <c r="A15" s="145">
        <v>13</v>
      </c>
      <c r="B15" s="145" t="s">
        <v>104</v>
      </c>
      <c r="C15" s="145" t="s">
        <v>103</v>
      </c>
      <c r="D15" s="145" t="s">
        <v>81</v>
      </c>
      <c r="E15" s="145" t="s">
        <v>91</v>
      </c>
      <c r="F15" s="145">
        <v>1</v>
      </c>
      <c r="G15" s="145">
        <v>1.1000000000000001</v>
      </c>
      <c r="H15" s="145" t="s">
        <v>1069</v>
      </c>
      <c r="I15" s="145">
        <v>702</v>
      </c>
      <c r="J15" s="135">
        <v>0</v>
      </c>
      <c r="K15" s="136">
        <v>0</v>
      </c>
      <c r="L15" s="136">
        <v>0</v>
      </c>
      <c r="M15" s="137">
        <v>0</v>
      </c>
      <c r="N15" s="138">
        <v>0</v>
      </c>
      <c r="O15" s="139">
        <v>0</v>
      </c>
      <c r="P15" s="139">
        <v>0</v>
      </c>
      <c r="Q15" s="140">
        <v>0</v>
      </c>
      <c r="R15" s="141">
        <v>0</v>
      </c>
      <c r="S15" s="136">
        <v>0</v>
      </c>
      <c r="T15" s="136">
        <v>0</v>
      </c>
      <c r="U15" s="136">
        <v>0</v>
      </c>
      <c r="V15" s="136">
        <v>0</v>
      </c>
      <c r="W15" s="137">
        <v>0</v>
      </c>
      <c r="X15" s="138">
        <v>0</v>
      </c>
      <c r="Y15" s="146">
        <v>0</v>
      </c>
      <c r="Z15" s="144">
        <v>0</v>
      </c>
      <c r="AA15" s="174"/>
      <c r="AB15" s="176"/>
      <c r="AC15" s="60"/>
      <c r="AD15" s="61"/>
      <c r="AE15" s="61"/>
      <c r="AF15" s="61"/>
      <c r="AG15" s="62"/>
      <c r="AH15" s="63"/>
      <c r="AI15" s="64"/>
    </row>
    <row r="16" spans="1:35" s="45" customFormat="1" ht="15.75" hidden="1" x14ac:dyDescent="0.25">
      <c r="A16" s="145">
        <v>14</v>
      </c>
      <c r="B16" s="145" t="s">
        <v>104</v>
      </c>
      <c r="C16" s="145" t="s">
        <v>103</v>
      </c>
      <c r="D16" s="145" t="s">
        <v>81</v>
      </c>
      <c r="E16" s="145" t="s">
        <v>99</v>
      </c>
      <c r="F16" s="145">
        <v>1</v>
      </c>
      <c r="G16" s="145">
        <v>1.1000000000000001</v>
      </c>
      <c r="H16" s="145" t="s">
        <v>1069</v>
      </c>
      <c r="I16" s="145">
        <v>715</v>
      </c>
      <c r="J16" s="135">
        <v>0</v>
      </c>
      <c r="K16" s="136">
        <v>0</v>
      </c>
      <c r="L16" s="136">
        <v>0</v>
      </c>
      <c r="M16" s="137">
        <v>0</v>
      </c>
      <c r="N16" s="138">
        <v>0</v>
      </c>
      <c r="O16" s="139">
        <v>0</v>
      </c>
      <c r="P16" s="139">
        <v>0</v>
      </c>
      <c r="Q16" s="140">
        <v>0</v>
      </c>
      <c r="R16" s="141">
        <v>0</v>
      </c>
      <c r="S16" s="136">
        <v>0</v>
      </c>
      <c r="T16" s="136">
        <v>0</v>
      </c>
      <c r="U16" s="136">
        <v>0</v>
      </c>
      <c r="V16" s="136">
        <v>0</v>
      </c>
      <c r="W16" s="137">
        <v>0</v>
      </c>
      <c r="X16" s="138">
        <v>0</v>
      </c>
      <c r="Y16" s="146">
        <v>0</v>
      </c>
      <c r="Z16" s="144">
        <v>0</v>
      </c>
      <c r="AA16" s="174"/>
      <c r="AB16" s="176"/>
      <c r="AC16" s="60"/>
      <c r="AD16" s="61"/>
      <c r="AE16" s="61"/>
      <c r="AF16" s="61"/>
      <c r="AG16" s="62"/>
      <c r="AH16" s="63"/>
      <c r="AI16" s="64"/>
    </row>
    <row r="17" spans="1:35" s="45" customFormat="1" ht="15.75" hidden="1" x14ac:dyDescent="0.25">
      <c r="A17" s="147">
        <v>15</v>
      </c>
      <c r="B17" s="147" t="s">
        <v>104</v>
      </c>
      <c r="C17" s="147" t="s">
        <v>103</v>
      </c>
      <c r="D17" s="147" t="s">
        <v>81</v>
      </c>
      <c r="E17" s="147" t="s">
        <v>91</v>
      </c>
      <c r="F17" s="147">
        <v>1</v>
      </c>
      <c r="G17" s="147">
        <v>1.1000000000000001</v>
      </c>
      <c r="H17" s="147" t="s">
        <v>1071</v>
      </c>
      <c r="I17" s="147">
        <v>601</v>
      </c>
      <c r="J17" s="148">
        <v>0</v>
      </c>
      <c r="K17" s="149">
        <v>1</v>
      </c>
      <c r="L17" s="149">
        <v>0</v>
      </c>
      <c r="M17" s="150">
        <v>0</v>
      </c>
      <c r="N17" s="151">
        <v>0</v>
      </c>
      <c r="O17" s="152">
        <v>0</v>
      </c>
      <c r="P17" s="152">
        <v>0</v>
      </c>
      <c r="Q17" s="153">
        <v>0</v>
      </c>
      <c r="R17" s="154">
        <v>0</v>
      </c>
      <c r="S17" s="149">
        <v>0</v>
      </c>
      <c r="T17" s="149">
        <v>0</v>
      </c>
      <c r="U17" s="149">
        <v>0</v>
      </c>
      <c r="V17" s="149">
        <v>0</v>
      </c>
      <c r="W17" s="150">
        <v>0</v>
      </c>
      <c r="X17" s="151">
        <v>0</v>
      </c>
      <c r="Y17" s="155">
        <v>0</v>
      </c>
      <c r="Z17" s="156">
        <v>1</v>
      </c>
      <c r="AA17" s="173" t="s">
        <v>208</v>
      </c>
      <c r="AB17" s="178"/>
      <c r="AC17" s="60"/>
      <c r="AD17" s="61"/>
      <c r="AE17" s="61"/>
      <c r="AF17" s="61"/>
      <c r="AG17" s="62"/>
      <c r="AH17" s="63"/>
      <c r="AI17" s="64"/>
    </row>
    <row r="18" spans="1:35" s="45" customFormat="1" ht="94.5" x14ac:dyDescent="0.25">
      <c r="A18" s="147">
        <v>47</v>
      </c>
      <c r="B18" s="147" t="s">
        <v>104</v>
      </c>
      <c r="C18" s="147" t="s">
        <v>103</v>
      </c>
      <c r="D18" s="147" t="s">
        <v>81</v>
      </c>
      <c r="E18" s="147" t="s">
        <v>91</v>
      </c>
      <c r="F18" s="147">
        <v>1</v>
      </c>
      <c r="G18" s="147">
        <v>1.2</v>
      </c>
      <c r="H18" s="147" t="s">
        <v>1082</v>
      </c>
      <c r="I18" s="147">
        <v>648</v>
      </c>
      <c r="J18" s="148">
        <v>1</v>
      </c>
      <c r="K18" s="149">
        <v>0</v>
      </c>
      <c r="L18" s="149">
        <v>0</v>
      </c>
      <c r="M18" s="150">
        <v>0</v>
      </c>
      <c r="N18" s="151">
        <v>0</v>
      </c>
      <c r="O18" s="152">
        <v>0</v>
      </c>
      <c r="P18" s="152">
        <v>0</v>
      </c>
      <c r="Q18" s="153">
        <v>0</v>
      </c>
      <c r="R18" s="154">
        <v>0</v>
      </c>
      <c r="S18" s="149">
        <v>0</v>
      </c>
      <c r="T18" s="149">
        <v>0</v>
      </c>
      <c r="U18" s="149">
        <v>0</v>
      </c>
      <c r="V18" s="149">
        <v>0</v>
      </c>
      <c r="W18" s="150">
        <v>0</v>
      </c>
      <c r="X18" s="151">
        <v>0</v>
      </c>
      <c r="Y18" s="155">
        <v>0</v>
      </c>
      <c r="Z18" s="156">
        <v>1</v>
      </c>
      <c r="AA18" s="173" t="s">
        <v>1084</v>
      </c>
      <c r="AB18" s="178"/>
      <c r="AC18" s="60"/>
      <c r="AD18" s="61"/>
      <c r="AE18" s="61"/>
      <c r="AF18" s="61"/>
      <c r="AG18" s="62"/>
      <c r="AH18" s="63"/>
      <c r="AI18" s="64"/>
    </row>
    <row r="19" spans="1:35" s="45" customFormat="1" ht="15.75" hidden="1" x14ac:dyDescent="0.25">
      <c r="A19" s="147">
        <v>17</v>
      </c>
      <c r="B19" s="147" t="s">
        <v>104</v>
      </c>
      <c r="C19" s="147" t="s">
        <v>103</v>
      </c>
      <c r="D19" s="147" t="s">
        <v>81</v>
      </c>
      <c r="E19" s="147" t="s">
        <v>91</v>
      </c>
      <c r="F19" s="147">
        <v>1</v>
      </c>
      <c r="G19" s="147">
        <v>1.1000000000000001</v>
      </c>
      <c r="H19" s="147" t="s">
        <v>1071</v>
      </c>
      <c r="I19" s="147">
        <v>691</v>
      </c>
      <c r="J19" s="148">
        <v>0</v>
      </c>
      <c r="K19" s="149">
        <v>1</v>
      </c>
      <c r="L19" s="149">
        <v>0</v>
      </c>
      <c r="M19" s="150">
        <v>0</v>
      </c>
      <c r="N19" s="151">
        <v>0</v>
      </c>
      <c r="O19" s="152">
        <v>0</v>
      </c>
      <c r="P19" s="152">
        <v>0</v>
      </c>
      <c r="Q19" s="153">
        <v>0</v>
      </c>
      <c r="R19" s="154">
        <v>0</v>
      </c>
      <c r="S19" s="149">
        <v>0</v>
      </c>
      <c r="T19" s="149">
        <v>0</v>
      </c>
      <c r="U19" s="149">
        <v>0</v>
      </c>
      <c r="V19" s="157">
        <v>0</v>
      </c>
      <c r="W19" s="150">
        <v>0</v>
      </c>
      <c r="X19" s="151">
        <v>0</v>
      </c>
      <c r="Y19" s="155">
        <v>0</v>
      </c>
      <c r="Z19" s="156">
        <v>1</v>
      </c>
      <c r="AA19" s="173" t="s">
        <v>208</v>
      </c>
      <c r="AB19" s="178"/>
      <c r="AC19" s="60"/>
      <c r="AD19" s="61"/>
      <c r="AE19" s="61"/>
      <c r="AF19" s="61"/>
      <c r="AG19" s="62"/>
      <c r="AH19" s="63"/>
      <c r="AI19" s="64"/>
    </row>
    <row r="20" spans="1:35" s="45" customFormat="1" ht="15.75" hidden="1" x14ac:dyDescent="0.25">
      <c r="A20" s="147">
        <v>18</v>
      </c>
      <c r="B20" s="147" t="s">
        <v>104</v>
      </c>
      <c r="C20" s="147" t="s">
        <v>103</v>
      </c>
      <c r="D20" s="147" t="s">
        <v>81</v>
      </c>
      <c r="E20" s="147" t="s">
        <v>91</v>
      </c>
      <c r="F20" s="147">
        <v>1</v>
      </c>
      <c r="G20" s="147">
        <v>1.1000000000000001</v>
      </c>
      <c r="H20" s="147" t="s">
        <v>1073</v>
      </c>
      <c r="I20" s="147">
        <v>532</v>
      </c>
      <c r="J20" s="148">
        <v>0</v>
      </c>
      <c r="K20" s="149">
        <v>0</v>
      </c>
      <c r="L20" s="149">
        <v>0</v>
      </c>
      <c r="M20" s="150">
        <v>0</v>
      </c>
      <c r="N20" s="151">
        <v>0</v>
      </c>
      <c r="O20" s="152">
        <v>0</v>
      </c>
      <c r="P20" s="152">
        <v>0</v>
      </c>
      <c r="Q20" s="153">
        <v>0</v>
      </c>
      <c r="R20" s="154">
        <v>0</v>
      </c>
      <c r="S20" s="149">
        <v>0</v>
      </c>
      <c r="T20" s="149">
        <v>0</v>
      </c>
      <c r="U20" s="149">
        <v>0</v>
      </c>
      <c r="V20" s="149">
        <v>0</v>
      </c>
      <c r="W20" s="150">
        <v>0</v>
      </c>
      <c r="X20" s="151">
        <v>0</v>
      </c>
      <c r="Y20" s="155">
        <v>0</v>
      </c>
      <c r="Z20" s="156">
        <v>0</v>
      </c>
      <c r="AA20" s="173"/>
      <c r="AB20" s="178"/>
      <c r="AC20" s="60"/>
      <c r="AD20" s="61"/>
      <c r="AE20" s="61"/>
      <c r="AF20" s="61"/>
      <c r="AG20" s="62"/>
      <c r="AH20" s="63"/>
      <c r="AI20" s="64"/>
    </row>
    <row r="21" spans="1:35" s="45" customFormat="1" ht="15.75" hidden="1" x14ac:dyDescent="0.25">
      <c r="A21" s="147">
        <v>19</v>
      </c>
      <c r="B21" s="147" t="s">
        <v>104</v>
      </c>
      <c r="C21" s="147" t="s">
        <v>103</v>
      </c>
      <c r="D21" s="147" t="s">
        <v>81</v>
      </c>
      <c r="E21" s="147" t="s">
        <v>91</v>
      </c>
      <c r="F21" s="147">
        <v>1</v>
      </c>
      <c r="G21" s="147">
        <v>1.1000000000000001</v>
      </c>
      <c r="H21" s="147" t="s">
        <v>1073</v>
      </c>
      <c r="I21" s="147">
        <v>651</v>
      </c>
      <c r="J21" s="148">
        <v>0</v>
      </c>
      <c r="K21" s="149">
        <v>0</v>
      </c>
      <c r="L21" s="149">
        <v>0</v>
      </c>
      <c r="M21" s="150">
        <v>0</v>
      </c>
      <c r="N21" s="151">
        <v>0</v>
      </c>
      <c r="O21" s="152">
        <v>0</v>
      </c>
      <c r="P21" s="152">
        <v>0</v>
      </c>
      <c r="Q21" s="153">
        <v>0</v>
      </c>
      <c r="R21" s="154">
        <v>0</v>
      </c>
      <c r="S21" s="149">
        <v>0</v>
      </c>
      <c r="T21" s="149">
        <v>0</v>
      </c>
      <c r="U21" s="149">
        <v>0</v>
      </c>
      <c r="V21" s="149">
        <v>0</v>
      </c>
      <c r="W21" s="150">
        <v>0</v>
      </c>
      <c r="X21" s="151">
        <v>0</v>
      </c>
      <c r="Y21" s="155">
        <v>0</v>
      </c>
      <c r="Z21" s="156">
        <v>0</v>
      </c>
      <c r="AA21" s="173"/>
      <c r="AB21" s="178"/>
      <c r="AC21" s="77"/>
      <c r="AD21" s="78"/>
      <c r="AE21" s="78"/>
      <c r="AF21" s="78"/>
      <c r="AG21" s="79"/>
      <c r="AH21" s="80"/>
      <c r="AI21" s="81"/>
    </row>
    <row r="22" spans="1:35" s="45" customFormat="1" ht="15.75" hidden="1" x14ac:dyDescent="0.25">
      <c r="A22" s="147">
        <v>20</v>
      </c>
      <c r="B22" s="147" t="s">
        <v>104</v>
      </c>
      <c r="C22" s="147" t="s">
        <v>103</v>
      </c>
      <c r="D22" s="147" t="s">
        <v>81</v>
      </c>
      <c r="E22" s="147" t="s">
        <v>91</v>
      </c>
      <c r="F22" s="147">
        <v>1</v>
      </c>
      <c r="G22" s="147">
        <v>1.1000000000000001</v>
      </c>
      <c r="H22" s="147" t="s">
        <v>1073</v>
      </c>
      <c r="I22" s="147">
        <v>655</v>
      </c>
      <c r="J22" s="148">
        <v>0</v>
      </c>
      <c r="K22" s="149">
        <v>0</v>
      </c>
      <c r="L22" s="149">
        <v>0</v>
      </c>
      <c r="M22" s="150">
        <v>0</v>
      </c>
      <c r="N22" s="151">
        <v>0</v>
      </c>
      <c r="O22" s="152">
        <v>0</v>
      </c>
      <c r="P22" s="152">
        <v>0</v>
      </c>
      <c r="Q22" s="153">
        <v>0</v>
      </c>
      <c r="R22" s="154">
        <v>0</v>
      </c>
      <c r="S22" s="149">
        <v>0</v>
      </c>
      <c r="T22" s="149">
        <v>0</v>
      </c>
      <c r="U22" s="149">
        <v>0</v>
      </c>
      <c r="V22" s="149">
        <v>0</v>
      </c>
      <c r="W22" s="150">
        <v>0</v>
      </c>
      <c r="X22" s="151">
        <v>0</v>
      </c>
      <c r="Y22" s="155">
        <v>0</v>
      </c>
      <c r="Z22" s="156">
        <v>0</v>
      </c>
      <c r="AA22" s="173"/>
      <c r="AB22" s="178"/>
      <c r="AC22" s="60"/>
      <c r="AD22" s="61"/>
      <c r="AE22" s="61"/>
      <c r="AF22" s="61"/>
      <c r="AG22" s="62"/>
      <c r="AH22" s="63"/>
      <c r="AI22" s="64"/>
    </row>
    <row r="23" spans="1:35" s="45" customFormat="1" ht="15.75" hidden="1" x14ac:dyDescent="0.25">
      <c r="A23" s="147">
        <v>21</v>
      </c>
      <c r="B23" s="147" t="s">
        <v>104</v>
      </c>
      <c r="C23" s="147" t="s">
        <v>103</v>
      </c>
      <c r="D23" s="147" t="s">
        <v>81</v>
      </c>
      <c r="E23" s="147" t="s">
        <v>91</v>
      </c>
      <c r="F23" s="147">
        <v>1</v>
      </c>
      <c r="G23" s="147">
        <v>1.1000000000000001</v>
      </c>
      <c r="H23" s="147" t="s">
        <v>1073</v>
      </c>
      <c r="I23" s="147">
        <v>714</v>
      </c>
      <c r="J23" s="148">
        <v>0</v>
      </c>
      <c r="K23" s="149">
        <v>0</v>
      </c>
      <c r="L23" s="149">
        <v>0</v>
      </c>
      <c r="M23" s="150">
        <v>0</v>
      </c>
      <c r="N23" s="151">
        <v>0</v>
      </c>
      <c r="O23" s="152">
        <v>0</v>
      </c>
      <c r="P23" s="152">
        <v>0</v>
      </c>
      <c r="Q23" s="153">
        <v>0</v>
      </c>
      <c r="R23" s="154">
        <v>0</v>
      </c>
      <c r="S23" s="149">
        <v>0</v>
      </c>
      <c r="T23" s="149">
        <v>0</v>
      </c>
      <c r="U23" s="149">
        <v>0</v>
      </c>
      <c r="V23" s="149">
        <v>0</v>
      </c>
      <c r="W23" s="150">
        <v>0</v>
      </c>
      <c r="X23" s="151">
        <v>0</v>
      </c>
      <c r="Y23" s="155">
        <v>0</v>
      </c>
      <c r="Z23" s="156">
        <v>0</v>
      </c>
      <c r="AA23" s="173"/>
      <c r="AB23" s="178"/>
      <c r="AC23" s="60"/>
      <c r="AD23" s="61"/>
      <c r="AE23" s="61"/>
      <c r="AF23" s="61"/>
      <c r="AG23" s="62"/>
      <c r="AH23" s="63"/>
      <c r="AI23" s="64"/>
    </row>
    <row r="24" spans="1:35" s="45" customFormat="1" ht="15.75" hidden="1" x14ac:dyDescent="0.25">
      <c r="A24" s="147">
        <v>22</v>
      </c>
      <c r="B24" s="147" t="s">
        <v>104</v>
      </c>
      <c r="C24" s="147" t="s">
        <v>103</v>
      </c>
      <c r="D24" s="147" t="s">
        <v>81</v>
      </c>
      <c r="E24" s="147" t="s">
        <v>91</v>
      </c>
      <c r="F24" s="147">
        <v>1</v>
      </c>
      <c r="G24" s="147">
        <v>1.1000000000000001</v>
      </c>
      <c r="H24" s="147" t="s">
        <v>1073</v>
      </c>
      <c r="I24" s="147">
        <v>736</v>
      </c>
      <c r="J24" s="148">
        <v>0</v>
      </c>
      <c r="K24" s="149">
        <v>0</v>
      </c>
      <c r="L24" s="149">
        <v>0</v>
      </c>
      <c r="M24" s="150">
        <v>0</v>
      </c>
      <c r="N24" s="151">
        <v>0</v>
      </c>
      <c r="O24" s="152">
        <v>0</v>
      </c>
      <c r="P24" s="152">
        <v>0</v>
      </c>
      <c r="Q24" s="153">
        <v>0</v>
      </c>
      <c r="R24" s="154">
        <v>0</v>
      </c>
      <c r="S24" s="149">
        <v>0</v>
      </c>
      <c r="T24" s="149">
        <v>0</v>
      </c>
      <c r="U24" s="149">
        <v>0</v>
      </c>
      <c r="V24" s="149">
        <v>0</v>
      </c>
      <c r="W24" s="150">
        <v>0</v>
      </c>
      <c r="X24" s="151">
        <v>0</v>
      </c>
      <c r="Y24" s="155">
        <v>0</v>
      </c>
      <c r="Z24" s="156">
        <v>0</v>
      </c>
      <c r="AA24" s="173"/>
      <c r="AB24" s="178"/>
      <c r="AC24" s="60"/>
      <c r="AD24" s="61"/>
      <c r="AE24" s="61"/>
      <c r="AF24" s="61"/>
      <c r="AG24" s="62"/>
      <c r="AH24" s="63"/>
      <c r="AI24" s="64"/>
    </row>
    <row r="25" spans="1:35" s="45" customFormat="1" ht="15.75" hidden="1" x14ac:dyDescent="0.25">
      <c r="A25" s="147">
        <v>23</v>
      </c>
      <c r="B25" s="147" t="s">
        <v>104</v>
      </c>
      <c r="C25" s="147" t="s">
        <v>103</v>
      </c>
      <c r="D25" s="147" t="s">
        <v>81</v>
      </c>
      <c r="E25" s="147" t="s">
        <v>91</v>
      </c>
      <c r="F25" s="147">
        <v>1</v>
      </c>
      <c r="G25" s="147">
        <v>1.1000000000000001</v>
      </c>
      <c r="H25" s="147" t="s">
        <v>1073</v>
      </c>
      <c r="I25" s="147">
        <v>753</v>
      </c>
      <c r="J25" s="148">
        <v>0</v>
      </c>
      <c r="K25" s="149">
        <v>0</v>
      </c>
      <c r="L25" s="149">
        <v>0</v>
      </c>
      <c r="M25" s="150">
        <v>0</v>
      </c>
      <c r="N25" s="151">
        <v>0</v>
      </c>
      <c r="O25" s="152">
        <v>0</v>
      </c>
      <c r="P25" s="152">
        <v>0</v>
      </c>
      <c r="Q25" s="153">
        <v>0</v>
      </c>
      <c r="R25" s="154">
        <v>0</v>
      </c>
      <c r="S25" s="149">
        <v>0</v>
      </c>
      <c r="T25" s="149">
        <v>0</v>
      </c>
      <c r="U25" s="149">
        <v>0</v>
      </c>
      <c r="V25" s="149">
        <v>0</v>
      </c>
      <c r="W25" s="150">
        <v>0</v>
      </c>
      <c r="X25" s="151">
        <v>0</v>
      </c>
      <c r="Y25" s="155">
        <v>0</v>
      </c>
      <c r="Z25" s="156">
        <v>0</v>
      </c>
      <c r="AA25" s="173"/>
      <c r="AB25" s="178"/>
      <c r="AC25" s="60"/>
      <c r="AD25" s="61"/>
      <c r="AE25" s="61"/>
      <c r="AF25" s="61"/>
      <c r="AG25" s="62"/>
      <c r="AH25" s="63"/>
      <c r="AI25" s="64"/>
    </row>
    <row r="26" spans="1:35" s="45" customFormat="1" ht="15.75" hidden="1" x14ac:dyDescent="0.25">
      <c r="A26" s="147">
        <v>24</v>
      </c>
      <c r="B26" s="147" t="s">
        <v>104</v>
      </c>
      <c r="C26" s="147" t="s">
        <v>103</v>
      </c>
      <c r="D26" s="147" t="s">
        <v>81</v>
      </c>
      <c r="E26" s="147" t="s">
        <v>99</v>
      </c>
      <c r="F26" s="147">
        <v>1</v>
      </c>
      <c r="G26" s="147">
        <v>1.1000000000000001</v>
      </c>
      <c r="H26" s="147" t="s">
        <v>1073</v>
      </c>
      <c r="I26" s="147">
        <v>781</v>
      </c>
      <c r="J26" s="148">
        <v>0</v>
      </c>
      <c r="K26" s="149">
        <v>0</v>
      </c>
      <c r="L26" s="149">
        <v>0</v>
      </c>
      <c r="M26" s="150">
        <v>0</v>
      </c>
      <c r="N26" s="151">
        <v>0</v>
      </c>
      <c r="O26" s="152">
        <v>0</v>
      </c>
      <c r="P26" s="152">
        <v>0</v>
      </c>
      <c r="Q26" s="153">
        <v>0</v>
      </c>
      <c r="R26" s="154">
        <v>0</v>
      </c>
      <c r="S26" s="149">
        <v>0</v>
      </c>
      <c r="T26" s="149">
        <v>0</v>
      </c>
      <c r="U26" s="149">
        <v>0</v>
      </c>
      <c r="V26" s="149">
        <v>0</v>
      </c>
      <c r="W26" s="150">
        <v>0</v>
      </c>
      <c r="X26" s="151">
        <v>0</v>
      </c>
      <c r="Y26" s="155">
        <v>0</v>
      </c>
      <c r="Z26" s="156">
        <v>0</v>
      </c>
      <c r="AA26" s="173"/>
      <c r="AB26" s="178"/>
      <c r="AC26" s="77"/>
      <c r="AD26" s="78"/>
      <c r="AE26" s="78"/>
      <c r="AF26" s="78"/>
      <c r="AG26" s="79"/>
      <c r="AH26" s="80"/>
      <c r="AI26" s="81"/>
    </row>
    <row r="27" spans="1:35" s="45" customFormat="1" ht="15.75" hidden="1" x14ac:dyDescent="0.25">
      <c r="A27" s="147">
        <v>25</v>
      </c>
      <c r="B27" s="147" t="s">
        <v>104</v>
      </c>
      <c r="C27" s="147" t="s">
        <v>103</v>
      </c>
      <c r="D27" s="147" t="s">
        <v>81</v>
      </c>
      <c r="E27" s="147" t="s">
        <v>91</v>
      </c>
      <c r="F27" s="147">
        <v>1</v>
      </c>
      <c r="G27" s="147">
        <v>1.2</v>
      </c>
      <c r="H27" s="147" t="s">
        <v>1074</v>
      </c>
      <c r="I27" s="147">
        <v>537</v>
      </c>
      <c r="J27" s="148">
        <v>0</v>
      </c>
      <c r="K27" s="149">
        <v>0</v>
      </c>
      <c r="L27" s="149">
        <v>0</v>
      </c>
      <c r="M27" s="150">
        <v>0</v>
      </c>
      <c r="N27" s="151">
        <v>0</v>
      </c>
      <c r="O27" s="152">
        <v>0</v>
      </c>
      <c r="P27" s="152">
        <v>0</v>
      </c>
      <c r="Q27" s="153">
        <v>0</v>
      </c>
      <c r="R27" s="154">
        <v>0</v>
      </c>
      <c r="S27" s="149">
        <v>0</v>
      </c>
      <c r="T27" s="149">
        <v>0</v>
      </c>
      <c r="U27" s="149">
        <v>0</v>
      </c>
      <c r="V27" s="149">
        <v>0</v>
      </c>
      <c r="W27" s="150">
        <v>0</v>
      </c>
      <c r="X27" s="151">
        <v>0</v>
      </c>
      <c r="Y27" s="155">
        <v>0</v>
      </c>
      <c r="Z27" s="156">
        <v>0</v>
      </c>
      <c r="AA27" s="173"/>
      <c r="AB27" s="178"/>
      <c r="AC27" s="60"/>
      <c r="AD27" s="61"/>
      <c r="AE27" s="61"/>
      <c r="AF27" s="61"/>
      <c r="AG27" s="62"/>
      <c r="AH27" s="63"/>
      <c r="AI27" s="64"/>
    </row>
    <row r="28" spans="1:35" s="45" customFormat="1" ht="15.75" hidden="1" x14ac:dyDescent="0.25">
      <c r="A28" s="147">
        <v>26</v>
      </c>
      <c r="B28" s="147" t="s">
        <v>104</v>
      </c>
      <c r="C28" s="147" t="s">
        <v>103</v>
      </c>
      <c r="D28" s="147" t="s">
        <v>81</v>
      </c>
      <c r="E28" s="147" t="s">
        <v>91</v>
      </c>
      <c r="F28" s="147">
        <v>1</v>
      </c>
      <c r="G28" s="147">
        <v>1.2</v>
      </c>
      <c r="H28" s="147" t="s">
        <v>1074</v>
      </c>
      <c r="I28" s="147">
        <v>538</v>
      </c>
      <c r="J28" s="148">
        <v>0</v>
      </c>
      <c r="K28" s="149">
        <v>0</v>
      </c>
      <c r="L28" s="149">
        <v>0</v>
      </c>
      <c r="M28" s="150">
        <v>0</v>
      </c>
      <c r="N28" s="151">
        <v>0</v>
      </c>
      <c r="O28" s="152">
        <v>0</v>
      </c>
      <c r="P28" s="152">
        <v>0</v>
      </c>
      <c r="Q28" s="153">
        <v>0</v>
      </c>
      <c r="R28" s="154">
        <v>0</v>
      </c>
      <c r="S28" s="149">
        <v>0</v>
      </c>
      <c r="T28" s="149">
        <v>0</v>
      </c>
      <c r="U28" s="149">
        <v>0</v>
      </c>
      <c r="V28" s="149">
        <v>0</v>
      </c>
      <c r="W28" s="150">
        <v>0</v>
      </c>
      <c r="X28" s="151">
        <v>0</v>
      </c>
      <c r="Y28" s="155">
        <v>0</v>
      </c>
      <c r="Z28" s="156">
        <v>0</v>
      </c>
      <c r="AA28" s="173"/>
      <c r="AB28" s="178"/>
      <c r="AC28" s="60"/>
      <c r="AD28" s="61"/>
      <c r="AE28" s="61"/>
      <c r="AF28" s="61"/>
      <c r="AG28" s="62"/>
      <c r="AH28" s="63"/>
      <c r="AI28" s="64"/>
    </row>
    <row r="29" spans="1:35" s="45" customFormat="1" ht="15.75" hidden="1" x14ac:dyDescent="0.25">
      <c r="A29" s="147">
        <v>27</v>
      </c>
      <c r="B29" s="147" t="s">
        <v>104</v>
      </c>
      <c r="C29" s="147" t="s">
        <v>103</v>
      </c>
      <c r="D29" s="147" t="s">
        <v>81</v>
      </c>
      <c r="E29" s="147" t="s">
        <v>91</v>
      </c>
      <c r="F29" s="147">
        <v>1</v>
      </c>
      <c r="G29" s="147">
        <v>1.2</v>
      </c>
      <c r="H29" s="147" t="s">
        <v>1074</v>
      </c>
      <c r="I29" s="147">
        <v>641</v>
      </c>
      <c r="J29" s="148">
        <v>0</v>
      </c>
      <c r="K29" s="149">
        <v>0</v>
      </c>
      <c r="L29" s="149">
        <v>0</v>
      </c>
      <c r="M29" s="150">
        <v>0</v>
      </c>
      <c r="N29" s="151">
        <v>0</v>
      </c>
      <c r="O29" s="152">
        <v>0</v>
      </c>
      <c r="P29" s="152">
        <v>0</v>
      </c>
      <c r="Q29" s="153">
        <v>0</v>
      </c>
      <c r="R29" s="154">
        <v>0</v>
      </c>
      <c r="S29" s="149">
        <v>0</v>
      </c>
      <c r="T29" s="149">
        <v>0</v>
      </c>
      <c r="U29" s="149">
        <v>0</v>
      </c>
      <c r="V29" s="149">
        <v>0</v>
      </c>
      <c r="W29" s="150">
        <v>0</v>
      </c>
      <c r="X29" s="151">
        <v>0</v>
      </c>
      <c r="Y29" s="155">
        <v>0</v>
      </c>
      <c r="Z29" s="156">
        <v>0</v>
      </c>
      <c r="AA29" s="173"/>
      <c r="AB29" s="178"/>
      <c r="AC29" s="60"/>
      <c r="AD29" s="61"/>
      <c r="AE29" s="61"/>
      <c r="AF29" s="61"/>
      <c r="AG29" s="62"/>
      <c r="AH29" s="63"/>
      <c r="AI29" s="64"/>
    </row>
    <row r="30" spans="1:35" s="45" customFormat="1" ht="15.75" hidden="1" x14ac:dyDescent="0.25">
      <c r="A30" s="147">
        <v>28</v>
      </c>
      <c r="B30" s="147" t="s">
        <v>104</v>
      </c>
      <c r="C30" s="147" t="s">
        <v>103</v>
      </c>
      <c r="D30" s="147" t="s">
        <v>81</v>
      </c>
      <c r="E30" s="147" t="s">
        <v>91</v>
      </c>
      <c r="F30" s="147">
        <v>1</v>
      </c>
      <c r="G30" s="147">
        <v>1.2</v>
      </c>
      <c r="H30" s="147" t="s">
        <v>1074</v>
      </c>
      <c r="I30" s="147">
        <v>653</v>
      </c>
      <c r="J30" s="148">
        <v>0</v>
      </c>
      <c r="K30" s="149">
        <v>0</v>
      </c>
      <c r="L30" s="149">
        <v>0</v>
      </c>
      <c r="M30" s="150">
        <v>0</v>
      </c>
      <c r="N30" s="151">
        <v>0</v>
      </c>
      <c r="O30" s="152">
        <v>0</v>
      </c>
      <c r="P30" s="152">
        <v>0</v>
      </c>
      <c r="Q30" s="153">
        <v>0</v>
      </c>
      <c r="R30" s="154">
        <v>0</v>
      </c>
      <c r="S30" s="149">
        <v>0</v>
      </c>
      <c r="T30" s="149">
        <v>0</v>
      </c>
      <c r="U30" s="149">
        <v>0</v>
      </c>
      <c r="V30" s="149">
        <v>0</v>
      </c>
      <c r="W30" s="150">
        <v>0</v>
      </c>
      <c r="X30" s="151">
        <v>0</v>
      </c>
      <c r="Y30" s="155">
        <v>0</v>
      </c>
      <c r="Z30" s="156">
        <v>0</v>
      </c>
      <c r="AA30" s="180"/>
      <c r="AB30" s="178"/>
      <c r="AC30" s="60"/>
      <c r="AD30" s="61"/>
      <c r="AE30" s="61"/>
      <c r="AF30" s="61"/>
      <c r="AG30" s="62"/>
      <c r="AH30" s="63"/>
      <c r="AI30" s="64"/>
    </row>
    <row r="31" spans="1:35" s="45" customFormat="1" ht="15.75" hidden="1" x14ac:dyDescent="0.25">
      <c r="A31" s="147">
        <v>29</v>
      </c>
      <c r="B31" s="147" t="s">
        <v>104</v>
      </c>
      <c r="C31" s="147" t="s">
        <v>103</v>
      </c>
      <c r="D31" s="147" t="s">
        <v>81</v>
      </c>
      <c r="E31" s="147" t="s">
        <v>91</v>
      </c>
      <c r="F31" s="147">
        <v>1</v>
      </c>
      <c r="G31" s="147">
        <v>1.2</v>
      </c>
      <c r="H31" s="147" t="s">
        <v>1074</v>
      </c>
      <c r="I31" s="147">
        <v>740</v>
      </c>
      <c r="J31" s="148">
        <v>0</v>
      </c>
      <c r="K31" s="149">
        <v>0</v>
      </c>
      <c r="L31" s="149">
        <v>0</v>
      </c>
      <c r="M31" s="150">
        <v>0</v>
      </c>
      <c r="N31" s="151">
        <v>0</v>
      </c>
      <c r="O31" s="152">
        <v>0</v>
      </c>
      <c r="P31" s="152">
        <v>0</v>
      </c>
      <c r="Q31" s="153">
        <v>0</v>
      </c>
      <c r="R31" s="154">
        <v>0</v>
      </c>
      <c r="S31" s="149">
        <v>0</v>
      </c>
      <c r="T31" s="149">
        <v>0</v>
      </c>
      <c r="U31" s="149">
        <v>0</v>
      </c>
      <c r="V31" s="149">
        <v>0</v>
      </c>
      <c r="W31" s="150">
        <v>0</v>
      </c>
      <c r="X31" s="151">
        <v>0</v>
      </c>
      <c r="Y31" s="155">
        <v>0</v>
      </c>
      <c r="Z31" s="156">
        <v>0</v>
      </c>
      <c r="AA31" s="173"/>
      <c r="AB31" s="178"/>
      <c r="AC31" s="60"/>
      <c r="AD31" s="61"/>
      <c r="AE31" s="61"/>
      <c r="AF31" s="61"/>
      <c r="AG31" s="62"/>
      <c r="AH31" s="63"/>
      <c r="AI31" s="64"/>
    </row>
    <row r="32" spans="1:35" s="45" customFormat="1" ht="15.75" hidden="1" x14ac:dyDescent="0.25">
      <c r="A32" s="147">
        <v>30</v>
      </c>
      <c r="B32" s="147" t="s">
        <v>104</v>
      </c>
      <c r="C32" s="147" t="s">
        <v>103</v>
      </c>
      <c r="D32" s="147" t="s">
        <v>81</v>
      </c>
      <c r="E32" s="147" t="s">
        <v>91</v>
      </c>
      <c r="F32" s="147">
        <v>1</v>
      </c>
      <c r="G32" s="147">
        <v>1.2</v>
      </c>
      <c r="H32" s="147" t="s">
        <v>1074</v>
      </c>
      <c r="I32" s="147">
        <v>752</v>
      </c>
      <c r="J32" s="148">
        <v>0</v>
      </c>
      <c r="K32" s="149">
        <v>0</v>
      </c>
      <c r="L32" s="149">
        <v>0</v>
      </c>
      <c r="M32" s="150">
        <v>0</v>
      </c>
      <c r="N32" s="151">
        <v>0</v>
      </c>
      <c r="O32" s="152">
        <v>0</v>
      </c>
      <c r="P32" s="152">
        <v>0</v>
      </c>
      <c r="Q32" s="153">
        <v>0</v>
      </c>
      <c r="R32" s="154">
        <v>0</v>
      </c>
      <c r="S32" s="149">
        <v>0</v>
      </c>
      <c r="T32" s="149">
        <v>0</v>
      </c>
      <c r="U32" s="149">
        <v>0</v>
      </c>
      <c r="V32" s="149">
        <v>0</v>
      </c>
      <c r="W32" s="150">
        <v>0</v>
      </c>
      <c r="X32" s="151">
        <v>0</v>
      </c>
      <c r="Y32" s="155">
        <v>0</v>
      </c>
      <c r="Z32" s="156">
        <v>0</v>
      </c>
      <c r="AA32" s="173"/>
      <c r="AB32" s="178"/>
      <c r="AC32" s="60"/>
      <c r="AD32" s="61"/>
      <c r="AE32" s="61"/>
      <c r="AF32" s="61"/>
      <c r="AG32" s="62"/>
      <c r="AH32" s="63"/>
      <c r="AI32" s="64"/>
    </row>
    <row r="33" spans="1:35" s="45" customFormat="1" ht="15.75" hidden="1" x14ac:dyDescent="0.25">
      <c r="A33" s="147">
        <v>31</v>
      </c>
      <c r="B33" s="147" t="s">
        <v>104</v>
      </c>
      <c r="C33" s="147" t="s">
        <v>103</v>
      </c>
      <c r="D33" s="147" t="s">
        <v>81</v>
      </c>
      <c r="E33" s="147" t="s">
        <v>99</v>
      </c>
      <c r="F33" s="147">
        <v>1</v>
      </c>
      <c r="G33" s="147">
        <v>1.2</v>
      </c>
      <c r="H33" s="147" t="s">
        <v>1074</v>
      </c>
      <c r="I33" s="147">
        <v>782</v>
      </c>
      <c r="J33" s="148">
        <v>0</v>
      </c>
      <c r="K33" s="149">
        <v>0</v>
      </c>
      <c r="L33" s="149">
        <v>0</v>
      </c>
      <c r="M33" s="150">
        <v>0</v>
      </c>
      <c r="N33" s="151">
        <v>0</v>
      </c>
      <c r="O33" s="152">
        <v>0</v>
      </c>
      <c r="P33" s="152">
        <v>0</v>
      </c>
      <c r="Q33" s="153">
        <v>0</v>
      </c>
      <c r="R33" s="154">
        <v>0</v>
      </c>
      <c r="S33" s="149">
        <v>0</v>
      </c>
      <c r="T33" s="149">
        <v>0</v>
      </c>
      <c r="U33" s="149">
        <v>0</v>
      </c>
      <c r="V33" s="149">
        <v>0</v>
      </c>
      <c r="W33" s="150">
        <v>0</v>
      </c>
      <c r="X33" s="151">
        <v>0</v>
      </c>
      <c r="Y33" s="155">
        <v>0</v>
      </c>
      <c r="Z33" s="156">
        <v>0</v>
      </c>
      <c r="AA33" s="173"/>
      <c r="AB33" s="178"/>
      <c r="AC33" s="60"/>
      <c r="AD33" s="61"/>
      <c r="AE33" s="61"/>
      <c r="AF33" s="61"/>
      <c r="AG33" s="62"/>
      <c r="AH33" s="63"/>
      <c r="AI33" s="64"/>
    </row>
    <row r="34" spans="1:35" s="45" customFormat="1" ht="15.75" hidden="1" x14ac:dyDescent="0.25">
      <c r="A34" s="147">
        <v>32</v>
      </c>
      <c r="B34" s="147" t="s">
        <v>104</v>
      </c>
      <c r="C34" s="147" t="s">
        <v>103</v>
      </c>
      <c r="D34" s="147" t="s">
        <v>81</v>
      </c>
      <c r="E34" s="147" t="s">
        <v>91</v>
      </c>
      <c r="F34" s="147">
        <v>1</v>
      </c>
      <c r="G34" s="147">
        <v>1.2</v>
      </c>
      <c r="H34" s="147" t="s">
        <v>1075</v>
      </c>
      <c r="I34" s="147">
        <v>154</v>
      </c>
      <c r="J34" s="148">
        <v>0</v>
      </c>
      <c r="K34" s="149">
        <v>0</v>
      </c>
      <c r="L34" s="149">
        <v>0</v>
      </c>
      <c r="M34" s="150">
        <v>0</v>
      </c>
      <c r="N34" s="151">
        <v>0</v>
      </c>
      <c r="O34" s="152">
        <v>1</v>
      </c>
      <c r="P34" s="152">
        <v>0</v>
      </c>
      <c r="Q34" s="153">
        <v>0</v>
      </c>
      <c r="R34" s="154">
        <v>0</v>
      </c>
      <c r="S34" s="149">
        <v>0</v>
      </c>
      <c r="T34" s="149">
        <v>0</v>
      </c>
      <c r="U34" s="149">
        <v>0</v>
      </c>
      <c r="V34" s="149">
        <v>0</v>
      </c>
      <c r="W34" s="150">
        <v>0</v>
      </c>
      <c r="X34" s="151">
        <v>0</v>
      </c>
      <c r="Y34" s="155">
        <v>0</v>
      </c>
      <c r="Z34" s="156">
        <v>1</v>
      </c>
      <c r="AA34" s="173" t="s">
        <v>1076</v>
      </c>
      <c r="AB34" s="178"/>
      <c r="AC34" s="60"/>
      <c r="AD34" s="61"/>
      <c r="AE34" s="61"/>
      <c r="AF34" s="61"/>
      <c r="AG34" s="62"/>
      <c r="AH34" s="63"/>
      <c r="AI34" s="64"/>
    </row>
    <row r="35" spans="1:35" s="45" customFormat="1" ht="15.75" hidden="1" x14ac:dyDescent="0.25">
      <c r="A35" s="147">
        <v>33</v>
      </c>
      <c r="B35" s="147" t="s">
        <v>104</v>
      </c>
      <c r="C35" s="147" t="s">
        <v>103</v>
      </c>
      <c r="D35" s="147" t="s">
        <v>81</v>
      </c>
      <c r="E35" s="147" t="s">
        <v>91</v>
      </c>
      <c r="F35" s="147">
        <v>1</v>
      </c>
      <c r="G35" s="147">
        <v>1.2</v>
      </c>
      <c r="H35" s="147" t="s">
        <v>1075</v>
      </c>
      <c r="I35" s="147">
        <v>164</v>
      </c>
      <c r="J35" s="148">
        <v>0</v>
      </c>
      <c r="K35" s="149">
        <v>0</v>
      </c>
      <c r="L35" s="149">
        <v>0</v>
      </c>
      <c r="M35" s="150">
        <v>0</v>
      </c>
      <c r="N35" s="151">
        <v>0</v>
      </c>
      <c r="O35" s="152">
        <v>0</v>
      </c>
      <c r="P35" s="152">
        <v>0</v>
      </c>
      <c r="Q35" s="153">
        <v>0</v>
      </c>
      <c r="R35" s="154">
        <v>0</v>
      </c>
      <c r="S35" s="149">
        <v>0</v>
      </c>
      <c r="T35" s="149">
        <v>0</v>
      </c>
      <c r="U35" s="149">
        <v>0</v>
      </c>
      <c r="V35" s="149">
        <v>0</v>
      </c>
      <c r="W35" s="150">
        <v>0</v>
      </c>
      <c r="X35" s="151">
        <v>0</v>
      </c>
      <c r="Y35" s="155">
        <v>0</v>
      </c>
      <c r="Z35" s="156">
        <v>0</v>
      </c>
      <c r="AA35" s="173"/>
      <c r="AB35" s="178"/>
      <c r="AC35" s="60"/>
      <c r="AD35" s="61"/>
      <c r="AE35" s="61"/>
      <c r="AF35" s="61"/>
      <c r="AG35" s="62"/>
      <c r="AH35" s="63"/>
      <c r="AI35" s="64"/>
    </row>
    <row r="36" spans="1:35" s="45" customFormat="1" ht="15.75" hidden="1" x14ac:dyDescent="0.25">
      <c r="A36" s="147">
        <v>34</v>
      </c>
      <c r="B36" s="147" t="s">
        <v>104</v>
      </c>
      <c r="C36" s="147" t="s">
        <v>103</v>
      </c>
      <c r="D36" s="147" t="s">
        <v>81</v>
      </c>
      <c r="E36" s="147" t="s">
        <v>91</v>
      </c>
      <c r="F36" s="147">
        <v>1</v>
      </c>
      <c r="G36" s="147">
        <v>1.2</v>
      </c>
      <c r="H36" s="147" t="s">
        <v>1077</v>
      </c>
      <c r="I36" s="147">
        <v>541</v>
      </c>
      <c r="J36" s="148">
        <v>0</v>
      </c>
      <c r="K36" s="149">
        <v>0</v>
      </c>
      <c r="L36" s="149">
        <v>0</v>
      </c>
      <c r="M36" s="150">
        <v>0</v>
      </c>
      <c r="N36" s="151">
        <v>0</v>
      </c>
      <c r="O36" s="152">
        <v>0</v>
      </c>
      <c r="P36" s="152">
        <v>0</v>
      </c>
      <c r="Q36" s="153">
        <v>0</v>
      </c>
      <c r="R36" s="154">
        <v>0</v>
      </c>
      <c r="S36" s="149">
        <v>0</v>
      </c>
      <c r="T36" s="149">
        <v>0</v>
      </c>
      <c r="U36" s="149">
        <v>0</v>
      </c>
      <c r="V36" s="149">
        <v>0</v>
      </c>
      <c r="W36" s="150">
        <v>0</v>
      </c>
      <c r="X36" s="151">
        <v>0</v>
      </c>
      <c r="Y36" s="155">
        <v>0</v>
      </c>
      <c r="Z36" s="156">
        <v>0</v>
      </c>
      <c r="AA36" s="173"/>
      <c r="AB36" s="178"/>
      <c r="AC36" s="60"/>
      <c r="AD36" s="61"/>
      <c r="AE36" s="61"/>
      <c r="AF36" s="61"/>
      <c r="AG36" s="62"/>
      <c r="AH36" s="63"/>
      <c r="AI36" s="64"/>
    </row>
    <row r="37" spans="1:35" s="45" customFormat="1" ht="15.75" hidden="1" x14ac:dyDescent="0.25">
      <c r="A37" s="147">
        <v>35</v>
      </c>
      <c r="B37" s="147" t="s">
        <v>104</v>
      </c>
      <c r="C37" s="147" t="s">
        <v>103</v>
      </c>
      <c r="D37" s="147" t="s">
        <v>81</v>
      </c>
      <c r="E37" s="147" t="s">
        <v>91</v>
      </c>
      <c r="F37" s="147">
        <v>1</v>
      </c>
      <c r="G37" s="147">
        <v>1.2</v>
      </c>
      <c r="H37" s="147" t="s">
        <v>1077</v>
      </c>
      <c r="I37" s="147">
        <v>549</v>
      </c>
      <c r="J37" s="148">
        <v>0</v>
      </c>
      <c r="K37" s="149">
        <v>0</v>
      </c>
      <c r="L37" s="149">
        <v>0</v>
      </c>
      <c r="M37" s="150">
        <v>0</v>
      </c>
      <c r="N37" s="151">
        <v>0</v>
      </c>
      <c r="O37" s="152">
        <v>0</v>
      </c>
      <c r="P37" s="152">
        <v>0</v>
      </c>
      <c r="Q37" s="153">
        <v>0</v>
      </c>
      <c r="R37" s="154">
        <v>0</v>
      </c>
      <c r="S37" s="149">
        <v>0</v>
      </c>
      <c r="T37" s="149">
        <v>0</v>
      </c>
      <c r="U37" s="149">
        <v>0</v>
      </c>
      <c r="V37" s="149">
        <v>0</v>
      </c>
      <c r="W37" s="150">
        <v>0</v>
      </c>
      <c r="X37" s="151">
        <v>0</v>
      </c>
      <c r="Y37" s="155">
        <v>0</v>
      </c>
      <c r="Z37" s="156">
        <v>0</v>
      </c>
      <c r="AA37" s="173"/>
      <c r="AB37" s="178"/>
      <c r="AC37" s="60"/>
      <c r="AD37" s="61"/>
      <c r="AE37" s="61"/>
      <c r="AF37" s="61"/>
      <c r="AG37" s="62"/>
      <c r="AH37" s="63"/>
      <c r="AI37" s="64"/>
    </row>
    <row r="38" spans="1:35" s="45" customFormat="1" ht="15.75" hidden="1" x14ac:dyDescent="0.25">
      <c r="A38" s="147">
        <v>36</v>
      </c>
      <c r="B38" s="147" t="s">
        <v>104</v>
      </c>
      <c r="C38" s="147" t="s">
        <v>103</v>
      </c>
      <c r="D38" s="147" t="s">
        <v>81</v>
      </c>
      <c r="E38" s="147" t="s">
        <v>91</v>
      </c>
      <c r="F38" s="147">
        <v>1</v>
      </c>
      <c r="G38" s="147">
        <v>1.2</v>
      </c>
      <c r="H38" s="147" t="s">
        <v>1077</v>
      </c>
      <c r="I38" s="147">
        <v>718</v>
      </c>
      <c r="J38" s="148">
        <v>0</v>
      </c>
      <c r="K38" s="149">
        <v>0</v>
      </c>
      <c r="L38" s="149">
        <v>0</v>
      </c>
      <c r="M38" s="150">
        <v>0</v>
      </c>
      <c r="N38" s="151">
        <v>0</v>
      </c>
      <c r="O38" s="152">
        <v>0</v>
      </c>
      <c r="P38" s="152">
        <v>0</v>
      </c>
      <c r="Q38" s="153">
        <v>0</v>
      </c>
      <c r="R38" s="154">
        <v>0</v>
      </c>
      <c r="S38" s="149">
        <v>0</v>
      </c>
      <c r="T38" s="149">
        <v>0</v>
      </c>
      <c r="U38" s="149">
        <v>0</v>
      </c>
      <c r="V38" s="149">
        <v>0</v>
      </c>
      <c r="W38" s="150">
        <v>0</v>
      </c>
      <c r="X38" s="151">
        <v>0</v>
      </c>
      <c r="Y38" s="155">
        <v>0</v>
      </c>
      <c r="Z38" s="156">
        <v>0</v>
      </c>
      <c r="AA38" s="173"/>
      <c r="AB38" s="178"/>
      <c r="AC38" s="60"/>
      <c r="AD38" s="61"/>
      <c r="AE38" s="61"/>
      <c r="AF38" s="61"/>
      <c r="AG38" s="62"/>
      <c r="AH38" s="63"/>
      <c r="AI38" s="64"/>
    </row>
    <row r="39" spans="1:35" s="45" customFormat="1" ht="15.75" hidden="1" x14ac:dyDescent="0.25">
      <c r="A39" s="147">
        <v>37</v>
      </c>
      <c r="B39" s="147" t="s">
        <v>104</v>
      </c>
      <c r="C39" s="147" t="s">
        <v>103</v>
      </c>
      <c r="D39" s="147" t="s">
        <v>81</v>
      </c>
      <c r="E39" s="147" t="s">
        <v>91</v>
      </c>
      <c r="F39" s="147">
        <v>1</v>
      </c>
      <c r="G39" s="147">
        <v>1.2</v>
      </c>
      <c r="H39" s="147" t="s">
        <v>1077</v>
      </c>
      <c r="I39" s="147">
        <v>721</v>
      </c>
      <c r="J39" s="148">
        <v>0</v>
      </c>
      <c r="K39" s="149">
        <v>0</v>
      </c>
      <c r="L39" s="149">
        <v>0</v>
      </c>
      <c r="M39" s="150">
        <v>0</v>
      </c>
      <c r="N39" s="151">
        <v>0</v>
      </c>
      <c r="O39" s="152">
        <v>0</v>
      </c>
      <c r="P39" s="152">
        <v>0</v>
      </c>
      <c r="Q39" s="153">
        <v>0</v>
      </c>
      <c r="R39" s="154">
        <v>0</v>
      </c>
      <c r="S39" s="149">
        <v>0</v>
      </c>
      <c r="T39" s="149">
        <v>0</v>
      </c>
      <c r="U39" s="149">
        <v>0</v>
      </c>
      <c r="V39" s="149">
        <v>0</v>
      </c>
      <c r="W39" s="150">
        <v>0</v>
      </c>
      <c r="X39" s="151">
        <v>0</v>
      </c>
      <c r="Y39" s="155">
        <v>0</v>
      </c>
      <c r="Z39" s="156">
        <v>0</v>
      </c>
      <c r="AA39" s="173"/>
      <c r="AB39" s="178"/>
      <c r="AC39" s="60"/>
      <c r="AD39" s="61"/>
      <c r="AE39" s="61"/>
      <c r="AF39" s="61"/>
      <c r="AG39" s="62"/>
      <c r="AH39" s="63"/>
      <c r="AI39" s="64"/>
    </row>
    <row r="40" spans="1:35" s="45" customFormat="1" ht="15.75" hidden="1" x14ac:dyDescent="0.25">
      <c r="A40" s="147">
        <v>38</v>
      </c>
      <c r="B40" s="147" t="s">
        <v>104</v>
      </c>
      <c r="C40" s="147" t="s">
        <v>103</v>
      </c>
      <c r="D40" s="147" t="s">
        <v>81</v>
      </c>
      <c r="E40" s="147" t="s">
        <v>91</v>
      </c>
      <c r="F40" s="147">
        <v>1</v>
      </c>
      <c r="G40" s="147">
        <v>1.2</v>
      </c>
      <c r="H40" s="147" t="s">
        <v>1077</v>
      </c>
      <c r="I40" s="147">
        <v>750</v>
      </c>
      <c r="J40" s="148">
        <v>0</v>
      </c>
      <c r="K40" s="149">
        <v>0</v>
      </c>
      <c r="L40" s="149">
        <v>0</v>
      </c>
      <c r="M40" s="150">
        <v>0</v>
      </c>
      <c r="N40" s="151">
        <v>0</v>
      </c>
      <c r="O40" s="152">
        <v>0</v>
      </c>
      <c r="P40" s="152">
        <v>0</v>
      </c>
      <c r="Q40" s="153">
        <v>0</v>
      </c>
      <c r="R40" s="154">
        <v>0</v>
      </c>
      <c r="S40" s="149">
        <v>0</v>
      </c>
      <c r="T40" s="149">
        <v>0</v>
      </c>
      <c r="U40" s="149">
        <v>0</v>
      </c>
      <c r="V40" s="149">
        <v>0</v>
      </c>
      <c r="W40" s="150">
        <v>0</v>
      </c>
      <c r="X40" s="151">
        <v>0</v>
      </c>
      <c r="Y40" s="155">
        <v>0</v>
      </c>
      <c r="Z40" s="156">
        <v>0</v>
      </c>
      <c r="AA40" s="173"/>
      <c r="AB40" s="178"/>
      <c r="AC40" s="60"/>
      <c r="AD40" s="61"/>
      <c r="AE40" s="61"/>
      <c r="AF40" s="61"/>
      <c r="AG40" s="62"/>
      <c r="AH40" s="63"/>
      <c r="AI40" s="64"/>
    </row>
    <row r="41" spans="1:35" s="45" customFormat="1" ht="15.75" hidden="1" x14ac:dyDescent="0.25">
      <c r="A41" s="147">
        <v>39</v>
      </c>
      <c r="B41" s="147" t="s">
        <v>104</v>
      </c>
      <c r="C41" s="147" t="s">
        <v>103</v>
      </c>
      <c r="D41" s="147" t="s">
        <v>81</v>
      </c>
      <c r="E41" s="147" t="s">
        <v>91</v>
      </c>
      <c r="F41" s="147">
        <v>1</v>
      </c>
      <c r="G41" s="147">
        <v>1.2</v>
      </c>
      <c r="H41" s="147" t="s">
        <v>1077</v>
      </c>
      <c r="I41" s="147">
        <v>768</v>
      </c>
      <c r="J41" s="148">
        <v>0</v>
      </c>
      <c r="K41" s="149">
        <v>0</v>
      </c>
      <c r="L41" s="149">
        <v>0</v>
      </c>
      <c r="M41" s="150">
        <v>0</v>
      </c>
      <c r="N41" s="151">
        <v>0</v>
      </c>
      <c r="O41" s="152">
        <v>0</v>
      </c>
      <c r="P41" s="152">
        <v>0</v>
      </c>
      <c r="Q41" s="153">
        <v>0</v>
      </c>
      <c r="R41" s="154">
        <v>0</v>
      </c>
      <c r="S41" s="149">
        <v>1</v>
      </c>
      <c r="T41" s="149">
        <v>0</v>
      </c>
      <c r="U41" s="149">
        <v>0</v>
      </c>
      <c r="V41" s="149">
        <v>0</v>
      </c>
      <c r="W41" s="150">
        <v>0</v>
      </c>
      <c r="X41" s="151">
        <v>0</v>
      </c>
      <c r="Y41" s="155">
        <v>0</v>
      </c>
      <c r="Z41" s="156">
        <v>1</v>
      </c>
      <c r="AA41" s="179" t="s">
        <v>1078</v>
      </c>
      <c r="AB41" s="178"/>
      <c r="AC41" s="60"/>
      <c r="AD41" s="61"/>
      <c r="AE41" s="61"/>
      <c r="AF41" s="61"/>
      <c r="AG41" s="62"/>
      <c r="AH41" s="63"/>
      <c r="AI41" s="64"/>
    </row>
    <row r="42" spans="1:35" s="45" customFormat="1" ht="63" x14ac:dyDescent="0.25">
      <c r="A42" s="147">
        <v>49</v>
      </c>
      <c r="B42" s="147" t="s">
        <v>104</v>
      </c>
      <c r="C42" s="147" t="s">
        <v>103</v>
      </c>
      <c r="D42" s="147" t="s">
        <v>81</v>
      </c>
      <c r="E42" s="147" t="s">
        <v>91</v>
      </c>
      <c r="F42" s="147">
        <v>1</v>
      </c>
      <c r="G42" s="147">
        <v>1.2</v>
      </c>
      <c r="H42" s="147" t="s">
        <v>1082</v>
      </c>
      <c r="I42" s="147">
        <v>673</v>
      </c>
      <c r="J42" s="148">
        <v>1</v>
      </c>
      <c r="K42" s="149">
        <v>0</v>
      </c>
      <c r="L42" s="149">
        <v>0</v>
      </c>
      <c r="M42" s="150">
        <v>0</v>
      </c>
      <c r="N42" s="151">
        <v>0</v>
      </c>
      <c r="O42" s="152">
        <v>0</v>
      </c>
      <c r="P42" s="152">
        <v>0</v>
      </c>
      <c r="Q42" s="153">
        <v>0</v>
      </c>
      <c r="R42" s="154">
        <v>0</v>
      </c>
      <c r="S42" s="149">
        <v>0</v>
      </c>
      <c r="T42" s="149">
        <v>0</v>
      </c>
      <c r="U42" s="149">
        <v>0</v>
      </c>
      <c r="V42" s="149">
        <v>0</v>
      </c>
      <c r="W42" s="150">
        <v>0</v>
      </c>
      <c r="X42" s="151">
        <v>0</v>
      </c>
      <c r="Y42" s="155">
        <v>0</v>
      </c>
      <c r="Z42" s="156">
        <v>1</v>
      </c>
      <c r="AA42" s="173" t="s">
        <v>1085</v>
      </c>
      <c r="AB42" s="178"/>
      <c r="AC42" s="60"/>
      <c r="AD42" s="61"/>
      <c r="AE42" s="61"/>
      <c r="AF42" s="61"/>
      <c r="AG42" s="62"/>
      <c r="AH42" s="63"/>
      <c r="AI42" s="64"/>
    </row>
    <row r="43" spans="1:35" s="45" customFormat="1" ht="15.75" hidden="1" x14ac:dyDescent="0.25">
      <c r="A43" s="147">
        <v>41</v>
      </c>
      <c r="B43" s="147" t="s">
        <v>104</v>
      </c>
      <c r="C43" s="147" t="s">
        <v>103</v>
      </c>
      <c r="D43" s="147" t="s">
        <v>81</v>
      </c>
      <c r="E43" s="147" t="s">
        <v>91</v>
      </c>
      <c r="F43" s="147">
        <v>1</v>
      </c>
      <c r="G43" s="147">
        <v>1.2</v>
      </c>
      <c r="H43" s="147" t="s">
        <v>1080</v>
      </c>
      <c r="I43" s="147">
        <v>511</v>
      </c>
      <c r="J43" s="148">
        <v>0</v>
      </c>
      <c r="K43" s="149">
        <v>0</v>
      </c>
      <c r="L43" s="149">
        <v>0</v>
      </c>
      <c r="M43" s="150">
        <v>0</v>
      </c>
      <c r="N43" s="151">
        <v>0</v>
      </c>
      <c r="O43" s="152">
        <v>0</v>
      </c>
      <c r="P43" s="152">
        <v>0</v>
      </c>
      <c r="Q43" s="153">
        <v>0</v>
      </c>
      <c r="R43" s="154">
        <v>0</v>
      </c>
      <c r="S43" s="149">
        <v>0</v>
      </c>
      <c r="T43" s="149">
        <v>0</v>
      </c>
      <c r="U43" s="149">
        <v>0</v>
      </c>
      <c r="V43" s="149">
        <v>0</v>
      </c>
      <c r="W43" s="150">
        <v>0</v>
      </c>
      <c r="X43" s="151">
        <v>0</v>
      </c>
      <c r="Y43" s="155">
        <v>0</v>
      </c>
      <c r="Z43" s="156">
        <v>0</v>
      </c>
      <c r="AA43" s="173"/>
      <c r="AB43" s="178"/>
      <c r="AC43" s="60"/>
      <c r="AD43" s="61"/>
      <c r="AE43" s="61"/>
      <c r="AF43" s="61"/>
      <c r="AG43" s="62"/>
      <c r="AH43" s="63"/>
      <c r="AI43" s="64"/>
    </row>
    <row r="44" spans="1:35" s="45" customFormat="1" ht="47.25" hidden="1" x14ac:dyDescent="0.25">
      <c r="A44" s="147">
        <v>42</v>
      </c>
      <c r="B44" s="147" t="s">
        <v>104</v>
      </c>
      <c r="C44" s="147" t="s">
        <v>103</v>
      </c>
      <c r="D44" s="147" t="s">
        <v>81</v>
      </c>
      <c r="E44" s="147" t="s">
        <v>91</v>
      </c>
      <c r="F44" s="147">
        <v>1</v>
      </c>
      <c r="G44" s="147">
        <v>1.2</v>
      </c>
      <c r="H44" s="147" t="s">
        <v>1080</v>
      </c>
      <c r="I44" s="147">
        <v>513</v>
      </c>
      <c r="J44" s="148">
        <v>0</v>
      </c>
      <c r="K44" s="149">
        <v>0</v>
      </c>
      <c r="L44" s="149">
        <v>0</v>
      </c>
      <c r="M44" s="150">
        <v>0</v>
      </c>
      <c r="N44" s="151">
        <v>0</v>
      </c>
      <c r="O44" s="152">
        <v>0</v>
      </c>
      <c r="P44" s="152">
        <v>0</v>
      </c>
      <c r="Q44" s="153">
        <v>0</v>
      </c>
      <c r="R44" s="154">
        <v>1</v>
      </c>
      <c r="S44" s="149">
        <v>0</v>
      </c>
      <c r="T44" s="149">
        <v>0</v>
      </c>
      <c r="U44" s="149">
        <v>0</v>
      </c>
      <c r="V44" s="149">
        <v>0</v>
      </c>
      <c r="W44" s="150">
        <v>0</v>
      </c>
      <c r="X44" s="151">
        <v>0</v>
      </c>
      <c r="Y44" s="155">
        <v>0</v>
      </c>
      <c r="Z44" s="156">
        <v>1</v>
      </c>
      <c r="AA44" s="185" t="s">
        <v>1081</v>
      </c>
      <c r="AB44" s="178"/>
      <c r="AC44" s="60"/>
      <c r="AD44" s="61"/>
      <c r="AE44" s="61"/>
      <c r="AF44" s="61"/>
      <c r="AG44" s="62"/>
      <c r="AH44" s="63"/>
      <c r="AI44" s="64"/>
    </row>
    <row r="45" spans="1:35" s="45" customFormat="1" ht="15.75" hidden="1" x14ac:dyDescent="0.25">
      <c r="A45" s="147">
        <v>43</v>
      </c>
      <c r="B45" s="147" t="s">
        <v>104</v>
      </c>
      <c r="C45" s="147" t="s">
        <v>103</v>
      </c>
      <c r="D45" s="147" t="s">
        <v>81</v>
      </c>
      <c r="E45" s="147" t="s">
        <v>91</v>
      </c>
      <c r="F45" s="147">
        <v>1</v>
      </c>
      <c r="G45" s="147">
        <v>1.2</v>
      </c>
      <c r="H45" s="147" t="s">
        <v>1080</v>
      </c>
      <c r="I45" s="147">
        <v>552</v>
      </c>
      <c r="J45" s="148">
        <v>0</v>
      </c>
      <c r="K45" s="149">
        <v>0</v>
      </c>
      <c r="L45" s="149">
        <v>0</v>
      </c>
      <c r="M45" s="150">
        <v>0</v>
      </c>
      <c r="N45" s="151">
        <v>0</v>
      </c>
      <c r="O45" s="152">
        <v>0</v>
      </c>
      <c r="P45" s="152">
        <v>0</v>
      </c>
      <c r="Q45" s="153">
        <v>0</v>
      </c>
      <c r="R45" s="154">
        <v>0</v>
      </c>
      <c r="S45" s="149">
        <v>0</v>
      </c>
      <c r="T45" s="149">
        <v>0</v>
      </c>
      <c r="U45" s="149">
        <v>0</v>
      </c>
      <c r="V45" s="149">
        <v>0</v>
      </c>
      <c r="W45" s="150">
        <v>0</v>
      </c>
      <c r="X45" s="151">
        <v>0</v>
      </c>
      <c r="Y45" s="155">
        <v>0</v>
      </c>
      <c r="Z45" s="156">
        <v>0</v>
      </c>
      <c r="AA45" s="173"/>
      <c r="AB45" s="178"/>
      <c r="AC45" s="60"/>
      <c r="AD45" s="61"/>
      <c r="AE45" s="61"/>
      <c r="AF45" s="61"/>
      <c r="AG45" s="62"/>
      <c r="AH45" s="63"/>
      <c r="AI45" s="64"/>
    </row>
    <row r="46" spans="1:35" s="45" customFormat="1" ht="15.75" hidden="1" x14ac:dyDescent="0.25">
      <c r="A46" s="147">
        <v>44</v>
      </c>
      <c r="B46" s="147" t="s">
        <v>104</v>
      </c>
      <c r="C46" s="147" t="s">
        <v>103</v>
      </c>
      <c r="D46" s="147" t="s">
        <v>81</v>
      </c>
      <c r="E46" s="147" t="s">
        <v>99</v>
      </c>
      <c r="F46" s="147">
        <v>1</v>
      </c>
      <c r="G46" s="147">
        <v>1.2</v>
      </c>
      <c r="H46" s="147" t="s">
        <v>1080</v>
      </c>
      <c r="I46" s="147">
        <v>658</v>
      </c>
      <c r="J46" s="148">
        <v>0</v>
      </c>
      <c r="K46" s="149">
        <v>0</v>
      </c>
      <c r="L46" s="149">
        <v>0</v>
      </c>
      <c r="M46" s="150">
        <v>0</v>
      </c>
      <c r="N46" s="151">
        <v>0</v>
      </c>
      <c r="O46" s="152">
        <v>0</v>
      </c>
      <c r="P46" s="152">
        <v>0</v>
      </c>
      <c r="Q46" s="153">
        <v>0</v>
      </c>
      <c r="R46" s="154">
        <v>0</v>
      </c>
      <c r="S46" s="149">
        <v>0</v>
      </c>
      <c r="T46" s="149">
        <v>0</v>
      </c>
      <c r="U46" s="149">
        <v>0</v>
      </c>
      <c r="V46" s="149">
        <v>0</v>
      </c>
      <c r="W46" s="150">
        <v>0</v>
      </c>
      <c r="X46" s="151">
        <v>0</v>
      </c>
      <c r="Y46" s="155">
        <v>0</v>
      </c>
      <c r="Z46" s="156">
        <v>0</v>
      </c>
      <c r="AA46" s="173"/>
      <c r="AB46" s="178"/>
      <c r="AC46" s="60"/>
      <c r="AD46" s="61"/>
      <c r="AE46" s="61"/>
      <c r="AF46" s="61"/>
      <c r="AG46" s="62"/>
      <c r="AH46" s="63"/>
      <c r="AI46" s="64"/>
    </row>
    <row r="47" spans="1:35" s="45" customFormat="1" ht="15.75" hidden="1" x14ac:dyDescent="0.25">
      <c r="A47" s="147">
        <v>45</v>
      </c>
      <c r="B47" s="147" t="s">
        <v>104</v>
      </c>
      <c r="C47" s="147" t="s">
        <v>103</v>
      </c>
      <c r="D47" s="147" t="s">
        <v>81</v>
      </c>
      <c r="E47" s="147" t="s">
        <v>91</v>
      </c>
      <c r="F47" s="147">
        <v>1</v>
      </c>
      <c r="G47" s="147">
        <v>1.2</v>
      </c>
      <c r="H47" s="147" t="s">
        <v>1082</v>
      </c>
      <c r="I47" s="147">
        <v>550</v>
      </c>
      <c r="J47" s="148">
        <v>0</v>
      </c>
      <c r="K47" s="149">
        <v>0</v>
      </c>
      <c r="L47" s="149">
        <v>0</v>
      </c>
      <c r="M47" s="150">
        <v>0</v>
      </c>
      <c r="N47" s="151">
        <v>0</v>
      </c>
      <c r="O47" s="152">
        <v>0</v>
      </c>
      <c r="P47" s="152">
        <v>0</v>
      </c>
      <c r="Q47" s="153">
        <v>1</v>
      </c>
      <c r="R47" s="154">
        <v>0</v>
      </c>
      <c r="S47" s="149">
        <v>0</v>
      </c>
      <c r="T47" s="149">
        <v>0</v>
      </c>
      <c r="U47" s="149">
        <v>0</v>
      </c>
      <c r="V47" s="149">
        <v>0</v>
      </c>
      <c r="W47" s="150">
        <v>0</v>
      </c>
      <c r="X47" s="151">
        <v>0</v>
      </c>
      <c r="Y47" s="155">
        <v>0</v>
      </c>
      <c r="Z47" s="156">
        <v>1</v>
      </c>
      <c r="AA47" s="173" t="s">
        <v>1083</v>
      </c>
      <c r="AB47" s="178"/>
      <c r="AC47" s="60"/>
      <c r="AD47" s="61"/>
      <c r="AE47" s="61"/>
      <c r="AF47" s="61"/>
      <c r="AG47" s="62"/>
      <c r="AH47" s="63"/>
      <c r="AI47" s="64"/>
    </row>
    <row r="48" spans="1:35" s="45" customFormat="1" ht="15.75" hidden="1" x14ac:dyDescent="0.25">
      <c r="A48" s="147">
        <v>46</v>
      </c>
      <c r="B48" s="147" t="s">
        <v>104</v>
      </c>
      <c r="C48" s="147" t="s">
        <v>103</v>
      </c>
      <c r="D48" s="147" t="s">
        <v>81</v>
      </c>
      <c r="E48" s="147" t="s">
        <v>91</v>
      </c>
      <c r="F48" s="147">
        <v>1</v>
      </c>
      <c r="G48" s="147">
        <v>1.2</v>
      </c>
      <c r="H48" s="147" t="s">
        <v>1082</v>
      </c>
      <c r="I48" s="147">
        <v>642</v>
      </c>
      <c r="J48" s="148">
        <v>0</v>
      </c>
      <c r="K48" s="149">
        <v>0</v>
      </c>
      <c r="L48" s="149">
        <v>0</v>
      </c>
      <c r="M48" s="150">
        <v>0</v>
      </c>
      <c r="N48" s="151">
        <v>0</v>
      </c>
      <c r="O48" s="152">
        <v>0</v>
      </c>
      <c r="P48" s="152">
        <v>0</v>
      </c>
      <c r="Q48" s="153">
        <v>0</v>
      </c>
      <c r="R48" s="154">
        <v>0</v>
      </c>
      <c r="S48" s="149">
        <v>0</v>
      </c>
      <c r="T48" s="149">
        <v>0</v>
      </c>
      <c r="U48" s="149">
        <v>0</v>
      </c>
      <c r="V48" s="149">
        <v>0</v>
      </c>
      <c r="W48" s="150">
        <v>0</v>
      </c>
      <c r="X48" s="151">
        <v>0</v>
      </c>
      <c r="Y48" s="155">
        <v>0</v>
      </c>
      <c r="Z48" s="156">
        <v>0</v>
      </c>
      <c r="AA48" s="173"/>
      <c r="AB48" s="178"/>
      <c r="AC48" s="60"/>
      <c r="AD48" s="61"/>
      <c r="AE48" s="61"/>
      <c r="AF48" s="61"/>
      <c r="AG48" s="62"/>
      <c r="AH48" s="63"/>
      <c r="AI48" s="64"/>
    </row>
    <row r="49" spans="1:35" s="45" customFormat="1" ht="78.75" x14ac:dyDescent="0.25">
      <c r="A49" s="147">
        <v>51</v>
      </c>
      <c r="B49" s="147" t="s">
        <v>104</v>
      </c>
      <c r="C49" s="147" t="s">
        <v>103</v>
      </c>
      <c r="D49" s="147" t="s">
        <v>81</v>
      </c>
      <c r="E49" s="147" t="s">
        <v>99</v>
      </c>
      <c r="F49" s="147">
        <v>1</v>
      </c>
      <c r="G49" s="147">
        <v>1.2</v>
      </c>
      <c r="H49" s="147" t="s">
        <v>1082</v>
      </c>
      <c r="I49" s="147">
        <v>754</v>
      </c>
      <c r="J49" s="148">
        <v>1</v>
      </c>
      <c r="K49" s="149">
        <v>0</v>
      </c>
      <c r="L49" s="149">
        <v>0</v>
      </c>
      <c r="M49" s="150">
        <v>0</v>
      </c>
      <c r="N49" s="151">
        <v>0</v>
      </c>
      <c r="O49" s="152">
        <v>0</v>
      </c>
      <c r="P49" s="152">
        <v>0</v>
      </c>
      <c r="Q49" s="153">
        <v>0</v>
      </c>
      <c r="R49" s="154">
        <v>0</v>
      </c>
      <c r="S49" s="149">
        <v>0</v>
      </c>
      <c r="T49" s="149">
        <v>0</v>
      </c>
      <c r="U49" s="149">
        <v>0</v>
      </c>
      <c r="V49" s="149">
        <v>0</v>
      </c>
      <c r="W49" s="150">
        <v>0</v>
      </c>
      <c r="X49" s="151">
        <v>0</v>
      </c>
      <c r="Y49" s="155">
        <v>0</v>
      </c>
      <c r="Z49" s="156">
        <v>1</v>
      </c>
      <c r="AA49" s="173" t="s">
        <v>1086</v>
      </c>
      <c r="AB49" s="178"/>
      <c r="AC49" s="60"/>
      <c r="AD49" s="61"/>
      <c r="AE49" s="61"/>
      <c r="AF49" s="61"/>
      <c r="AG49" s="62"/>
      <c r="AH49" s="63"/>
      <c r="AI49" s="64"/>
    </row>
    <row r="50" spans="1:35" s="45" customFormat="1" ht="15.75" hidden="1" x14ac:dyDescent="0.25">
      <c r="A50" s="147">
        <v>48</v>
      </c>
      <c r="B50" s="147" t="s">
        <v>104</v>
      </c>
      <c r="C50" s="147" t="s">
        <v>103</v>
      </c>
      <c r="D50" s="147" t="s">
        <v>81</v>
      </c>
      <c r="E50" s="147" t="s">
        <v>91</v>
      </c>
      <c r="F50" s="147">
        <v>1</v>
      </c>
      <c r="G50" s="147">
        <v>1.2</v>
      </c>
      <c r="H50" s="147" t="s">
        <v>1082</v>
      </c>
      <c r="I50" s="147">
        <v>654</v>
      </c>
      <c r="J50" s="148">
        <v>0</v>
      </c>
      <c r="K50" s="149">
        <v>0</v>
      </c>
      <c r="L50" s="149">
        <v>0</v>
      </c>
      <c r="M50" s="150">
        <v>0</v>
      </c>
      <c r="N50" s="151">
        <v>0</v>
      </c>
      <c r="O50" s="152">
        <v>0</v>
      </c>
      <c r="P50" s="152">
        <v>0</v>
      </c>
      <c r="Q50" s="153">
        <v>0</v>
      </c>
      <c r="R50" s="154">
        <v>0</v>
      </c>
      <c r="S50" s="149">
        <v>0</v>
      </c>
      <c r="T50" s="149">
        <v>0</v>
      </c>
      <c r="U50" s="149">
        <v>0</v>
      </c>
      <c r="V50" s="149">
        <v>0</v>
      </c>
      <c r="W50" s="150">
        <v>0</v>
      </c>
      <c r="X50" s="151">
        <v>0</v>
      </c>
      <c r="Y50" s="155">
        <v>0</v>
      </c>
      <c r="Z50" s="156">
        <v>0</v>
      </c>
      <c r="AA50" s="173"/>
      <c r="AB50" s="178"/>
      <c r="AC50" s="60"/>
      <c r="AD50" s="61"/>
      <c r="AE50" s="61"/>
      <c r="AF50" s="61"/>
      <c r="AG50" s="62"/>
      <c r="AH50" s="63"/>
      <c r="AI50" s="64"/>
    </row>
    <row r="51" spans="1:35" s="45" customFormat="1" ht="63" x14ac:dyDescent="0.25">
      <c r="A51" s="147">
        <v>93</v>
      </c>
      <c r="B51" s="147" t="s">
        <v>165</v>
      </c>
      <c r="C51" s="147" t="s">
        <v>441</v>
      </c>
      <c r="D51" s="147" t="s">
        <v>81</v>
      </c>
      <c r="E51" s="147" t="s">
        <v>91</v>
      </c>
      <c r="F51" s="147">
        <v>2</v>
      </c>
      <c r="G51" s="147">
        <v>2.2000000000000002</v>
      </c>
      <c r="H51" s="147" t="s">
        <v>1103</v>
      </c>
      <c r="I51" s="147">
        <v>607</v>
      </c>
      <c r="J51" s="148">
        <v>1</v>
      </c>
      <c r="K51" s="149">
        <v>0</v>
      </c>
      <c r="L51" s="149">
        <v>0</v>
      </c>
      <c r="M51" s="150">
        <v>0</v>
      </c>
      <c r="N51" s="151">
        <v>0</v>
      </c>
      <c r="O51" s="152">
        <v>0</v>
      </c>
      <c r="P51" s="152">
        <v>0</v>
      </c>
      <c r="Q51" s="153">
        <v>0</v>
      </c>
      <c r="R51" s="154">
        <v>0</v>
      </c>
      <c r="S51" s="149">
        <v>0</v>
      </c>
      <c r="T51" s="149">
        <v>0</v>
      </c>
      <c r="U51" s="149">
        <v>0</v>
      </c>
      <c r="V51" s="149">
        <v>0</v>
      </c>
      <c r="W51" s="150">
        <v>0</v>
      </c>
      <c r="X51" s="151">
        <v>0</v>
      </c>
      <c r="Y51" s="155">
        <v>0</v>
      </c>
      <c r="Z51" s="156">
        <v>1</v>
      </c>
      <c r="AA51" s="173" t="s">
        <v>1104</v>
      </c>
      <c r="AB51" s="178"/>
      <c r="AC51" s="60"/>
      <c r="AD51" s="61"/>
      <c r="AE51" s="61"/>
      <c r="AF51" s="61"/>
      <c r="AG51" s="62"/>
      <c r="AH51" s="63"/>
      <c r="AI51" s="64"/>
    </row>
    <row r="52" spans="1:35" s="45" customFormat="1" ht="15.75" hidden="1" x14ac:dyDescent="0.25">
      <c r="A52" s="147">
        <v>50</v>
      </c>
      <c r="B52" s="147" t="s">
        <v>104</v>
      </c>
      <c r="C52" s="147" t="s">
        <v>103</v>
      </c>
      <c r="D52" s="147" t="s">
        <v>81</v>
      </c>
      <c r="E52" s="147" t="s">
        <v>91</v>
      </c>
      <c r="F52" s="147">
        <v>1</v>
      </c>
      <c r="G52" s="147">
        <v>1.2</v>
      </c>
      <c r="H52" s="147" t="s">
        <v>1082</v>
      </c>
      <c r="I52" s="147">
        <v>732</v>
      </c>
      <c r="J52" s="148">
        <v>0</v>
      </c>
      <c r="K52" s="149">
        <v>0</v>
      </c>
      <c r="L52" s="149">
        <v>0</v>
      </c>
      <c r="M52" s="150">
        <v>0</v>
      </c>
      <c r="N52" s="151">
        <v>0</v>
      </c>
      <c r="O52" s="152">
        <v>0</v>
      </c>
      <c r="P52" s="152">
        <v>0</v>
      </c>
      <c r="Q52" s="153">
        <v>0</v>
      </c>
      <c r="R52" s="154">
        <v>0</v>
      </c>
      <c r="S52" s="149">
        <v>0</v>
      </c>
      <c r="T52" s="149">
        <v>0</v>
      </c>
      <c r="U52" s="149">
        <v>0</v>
      </c>
      <c r="V52" s="149">
        <v>0</v>
      </c>
      <c r="W52" s="150">
        <v>0</v>
      </c>
      <c r="X52" s="151">
        <v>0</v>
      </c>
      <c r="Y52" s="155">
        <v>0</v>
      </c>
      <c r="Z52" s="156">
        <v>0</v>
      </c>
      <c r="AA52" s="180"/>
      <c r="AB52" s="178"/>
      <c r="AC52" s="60"/>
      <c r="AD52" s="61"/>
      <c r="AE52" s="61"/>
      <c r="AF52" s="61"/>
      <c r="AG52" s="62"/>
      <c r="AH52" s="63"/>
      <c r="AI52" s="64"/>
    </row>
    <row r="53" spans="1:35" s="45" customFormat="1" ht="141.75" x14ac:dyDescent="0.25">
      <c r="A53" s="147">
        <v>94</v>
      </c>
      <c r="B53" s="147" t="s">
        <v>165</v>
      </c>
      <c r="C53" s="147" t="s">
        <v>441</v>
      </c>
      <c r="D53" s="147" t="s">
        <v>81</v>
      </c>
      <c r="E53" s="147" t="s">
        <v>91</v>
      </c>
      <c r="F53" s="147">
        <v>2</v>
      </c>
      <c r="G53" s="147">
        <v>2.2000000000000002</v>
      </c>
      <c r="H53" s="147" t="s">
        <v>1103</v>
      </c>
      <c r="I53" s="147">
        <v>649</v>
      </c>
      <c r="J53" s="148">
        <v>1</v>
      </c>
      <c r="K53" s="149">
        <v>0</v>
      </c>
      <c r="L53" s="149">
        <v>0</v>
      </c>
      <c r="M53" s="150">
        <v>0</v>
      </c>
      <c r="N53" s="151">
        <v>0</v>
      </c>
      <c r="O53" s="152">
        <v>0</v>
      </c>
      <c r="P53" s="152">
        <v>0</v>
      </c>
      <c r="Q53" s="153">
        <v>0</v>
      </c>
      <c r="R53" s="154">
        <v>0</v>
      </c>
      <c r="S53" s="149">
        <v>0</v>
      </c>
      <c r="T53" s="149">
        <v>0</v>
      </c>
      <c r="U53" s="149">
        <v>1</v>
      </c>
      <c r="V53" s="149">
        <v>0</v>
      </c>
      <c r="W53" s="150">
        <v>0</v>
      </c>
      <c r="X53" s="151">
        <v>0</v>
      </c>
      <c r="Y53" s="155">
        <v>0</v>
      </c>
      <c r="Z53" s="156">
        <v>1</v>
      </c>
      <c r="AA53" s="173" t="s">
        <v>1105</v>
      </c>
      <c r="AB53" s="178"/>
      <c r="AC53" s="60"/>
      <c r="AD53" s="61"/>
      <c r="AE53" s="61"/>
      <c r="AF53" s="61"/>
      <c r="AG53" s="62"/>
      <c r="AH53" s="63"/>
      <c r="AI53" s="64"/>
    </row>
    <row r="54" spans="1:35" s="45" customFormat="1" ht="15.75" hidden="1" x14ac:dyDescent="0.25">
      <c r="A54" s="147">
        <v>52</v>
      </c>
      <c r="B54" s="147" t="s">
        <v>104</v>
      </c>
      <c r="C54" s="147" t="s">
        <v>103</v>
      </c>
      <c r="D54" s="147" t="s">
        <v>81</v>
      </c>
      <c r="E54" s="147" t="s">
        <v>91</v>
      </c>
      <c r="F54" s="147">
        <v>1</v>
      </c>
      <c r="G54" s="147">
        <v>1.3</v>
      </c>
      <c r="H54" s="147" t="s">
        <v>1087</v>
      </c>
      <c r="I54" s="147">
        <v>509</v>
      </c>
      <c r="J54" s="148">
        <v>0</v>
      </c>
      <c r="K54" s="149">
        <v>0</v>
      </c>
      <c r="L54" s="149">
        <v>0</v>
      </c>
      <c r="M54" s="150">
        <v>0</v>
      </c>
      <c r="N54" s="151">
        <v>0</v>
      </c>
      <c r="O54" s="152">
        <v>0</v>
      </c>
      <c r="P54" s="152">
        <v>0</v>
      </c>
      <c r="Q54" s="153">
        <v>0</v>
      </c>
      <c r="R54" s="154">
        <v>0</v>
      </c>
      <c r="S54" s="149">
        <v>0</v>
      </c>
      <c r="T54" s="149">
        <v>0</v>
      </c>
      <c r="U54" s="149">
        <v>0</v>
      </c>
      <c r="V54" s="149">
        <v>0</v>
      </c>
      <c r="W54" s="150">
        <v>0</v>
      </c>
      <c r="X54" s="151">
        <v>0</v>
      </c>
      <c r="Y54" s="155">
        <v>0</v>
      </c>
      <c r="Z54" s="156">
        <v>0</v>
      </c>
      <c r="AA54" s="173"/>
      <c r="AB54" s="178"/>
      <c r="AC54" s="60"/>
      <c r="AD54" s="61"/>
      <c r="AE54" s="61"/>
      <c r="AF54" s="61"/>
      <c r="AG54" s="62"/>
      <c r="AH54" s="63"/>
      <c r="AI54" s="64"/>
    </row>
    <row r="55" spans="1:35" s="45" customFormat="1" ht="15.75" hidden="1" x14ac:dyDescent="0.25">
      <c r="A55" s="147">
        <v>53</v>
      </c>
      <c r="B55" s="147" t="s">
        <v>104</v>
      </c>
      <c r="C55" s="147" t="s">
        <v>103</v>
      </c>
      <c r="D55" s="147" t="s">
        <v>81</v>
      </c>
      <c r="E55" s="147" t="s">
        <v>91</v>
      </c>
      <c r="F55" s="147">
        <v>1</v>
      </c>
      <c r="G55" s="147">
        <v>1.3</v>
      </c>
      <c r="H55" s="147" t="s">
        <v>1087</v>
      </c>
      <c r="I55" s="147">
        <v>510</v>
      </c>
      <c r="J55" s="148">
        <v>0</v>
      </c>
      <c r="K55" s="149">
        <v>0</v>
      </c>
      <c r="L55" s="149">
        <v>0</v>
      </c>
      <c r="M55" s="150">
        <v>0</v>
      </c>
      <c r="N55" s="151">
        <v>0</v>
      </c>
      <c r="O55" s="152">
        <v>0</v>
      </c>
      <c r="P55" s="152">
        <v>0</v>
      </c>
      <c r="Q55" s="153">
        <v>0</v>
      </c>
      <c r="R55" s="154">
        <v>0</v>
      </c>
      <c r="S55" s="149">
        <v>0</v>
      </c>
      <c r="T55" s="149">
        <v>0</v>
      </c>
      <c r="U55" s="149">
        <v>0</v>
      </c>
      <c r="V55" s="149">
        <v>0</v>
      </c>
      <c r="W55" s="150">
        <v>0</v>
      </c>
      <c r="X55" s="151">
        <v>0</v>
      </c>
      <c r="Y55" s="155">
        <v>0</v>
      </c>
      <c r="Z55" s="156">
        <v>0</v>
      </c>
      <c r="AA55" s="173"/>
      <c r="AB55" s="178"/>
      <c r="AC55" s="60"/>
      <c r="AD55" s="61"/>
      <c r="AE55" s="61"/>
      <c r="AF55" s="61"/>
      <c r="AG55" s="62"/>
      <c r="AH55" s="63"/>
      <c r="AI55" s="64"/>
    </row>
    <row r="56" spans="1:35" s="45" customFormat="1" ht="15.75" hidden="1" x14ac:dyDescent="0.25">
      <c r="A56" s="147">
        <v>54</v>
      </c>
      <c r="B56" s="147" t="s">
        <v>104</v>
      </c>
      <c r="C56" s="147" t="s">
        <v>103</v>
      </c>
      <c r="D56" s="147" t="s">
        <v>81</v>
      </c>
      <c r="E56" s="147" t="s">
        <v>91</v>
      </c>
      <c r="F56" s="147">
        <v>1</v>
      </c>
      <c r="G56" s="147">
        <v>1.3</v>
      </c>
      <c r="H56" s="147" t="s">
        <v>1087</v>
      </c>
      <c r="I56" s="147">
        <v>515</v>
      </c>
      <c r="J56" s="148">
        <v>0</v>
      </c>
      <c r="K56" s="149">
        <v>0</v>
      </c>
      <c r="L56" s="149">
        <v>0</v>
      </c>
      <c r="M56" s="150">
        <v>0</v>
      </c>
      <c r="N56" s="151">
        <v>0</v>
      </c>
      <c r="O56" s="152">
        <v>0</v>
      </c>
      <c r="P56" s="152">
        <v>0</v>
      </c>
      <c r="Q56" s="153">
        <v>0</v>
      </c>
      <c r="R56" s="154">
        <v>0</v>
      </c>
      <c r="S56" s="149">
        <v>0</v>
      </c>
      <c r="T56" s="149">
        <v>0</v>
      </c>
      <c r="U56" s="149">
        <v>0</v>
      </c>
      <c r="V56" s="149">
        <v>0</v>
      </c>
      <c r="W56" s="150">
        <v>0</v>
      </c>
      <c r="X56" s="151">
        <v>0</v>
      </c>
      <c r="Y56" s="155">
        <v>0</v>
      </c>
      <c r="Z56" s="156">
        <v>0</v>
      </c>
      <c r="AA56" s="173"/>
      <c r="AB56" s="178"/>
      <c r="AC56" s="60"/>
      <c r="AD56" s="61"/>
      <c r="AE56" s="61"/>
      <c r="AF56" s="61"/>
      <c r="AG56" s="62"/>
      <c r="AH56" s="63"/>
      <c r="AI56" s="64"/>
    </row>
    <row r="57" spans="1:35" s="45" customFormat="1" ht="15.75" hidden="1" x14ac:dyDescent="0.25">
      <c r="A57" s="147">
        <v>55</v>
      </c>
      <c r="B57" s="147" t="s">
        <v>104</v>
      </c>
      <c r="C57" s="147" t="s">
        <v>103</v>
      </c>
      <c r="D57" s="147" t="s">
        <v>81</v>
      </c>
      <c r="E57" s="147" t="s">
        <v>99</v>
      </c>
      <c r="F57" s="147">
        <v>1</v>
      </c>
      <c r="G57" s="147">
        <v>1.3</v>
      </c>
      <c r="H57" s="147" t="s">
        <v>1087</v>
      </c>
      <c r="I57" s="147">
        <v>522</v>
      </c>
      <c r="J57" s="148">
        <v>0</v>
      </c>
      <c r="K57" s="149">
        <v>0</v>
      </c>
      <c r="L57" s="149">
        <v>0</v>
      </c>
      <c r="M57" s="150">
        <v>0</v>
      </c>
      <c r="N57" s="151">
        <v>0</v>
      </c>
      <c r="O57" s="152">
        <v>0</v>
      </c>
      <c r="P57" s="152">
        <v>0</v>
      </c>
      <c r="Q57" s="153">
        <v>0</v>
      </c>
      <c r="R57" s="154">
        <v>0</v>
      </c>
      <c r="S57" s="149">
        <v>0</v>
      </c>
      <c r="T57" s="149">
        <v>0</v>
      </c>
      <c r="U57" s="149">
        <v>0</v>
      </c>
      <c r="V57" s="149">
        <v>0</v>
      </c>
      <c r="W57" s="150">
        <v>0</v>
      </c>
      <c r="X57" s="151">
        <v>0</v>
      </c>
      <c r="Y57" s="155">
        <v>0</v>
      </c>
      <c r="Z57" s="156">
        <v>0</v>
      </c>
      <c r="AA57" s="173"/>
      <c r="AB57" s="178"/>
      <c r="AC57" s="60"/>
      <c r="AD57" s="61"/>
      <c r="AE57" s="61"/>
      <c r="AF57" s="61"/>
      <c r="AG57" s="62"/>
      <c r="AH57" s="63"/>
      <c r="AI57" s="64"/>
    </row>
    <row r="58" spans="1:35" s="45" customFormat="1" ht="15.75" hidden="1" x14ac:dyDescent="0.25">
      <c r="A58" s="147">
        <v>56</v>
      </c>
      <c r="B58" s="147" t="s">
        <v>104</v>
      </c>
      <c r="C58" s="147" t="s">
        <v>103</v>
      </c>
      <c r="D58" s="147" t="s">
        <v>81</v>
      </c>
      <c r="E58" s="147" t="s">
        <v>91</v>
      </c>
      <c r="F58" s="147">
        <v>1</v>
      </c>
      <c r="G58" s="147">
        <v>1.3</v>
      </c>
      <c r="H58" s="147" t="s">
        <v>1088</v>
      </c>
      <c r="I58" s="147">
        <v>567</v>
      </c>
      <c r="J58" s="148">
        <v>0</v>
      </c>
      <c r="K58" s="149">
        <v>0</v>
      </c>
      <c r="L58" s="149">
        <v>0</v>
      </c>
      <c r="M58" s="150">
        <v>0</v>
      </c>
      <c r="N58" s="151">
        <v>0</v>
      </c>
      <c r="O58" s="152">
        <v>0</v>
      </c>
      <c r="P58" s="152">
        <v>0</v>
      </c>
      <c r="Q58" s="153">
        <v>0</v>
      </c>
      <c r="R58" s="154">
        <v>0</v>
      </c>
      <c r="S58" s="149">
        <v>0</v>
      </c>
      <c r="T58" s="149">
        <v>0</v>
      </c>
      <c r="U58" s="149">
        <v>0</v>
      </c>
      <c r="V58" s="149">
        <v>0</v>
      </c>
      <c r="W58" s="150">
        <v>0</v>
      </c>
      <c r="X58" s="151">
        <v>0</v>
      </c>
      <c r="Y58" s="155">
        <v>0</v>
      </c>
      <c r="Z58" s="156">
        <v>0</v>
      </c>
      <c r="AA58" s="173"/>
      <c r="AB58" s="178"/>
      <c r="AC58" s="60"/>
      <c r="AD58" s="61"/>
      <c r="AE58" s="61"/>
      <c r="AF58" s="61"/>
      <c r="AG58" s="62"/>
      <c r="AH58" s="63"/>
      <c r="AI58" s="64"/>
    </row>
    <row r="59" spans="1:35" s="45" customFormat="1" ht="15.75" hidden="1" x14ac:dyDescent="0.25">
      <c r="A59" s="147">
        <v>57</v>
      </c>
      <c r="B59" s="147" t="s">
        <v>104</v>
      </c>
      <c r="C59" s="147" t="s">
        <v>103</v>
      </c>
      <c r="D59" s="147" t="s">
        <v>81</v>
      </c>
      <c r="E59" s="147" t="s">
        <v>91</v>
      </c>
      <c r="F59" s="147">
        <v>1</v>
      </c>
      <c r="G59" s="147">
        <v>1.3</v>
      </c>
      <c r="H59" s="147" t="s">
        <v>1088</v>
      </c>
      <c r="I59" s="147">
        <v>583</v>
      </c>
      <c r="J59" s="148">
        <v>0</v>
      </c>
      <c r="K59" s="149">
        <v>0</v>
      </c>
      <c r="L59" s="149">
        <v>0</v>
      </c>
      <c r="M59" s="150">
        <v>0</v>
      </c>
      <c r="N59" s="151">
        <v>0</v>
      </c>
      <c r="O59" s="152">
        <v>0</v>
      </c>
      <c r="P59" s="152">
        <v>0</v>
      </c>
      <c r="Q59" s="153">
        <v>0</v>
      </c>
      <c r="R59" s="154">
        <v>0</v>
      </c>
      <c r="S59" s="149">
        <v>0</v>
      </c>
      <c r="T59" s="149">
        <v>0</v>
      </c>
      <c r="U59" s="149">
        <v>0</v>
      </c>
      <c r="V59" s="149">
        <v>0</v>
      </c>
      <c r="W59" s="150">
        <v>0</v>
      </c>
      <c r="X59" s="151">
        <v>0</v>
      </c>
      <c r="Y59" s="155">
        <v>0</v>
      </c>
      <c r="Z59" s="156">
        <v>0</v>
      </c>
      <c r="AA59" s="173"/>
      <c r="AB59" s="178"/>
      <c r="AC59" s="60"/>
      <c r="AD59" s="61"/>
      <c r="AE59" s="61"/>
      <c r="AF59" s="61"/>
      <c r="AG59" s="62"/>
      <c r="AH59" s="63"/>
      <c r="AI59" s="64"/>
    </row>
    <row r="60" spans="1:35" s="45" customFormat="1" ht="15.75" hidden="1" x14ac:dyDescent="0.25">
      <c r="A60" s="147">
        <v>58</v>
      </c>
      <c r="B60" s="147" t="s">
        <v>104</v>
      </c>
      <c r="C60" s="147" t="s">
        <v>103</v>
      </c>
      <c r="D60" s="147" t="s">
        <v>81</v>
      </c>
      <c r="E60" s="147" t="s">
        <v>91</v>
      </c>
      <c r="F60" s="147">
        <v>1</v>
      </c>
      <c r="G60" s="147">
        <v>1.3</v>
      </c>
      <c r="H60" s="147" t="s">
        <v>1088</v>
      </c>
      <c r="I60" s="147">
        <v>626</v>
      </c>
      <c r="J60" s="148">
        <v>0</v>
      </c>
      <c r="K60" s="149">
        <v>0</v>
      </c>
      <c r="L60" s="149">
        <v>0</v>
      </c>
      <c r="M60" s="150">
        <v>0</v>
      </c>
      <c r="N60" s="151">
        <v>0</v>
      </c>
      <c r="O60" s="152">
        <v>0</v>
      </c>
      <c r="P60" s="152">
        <v>0</v>
      </c>
      <c r="Q60" s="153">
        <v>0</v>
      </c>
      <c r="R60" s="154">
        <v>0</v>
      </c>
      <c r="S60" s="149">
        <v>0</v>
      </c>
      <c r="T60" s="149">
        <v>0</v>
      </c>
      <c r="U60" s="149">
        <v>0</v>
      </c>
      <c r="V60" s="149">
        <v>0</v>
      </c>
      <c r="W60" s="150">
        <v>0</v>
      </c>
      <c r="X60" s="151">
        <v>0</v>
      </c>
      <c r="Y60" s="155">
        <v>0</v>
      </c>
      <c r="Z60" s="156">
        <v>0</v>
      </c>
      <c r="AA60" s="173"/>
      <c r="AB60" s="178"/>
      <c r="AC60" s="60"/>
      <c r="AD60" s="61"/>
      <c r="AE60" s="61"/>
      <c r="AF60" s="61"/>
      <c r="AG60" s="62"/>
      <c r="AH60" s="63"/>
      <c r="AI60" s="64"/>
    </row>
    <row r="61" spans="1:35" s="45" customFormat="1" ht="15.75" hidden="1" x14ac:dyDescent="0.25">
      <c r="A61" s="147">
        <v>59</v>
      </c>
      <c r="B61" s="147" t="s">
        <v>104</v>
      </c>
      <c r="C61" s="147" t="s">
        <v>103</v>
      </c>
      <c r="D61" s="147" t="s">
        <v>81</v>
      </c>
      <c r="E61" s="147" t="s">
        <v>91</v>
      </c>
      <c r="F61" s="147">
        <v>1</v>
      </c>
      <c r="G61" s="147">
        <v>1.3</v>
      </c>
      <c r="H61" s="147" t="s">
        <v>1088</v>
      </c>
      <c r="I61" s="147">
        <v>632</v>
      </c>
      <c r="J61" s="148">
        <v>0</v>
      </c>
      <c r="K61" s="149">
        <v>0</v>
      </c>
      <c r="L61" s="149">
        <v>0</v>
      </c>
      <c r="M61" s="150">
        <v>0</v>
      </c>
      <c r="N61" s="151">
        <v>0</v>
      </c>
      <c r="O61" s="152">
        <v>0</v>
      </c>
      <c r="P61" s="152">
        <v>0</v>
      </c>
      <c r="Q61" s="153">
        <v>0</v>
      </c>
      <c r="R61" s="154">
        <v>0</v>
      </c>
      <c r="S61" s="149">
        <v>0</v>
      </c>
      <c r="T61" s="149">
        <v>0</v>
      </c>
      <c r="U61" s="149">
        <v>0</v>
      </c>
      <c r="V61" s="149">
        <v>0</v>
      </c>
      <c r="W61" s="150">
        <v>0</v>
      </c>
      <c r="X61" s="151">
        <v>0</v>
      </c>
      <c r="Y61" s="155">
        <v>0</v>
      </c>
      <c r="Z61" s="156">
        <v>0</v>
      </c>
      <c r="AA61" s="173"/>
      <c r="AB61" s="178"/>
      <c r="AC61" s="60"/>
      <c r="AD61" s="61"/>
      <c r="AE61" s="61"/>
      <c r="AF61" s="61"/>
      <c r="AG61" s="62"/>
      <c r="AH61" s="63"/>
      <c r="AI61" s="64"/>
    </row>
    <row r="62" spans="1:35" s="45" customFormat="1" ht="15.75" hidden="1" x14ac:dyDescent="0.25">
      <c r="A62" s="147">
        <v>60</v>
      </c>
      <c r="B62" s="147" t="s">
        <v>104</v>
      </c>
      <c r="C62" s="147" t="s">
        <v>103</v>
      </c>
      <c r="D62" s="147" t="s">
        <v>81</v>
      </c>
      <c r="E62" s="147" t="s">
        <v>91</v>
      </c>
      <c r="F62" s="147">
        <v>1</v>
      </c>
      <c r="G62" s="147">
        <v>1.3</v>
      </c>
      <c r="H62" s="147" t="s">
        <v>1088</v>
      </c>
      <c r="I62" s="147">
        <v>706</v>
      </c>
      <c r="J62" s="148">
        <v>0</v>
      </c>
      <c r="K62" s="149">
        <v>0</v>
      </c>
      <c r="L62" s="149">
        <v>0</v>
      </c>
      <c r="M62" s="150">
        <v>0</v>
      </c>
      <c r="N62" s="151">
        <v>0</v>
      </c>
      <c r="O62" s="152">
        <v>0</v>
      </c>
      <c r="P62" s="152">
        <v>0</v>
      </c>
      <c r="Q62" s="153">
        <v>0</v>
      </c>
      <c r="R62" s="154">
        <v>0</v>
      </c>
      <c r="S62" s="149">
        <v>0</v>
      </c>
      <c r="T62" s="149">
        <v>0</v>
      </c>
      <c r="U62" s="149">
        <v>0</v>
      </c>
      <c r="V62" s="149">
        <v>0</v>
      </c>
      <c r="W62" s="150">
        <v>0</v>
      </c>
      <c r="X62" s="151">
        <v>0</v>
      </c>
      <c r="Y62" s="155">
        <v>0</v>
      </c>
      <c r="Z62" s="156">
        <v>0</v>
      </c>
      <c r="AA62" s="173"/>
      <c r="AB62" s="178"/>
      <c r="AC62" s="60"/>
      <c r="AD62" s="61"/>
      <c r="AE62" s="61"/>
      <c r="AF62" s="61"/>
      <c r="AG62" s="62"/>
      <c r="AH62" s="63"/>
      <c r="AI62" s="64"/>
    </row>
    <row r="63" spans="1:35" s="45" customFormat="1" ht="15.75" hidden="1" x14ac:dyDescent="0.25">
      <c r="A63" s="147">
        <v>61</v>
      </c>
      <c r="B63" s="147" t="s">
        <v>104</v>
      </c>
      <c r="C63" s="147" t="s">
        <v>103</v>
      </c>
      <c r="D63" s="147" t="s">
        <v>81</v>
      </c>
      <c r="E63" s="147" t="s">
        <v>91</v>
      </c>
      <c r="F63" s="147">
        <v>1</v>
      </c>
      <c r="G63" s="147">
        <v>1.3</v>
      </c>
      <c r="H63" s="147" t="s">
        <v>1088</v>
      </c>
      <c r="I63" s="147">
        <v>725</v>
      </c>
      <c r="J63" s="148">
        <v>0</v>
      </c>
      <c r="K63" s="149">
        <v>0</v>
      </c>
      <c r="L63" s="149">
        <v>0</v>
      </c>
      <c r="M63" s="150">
        <v>0</v>
      </c>
      <c r="N63" s="151">
        <v>0</v>
      </c>
      <c r="O63" s="152">
        <v>0</v>
      </c>
      <c r="P63" s="152">
        <v>0</v>
      </c>
      <c r="Q63" s="153">
        <v>0</v>
      </c>
      <c r="R63" s="154">
        <v>0</v>
      </c>
      <c r="S63" s="149">
        <v>0</v>
      </c>
      <c r="T63" s="149">
        <v>0</v>
      </c>
      <c r="U63" s="149">
        <v>0</v>
      </c>
      <c r="V63" s="149">
        <v>0</v>
      </c>
      <c r="W63" s="150">
        <v>0</v>
      </c>
      <c r="X63" s="151">
        <v>0</v>
      </c>
      <c r="Y63" s="155">
        <v>0</v>
      </c>
      <c r="Z63" s="156">
        <v>0</v>
      </c>
      <c r="AA63" s="173"/>
      <c r="AB63" s="178"/>
      <c r="AC63" s="60"/>
      <c r="AD63" s="61"/>
      <c r="AE63" s="61"/>
      <c r="AF63" s="61"/>
      <c r="AG63" s="62"/>
      <c r="AH63" s="63"/>
      <c r="AI63" s="64"/>
    </row>
    <row r="64" spans="1:35" s="45" customFormat="1" ht="15.75" hidden="1" x14ac:dyDescent="0.25">
      <c r="A64" s="147">
        <v>62</v>
      </c>
      <c r="B64" s="147" t="s">
        <v>104</v>
      </c>
      <c r="C64" s="147" t="s">
        <v>103</v>
      </c>
      <c r="D64" s="147" t="s">
        <v>81</v>
      </c>
      <c r="E64" s="147" t="s">
        <v>91</v>
      </c>
      <c r="F64" s="147">
        <v>1</v>
      </c>
      <c r="G64" s="147">
        <v>1.3</v>
      </c>
      <c r="H64" s="147" t="s">
        <v>1089</v>
      </c>
      <c r="I64" s="147">
        <v>551</v>
      </c>
      <c r="J64" s="148">
        <v>0</v>
      </c>
      <c r="K64" s="149">
        <v>0</v>
      </c>
      <c r="L64" s="149">
        <v>0</v>
      </c>
      <c r="M64" s="150">
        <v>0</v>
      </c>
      <c r="N64" s="151">
        <v>0</v>
      </c>
      <c r="O64" s="152">
        <v>0</v>
      </c>
      <c r="P64" s="152">
        <v>0</v>
      </c>
      <c r="Q64" s="153">
        <v>0</v>
      </c>
      <c r="R64" s="154">
        <v>0</v>
      </c>
      <c r="S64" s="149">
        <v>0</v>
      </c>
      <c r="T64" s="149">
        <v>0</v>
      </c>
      <c r="U64" s="149">
        <v>0</v>
      </c>
      <c r="V64" s="149">
        <v>0</v>
      </c>
      <c r="W64" s="150">
        <v>0</v>
      </c>
      <c r="X64" s="151">
        <v>0</v>
      </c>
      <c r="Y64" s="155">
        <v>0</v>
      </c>
      <c r="Z64" s="156">
        <v>0</v>
      </c>
      <c r="AA64" s="173"/>
      <c r="AB64" s="178"/>
      <c r="AC64" s="60"/>
      <c r="AD64" s="61"/>
      <c r="AE64" s="61"/>
      <c r="AF64" s="61"/>
      <c r="AG64" s="62"/>
      <c r="AH64" s="63"/>
      <c r="AI64" s="64"/>
    </row>
    <row r="65" spans="1:35" s="45" customFormat="1" ht="15.75" hidden="1" x14ac:dyDescent="0.25">
      <c r="A65" s="147">
        <v>63</v>
      </c>
      <c r="B65" s="147" t="s">
        <v>104</v>
      </c>
      <c r="C65" s="147" t="s">
        <v>103</v>
      </c>
      <c r="D65" s="147" t="s">
        <v>81</v>
      </c>
      <c r="E65" s="147" t="s">
        <v>91</v>
      </c>
      <c r="F65" s="147">
        <v>1</v>
      </c>
      <c r="G65" s="147">
        <v>1.3</v>
      </c>
      <c r="H65" s="147" t="s">
        <v>1089</v>
      </c>
      <c r="I65" s="147">
        <v>564</v>
      </c>
      <c r="J65" s="148">
        <v>0</v>
      </c>
      <c r="K65" s="149">
        <v>0</v>
      </c>
      <c r="L65" s="149">
        <v>0</v>
      </c>
      <c r="M65" s="150">
        <v>0</v>
      </c>
      <c r="N65" s="151">
        <v>0</v>
      </c>
      <c r="O65" s="152">
        <v>0</v>
      </c>
      <c r="P65" s="152">
        <v>0</v>
      </c>
      <c r="Q65" s="153">
        <v>0</v>
      </c>
      <c r="R65" s="154">
        <v>0</v>
      </c>
      <c r="S65" s="149">
        <v>1</v>
      </c>
      <c r="T65" s="149">
        <v>0</v>
      </c>
      <c r="U65" s="149">
        <v>0</v>
      </c>
      <c r="V65" s="149">
        <v>0</v>
      </c>
      <c r="W65" s="150">
        <v>0</v>
      </c>
      <c r="X65" s="151">
        <v>0</v>
      </c>
      <c r="Y65" s="155">
        <v>0</v>
      </c>
      <c r="Z65" s="156">
        <v>1</v>
      </c>
      <c r="AA65" s="173" t="s">
        <v>1090</v>
      </c>
      <c r="AB65" s="178"/>
      <c r="AC65" s="60"/>
      <c r="AD65" s="61"/>
      <c r="AE65" s="61"/>
      <c r="AF65" s="61"/>
      <c r="AG65" s="62"/>
      <c r="AH65" s="63"/>
      <c r="AI65" s="64"/>
    </row>
    <row r="66" spans="1:35" s="45" customFormat="1" ht="15.75" hidden="1" x14ac:dyDescent="0.25">
      <c r="A66" s="147">
        <v>64</v>
      </c>
      <c r="B66" s="147" t="s">
        <v>104</v>
      </c>
      <c r="C66" s="147" t="s">
        <v>103</v>
      </c>
      <c r="D66" s="147" t="s">
        <v>81</v>
      </c>
      <c r="E66" s="147" t="s">
        <v>91</v>
      </c>
      <c r="F66" s="147">
        <v>1</v>
      </c>
      <c r="G66" s="147">
        <v>1.3</v>
      </c>
      <c r="H66" s="147" t="s">
        <v>1089</v>
      </c>
      <c r="I66" s="147">
        <v>577</v>
      </c>
      <c r="J66" s="148">
        <v>0</v>
      </c>
      <c r="K66" s="149">
        <v>0</v>
      </c>
      <c r="L66" s="149">
        <v>0</v>
      </c>
      <c r="M66" s="150">
        <v>0</v>
      </c>
      <c r="N66" s="151">
        <v>0</v>
      </c>
      <c r="O66" s="152">
        <v>0</v>
      </c>
      <c r="P66" s="152">
        <v>0</v>
      </c>
      <c r="Q66" s="153">
        <v>0</v>
      </c>
      <c r="R66" s="154">
        <v>0</v>
      </c>
      <c r="S66" s="149">
        <v>0</v>
      </c>
      <c r="T66" s="149">
        <v>0</v>
      </c>
      <c r="U66" s="149">
        <v>0</v>
      </c>
      <c r="V66" s="149">
        <v>0</v>
      </c>
      <c r="W66" s="150">
        <v>0</v>
      </c>
      <c r="X66" s="151">
        <v>0</v>
      </c>
      <c r="Y66" s="155">
        <v>0</v>
      </c>
      <c r="Z66" s="156">
        <v>0</v>
      </c>
      <c r="AA66" s="173"/>
      <c r="AB66" s="178"/>
      <c r="AC66" s="60"/>
      <c r="AD66" s="61"/>
      <c r="AE66" s="61"/>
      <c r="AF66" s="61"/>
      <c r="AG66" s="62"/>
      <c r="AH66" s="63"/>
      <c r="AI66" s="64"/>
    </row>
    <row r="67" spans="1:35" s="45" customFormat="1" ht="15.75" hidden="1" x14ac:dyDescent="0.25">
      <c r="A67" s="147">
        <v>65</v>
      </c>
      <c r="B67" s="147" t="s">
        <v>104</v>
      </c>
      <c r="C67" s="147" t="s">
        <v>103</v>
      </c>
      <c r="D67" s="147" t="s">
        <v>81</v>
      </c>
      <c r="E67" s="147" t="s">
        <v>91</v>
      </c>
      <c r="F67" s="147">
        <v>1</v>
      </c>
      <c r="G67" s="147">
        <v>1.3</v>
      </c>
      <c r="H67" s="147" t="s">
        <v>1089</v>
      </c>
      <c r="I67" s="147">
        <v>647</v>
      </c>
      <c r="J67" s="148">
        <v>0</v>
      </c>
      <c r="K67" s="149">
        <v>0</v>
      </c>
      <c r="L67" s="149">
        <v>0</v>
      </c>
      <c r="M67" s="150">
        <v>0</v>
      </c>
      <c r="N67" s="151">
        <v>0</v>
      </c>
      <c r="O67" s="152">
        <v>0</v>
      </c>
      <c r="P67" s="152">
        <v>0</v>
      </c>
      <c r="Q67" s="153">
        <v>0</v>
      </c>
      <c r="R67" s="154">
        <v>0</v>
      </c>
      <c r="S67" s="149">
        <v>0</v>
      </c>
      <c r="T67" s="149">
        <v>0</v>
      </c>
      <c r="U67" s="149">
        <v>0</v>
      </c>
      <c r="V67" s="149">
        <v>0</v>
      </c>
      <c r="W67" s="150">
        <v>0</v>
      </c>
      <c r="X67" s="151">
        <v>0</v>
      </c>
      <c r="Y67" s="155">
        <v>0</v>
      </c>
      <c r="Z67" s="156">
        <v>0</v>
      </c>
      <c r="AA67" s="173"/>
      <c r="AB67" s="178"/>
      <c r="AC67" s="60"/>
      <c r="AD67" s="61"/>
      <c r="AE67" s="61"/>
      <c r="AF67" s="61"/>
      <c r="AG67" s="62"/>
      <c r="AH67" s="63"/>
      <c r="AI67" s="64"/>
    </row>
    <row r="68" spans="1:35" s="45" customFormat="1" ht="15.75" hidden="1" x14ac:dyDescent="0.25">
      <c r="A68" s="147">
        <v>66</v>
      </c>
      <c r="B68" s="147" t="s">
        <v>104</v>
      </c>
      <c r="C68" s="147" t="s">
        <v>103</v>
      </c>
      <c r="D68" s="147" t="s">
        <v>81</v>
      </c>
      <c r="E68" s="147" t="s">
        <v>91</v>
      </c>
      <c r="F68" s="147">
        <v>1</v>
      </c>
      <c r="G68" s="147">
        <v>1.3</v>
      </c>
      <c r="H68" s="147" t="s">
        <v>1089</v>
      </c>
      <c r="I68" s="147">
        <v>696</v>
      </c>
      <c r="J68" s="148">
        <v>0</v>
      </c>
      <c r="K68" s="149">
        <v>0</v>
      </c>
      <c r="L68" s="149">
        <v>0</v>
      </c>
      <c r="M68" s="150">
        <v>0</v>
      </c>
      <c r="N68" s="151">
        <v>0</v>
      </c>
      <c r="O68" s="152">
        <v>0</v>
      </c>
      <c r="P68" s="152">
        <v>0</v>
      </c>
      <c r="Q68" s="153">
        <v>0</v>
      </c>
      <c r="R68" s="154">
        <v>0</v>
      </c>
      <c r="S68" s="149">
        <v>0</v>
      </c>
      <c r="T68" s="149">
        <v>0</v>
      </c>
      <c r="U68" s="149">
        <v>0</v>
      </c>
      <c r="V68" s="149">
        <v>0</v>
      </c>
      <c r="W68" s="150">
        <v>0</v>
      </c>
      <c r="X68" s="151">
        <v>0</v>
      </c>
      <c r="Y68" s="155">
        <v>0</v>
      </c>
      <c r="Z68" s="156">
        <v>0</v>
      </c>
      <c r="AA68" s="173"/>
      <c r="AB68" s="178"/>
      <c r="AC68" s="60"/>
      <c r="AD68" s="61"/>
      <c r="AE68" s="61"/>
      <c r="AF68" s="61"/>
      <c r="AG68" s="62"/>
      <c r="AH68" s="63"/>
      <c r="AI68" s="64"/>
    </row>
    <row r="69" spans="1:35" s="45" customFormat="1" ht="15.75" hidden="1" x14ac:dyDescent="0.25">
      <c r="A69" s="147">
        <v>67</v>
      </c>
      <c r="B69" s="147" t="s">
        <v>104</v>
      </c>
      <c r="C69" s="147" t="s">
        <v>103</v>
      </c>
      <c r="D69" s="147" t="s">
        <v>81</v>
      </c>
      <c r="E69" s="147" t="s">
        <v>91</v>
      </c>
      <c r="F69" s="147">
        <v>1</v>
      </c>
      <c r="G69" s="147">
        <v>1.3</v>
      </c>
      <c r="H69" s="147" t="s">
        <v>1089</v>
      </c>
      <c r="I69" s="147">
        <v>727</v>
      </c>
      <c r="J69" s="148">
        <v>0</v>
      </c>
      <c r="K69" s="149">
        <v>0</v>
      </c>
      <c r="L69" s="149">
        <v>0</v>
      </c>
      <c r="M69" s="150">
        <v>0</v>
      </c>
      <c r="N69" s="151">
        <v>0</v>
      </c>
      <c r="O69" s="152">
        <v>0</v>
      </c>
      <c r="P69" s="152">
        <v>0</v>
      </c>
      <c r="Q69" s="153">
        <v>0</v>
      </c>
      <c r="R69" s="154">
        <v>0</v>
      </c>
      <c r="S69" s="149">
        <v>0</v>
      </c>
      <c r="T69" s="149">
        <v>0</v>
      </c>
      <c r="U69" s="149">
        <v>0</v>
      </c>
      <c r="V69" s="149">
        <v>0</v>
      </c>
      <c r="W69" s="150">
        <v>0</v>
      </c>
      <c r="X69" s="151">
        <v>0</v>
      </c>
      <c r="Y69" s="155">
        <v>0</v>
      </c>
      <c r="Z69" s="156">
        <v>0</v>
      </c>
      <c r="AA69" s="173"/>
      <c r="AB69" s="178"/>
      <c r="AC69" s="60"/>
      <c r="AD69" s="61"/>
      <c r="AE69" s="61"/>
      <c r="AF69" s="61"/>
      <c r="AG69" s="62"/>
      <c r="AH69" s="63"/>
      <c r="AI69" s="64"/>
    </row>
    <row r="70" spans="1:35" s="45" customFormat="1" ht="15.75" hidden="1" x14ac:dyDescent="0.25">
      <c r="A70" s="147">
        <v>68</v>
      </c>
      <c r="B70" s="147" t="s">
        <v>104</v>
      </c>
      <c r="C70" s="147" t="s">
        <v>103</v>
      </c>
      <c r="D70" s="147" t="s">
        <v>81</v>
      </c>
      <c r="E70" s="147" t="s">
        <v>99</v>
      </c>
      <c r="F70" s="147">
        <v>1</v>
      </c>
      <c r="G70" s="147">
        <v>1.3</v>
      </c>
      <c r="H70" s="147" t="s">
        <v>1089</v>
      </c>
      <c r="I70" s="147">
        <v>742</v>
      </c>
      <c r="J70" s="148">
        <v>0</v>
      </c>
      <c r="K70" s="149">
        <v>0</v>
      </c>
      <c r="L70" s="149">
        <v>0</v>
      </c>
      <c r="M70" s="150">
        <v>0</v>
      </c>
      <c r="N70" s="151">
        <v>0</v>
      </c>
      <c r="O70" s="152">
        <v>0</v>
      </c>
      <c r="P70" s="152">
        <v>0</v>
      </c>
      <c r="Q70" s="153">
        <v>0</v>
      </c>
      <c r="R70" s="154">
        <v>0</v>
      </c>
      <c r="S70" s="149">
        <v>0</v>
      </c>
      <c r="T70" s="149">
        <v>0</v>
      </c>
      <c r="U70" s="149">
        <v>0</v>
      </c>
      <c r="V70" s="149">
        <v>0</v>
      </c>
      <c r="W70" s="150">
        <v>0</v>
      </c>
      <c r="X70" s="151">
        <v>0</v>
      </c>
      <c r="Y70" s="155">
        <v>0</v>
      </c>
      <c r="Z70" s="156">
        <v>0</v>
      </c>
      <c r="AA70" s="173"/>
      <c r="AB70" s="178"/>
      <c r="AC70" s="60"/>
      <c r="AD70" s="61"/>
      <c r="AE70" s="61"/>
      <c r="AF70" s="61"/>
      <c r="AG70" s="62"/>
      <c r="AH70" s="63"/>
      <c r="AI70" s="64"/>
    </row>
    <row r="71" spans="1:35" s="45" customFormat="1" ht="15.75" hidden="1" x14ac:dyDescent="0.25">
      <c r="A71" s="147">
        <v>69</v>
      </c>
      <c r="B71" s="147" t="s">
        <v>104</v>
      </c>
      <c r="C71" s="147" t="s">
        <v>103</v>
      </c>
      <c r="D71" s="147" t="s">
        <v>81</v>
      </c>
      <c r="E71" s="147" t="s">
        <v>99</v>
      </c>
      <c r="F71" s="147">
        <v>1</v>
      </c>
      <c r="G71" s="147">
        <v>1.3</v>
      </c>
      <c r="H71" s="147" t="s">
        <v>1091</v>
      </c>
      <c r="I71" s="147">
        <v>565</v>
      </c>
      <c r="J71" s="148">
        <v>0</v>
      </c>
      <c r="K71" s="149">
        <v>0</v>
      </c>
      <c r="L71" s="149">
        <v>0</v>
      </c>
      <c r="M71" s="150">
        <v>0</v>
      </c>
      <c r="N71" s="151">
        <v>0</v>
      </c>
      <c r="O71" s="152">
        <v>0</v>
      </c>
      <c r="P71" s="152">
        <v>0</v>
      </c>
      <c r="Q71" s="153">
        <v>0</v>
      </c>
      <c r="R71" s="154">
        <v>0</v>
      </c>
      <c r="S71" s="149">
        <v>0</v>
      </c>
      <c r="T71" s="149">
        <v>0</v>
      </c>
      <c r="U71" s="149">
        <v>0</v>
      </c>
      <c r="V71" s="149">
        <v>0</v>
      </c>
      <c r="W71" s="150">
        <v>0</v>
      </c>
      <c r="X71" s="151">
        <v>0</v>
      </c>
      <c r="Y71" s="155">
        <v>0</v>
      </c>
      <c r="Z71" s="156">
        <v>0</v>
      </c>
      <c r="AA71" s="180"/>
      <c r="AB71" s="178"/>
      <c r="AC71" s="60"/>
      <c r="AD71" s="61"/>
      <c r="AE71" s="61"/>
      <c r="AF71" s="61"/>
      <c r="AG71" s="62"/>
      <c r="AH71" s="63"/>
      <c r="AI71" s="64"/>
    </row>
    <row r="72" spans="1:35" s="45" customFormat="1" ht="31.5" hidden="1" x14ac:dyDescent="0.25">
      <c r="A72" s="147">
        <v>70</v>
      </c>
      <c r="B72" s="147" t="s">
        <v>104</v>
      </c>
      <c r="C72" s="147" t="s">
        <v>103</v>
      </c>
      <c r="D72" s="147" t="s">
        <v>81</v>
      </c>
      <c r="E72" s="147" t="s">
        <v>91</v>
      </c>
      <c r="F72" s="147">
        <v>2</v>
      </c>
      <c r="G72" s="147">
        <v>2.1</v>
      </c>
      <c r="H72" s="147" t="s">
        <v>1092</v>
      </c>
      <c r="I72" s="147">
        <v>518</v>
      </c>
      <c r="J72" s="148">
        <v>0</v>
      </c>
      <c r="K72" s="149">
        <v>0</v>
      </c>
      <c r="L72" s="149">
        <v>0</v>
      </c>
      <c r="M72" s="150">
        <v>0</v>
      </c>
      <c r="N72" s="151">
        <v>0</v>
      </c>
      <c r="O72" s="152">
        <v>1</v>
      </c>
      <c r="P72" s="152">
        <v>0</v>
      </c>
      <c r="Q72" s="153">
        <v>0</v>
      </c>
      <c r="R72" s="154">
        <v>0</v>
      </c>
      <c r="S72" s="149">
        <v>0</v>
      </c>
      <c r="T72" s="149">
        <v>0</v>
      </c>
      <c r="U72" s="149">
        <v>0</v>
      </c>
      <c r="V72" s="149">
        <v>0</v>
      </c>
      <c r="W72" s="150">
        <v>0</v>
      </c>
      <c r="X72" s="151">
        <v>0</v>
      </c>
      <c r="Y72" s="155">
        <v>0</v>
      </c>
      <c r="Z72" s="156">
        <v>1</v>
      </c>
      <c r="AA72" s="180" t="s">
        <v>1093</v>
      </c>
      <c r="AB72" s="178"/>
      <c r="AC72" s="60"/>
      <c r="AD72" s="61"/>
      <c r="AE72" s="61"/>
      <c r="AF72" s="61"/>
      <c r="AG72" s="62"/>
      <c r="AH72" s="63"/>
      <c r="AI72" s="64"/>
    </row>
    <row r="73" spans="1:35" s="45" customFormat="1" ht="15.75" hidden="1" x14ac:dyDescent="0.25">
      <c r="A73" s="147">
        <v>71</v>
      </c>
      <c r="B73" s="147" t="s">
        <v>104</v>
      </c>
      <c r="C73" s="147" t="s">
        <v>103</v>
      </c>
      <c r="D73" s="147" t="s">
        <v>81</v>
      </c>
      <c r="E73" s="147" t="s">
        <v>91</v>
      </c>
      <c r="F73" s="147">
        <v>2</v>
      </c>
      <c r="G73" s="147">
        <v>2.1</v>
      </c>
      <c r="H73" s="147" t="s">
        <v>1092</v>
      </c>
      <c r="I73" s="147">
        <v>519</v>
      </c>
      <c r="J73" s="148">
        <v>0</v>
      </c>
      <c r="K73" s="149">
        <v>0</v>
      </c>
      <c r="L73" s="149">
        <v>0</v>
      </c>
      <c r="M73" s="150">
        <v>0</v>
      </c>
      <c r="N73" s="151">
        <v>0</v>
      </c>
      <c r="O73" s="152">
        <v>0</v>
      </c>
      <c r="P73" s="152">
        <v>0</v>
      </c>
      <c r="Q73" s="153">
        <v>0</v>
      </c>
      <c r="R73" s="154">
        <v>0</v>
      </c>
      <c r="S73" s="149">
        <v>0</v>
      </c>
      <c r="T73" s="149">
        <v>0</v>
      </c>
      <c r="U73" s="149">
        <v>0</v>
      </c>
      <c r="V73" s="149">
        <v>0</v>
      </c>
      <c r="W73" s="150">
        <v>0</v>
      </c>
      <c r="X73" s="151">
        <v>0</v>
      </c>
      <c r="Y73" s="155">
        <v>0</v>
      </c>
      <c r="Z73" s="156">
        <v>0</v>
      </c>
      <c r="AA73" s="173"/>
      <c r="AB73" s="178"/>
      <c r="AC73" s="60"/>
      <c r="AD73" s="61"/>
      <c r="AE73" s="61"/>
      <c r="AF73" s="61"/>
      <c r="AG73" s="62"/>
      <c r="AH73" s="63"/>
      <c r="AI73" s="64"/>
    </row>
    <row r="74" spans="1:35" s="45" customFormat="1" ht="15.75" hidden="1" x14ac:dyDescent="0.25">
      <c r="A74" s="147">
        <v>72</v>
      </c>
      <c r="B74" s="147" t="s">
        <v>104</v>
      </c>
      <c r="C74" s="147" t="s">
        <v>103</v>
      </c>
      <c r="D74" s="147" t="s">
        <v>81</v>
      </c>
      <c r="E74" s="147" t="s">
        <v>91</v>
      </c>
      <c r="F74" s="147">
        <v>2</v>
      </c>
      <c r="G74" s="147">
        <v>2.1</v>
      </c>
      <c r="H74" s="147" t="s">
        <v>1092</v>
      </c>
      <c r="I74" s="147">
        <v>520</v>
      </c>
      <c r="J74" s="148">
        <v>0</v>
      </c>
      <c r="K74" s="149">
        <v>0</v>
      </c>
      <c r="L74" s="149">
        <v>0</v>
      </c>
      <c r="M74" s="150">
        <v>0</v>
      </c>
      <c r="N74" s="151">
        <v>0</v>
      </c>
      <c r="O74" s="152">
        <v>0</v>
      </c>
      <c r="P74" s="152">
        <v>0</v>
      </c>
      <c r="Q74" s="153">
        <v>0</v>
      </c>
      <c r="R74" s="154">
        <v>0</v>
      </c>
      <c r="S74" s="149">
        <v>0</v>
      </c>
      <c r="T74" s="149">
        <v>0</v>
      </c>
      <c r="U74" s="149">
        <v>0</v>
      </c>
      <c r="V74" s="149">
        <v>0</v>
      </c>
      <c r="W74" s="150">
        <v>0</v>
      </c>
      <c r="X74" s="151">
        <v>0</v>
      </c>
      <c r="Y74" s="155">
        <v>0</v>
      </c>
      <c r="Z74" s="156">
        <v>0</v>
      </c>
      <c r="AA74" s="173"/>
      <c r="AB74" s="178"/>
      <c r="AC74" s="60"/>
      <c r="AD74" s="61"/>
      <c r="AE74" s="61"/>
      <c r="AF74" s="61"/>
      <c r="AG74" s="62"/>
      <c r="AH74" s="63"/>
      <c r="AI74" s="64"/>
    </row>
    <row r="75" spans="1:35" s="45" customFormat="1" ht="15.75" hidden="1" x14ac:dyDescent="0.25">
      <c r="A75" s="147">
        <v>73</v>
      </c>
      <c r="B75" s="147" t="s">
        <v>104</v>
      </c>
      <c r="C75" s="147" t="s">
        <v>103</v>
      </c>
      <c r="D75" s="147" t="s">
        <v>81</v>
      </c>
      <c r="E75" s="147" t="s">
        <v>99</v>
      </c>
      <c r="F75" s="147">
        <v>2</v>
      </c>
      <c r="G75" s="147">
        <v>2.1</v>
      </c>
      <c r="H75" s="147" t="s">
        <v>1092</v>
      </c>
      <c r="I75" s="147">
        <v>524</v>
      </c>
      <c r="J75" s="148">
        <v>0</v>
      </c>
      <c r="K75" s="149">
        <v>0</v>
      </c>
      <c r="L75" s="149">
        <v>0</v>
      </c>
      <c r="M75" s="150">
        <v>0</v>
      </c>
      <c r="N75" s="151">
        <v>0</v>
      </c>
      <c r="O75" s="152">
        <v>0</v>
      </c>
      <c r="P75" s="152">
        <v>0</v>
      </c>
      <c r="Q75" s="153">
        <v>0</v>
      </c>
      <c r="R75" s="154">
        <v>0</v>
      </c>
      <c r="S75" s="149">
        <v>0</v>
      </c>
      <c r="T75" s="149">
        <v>0</v>
      </c>
      <c r="U75" s="149">
        <v>0</v>
      </c>
      <c r="V75" s="149">
        <v>0</v>
      </c>
      <c r="W75" s="150">
        <v>0</v>
      </c>
      <c r="X75" s="151">
        <v>0</v>
      </c>
      <c r="Y75" s="155">
        <v>0</v>
      </c>
      <c r="Z75" s="156">
        <v>0</v>
      </c>
      <c r="AA75" s="173"/>
      <c r="AB75" s="178"/>
      <c r="AC75" s="60"/>
      <c r="AD75" s="61"/>
      <c r="AE75" s="61"/>
      <c r="AF75" s="61"/>
      <c r="AG75" s="62"/>
      <c r="AH75" s="63"/>
      <c r="AI75" s="64"/>
    </row>
    <row r="76" spans="1:35" s="45" customFormat="1" ht="15.75" hidden="1" x14ac:dyDescent="0.25">
      <c r="A76" s="147">
        <v>74</v>
      </c>
      <c r="B76" s="147" t="s">
        <v>104</v>
      </c>
      <c r="C76" s="147" t="s">
        <v>103</v>
      </c>
      <c r="D76" s="147" t="s">
        <v>81</v>
      </c>
      <c r="E76" s="147" t="s">
        <v>91</v>
      </c>
      <c r="F76" s="147">
        <v>2</v>
      </c>
      <c r="G76" s="147">
        <v>2.1</v>
      </c>
      <c r="H76" s="147" t="s">
        <v>1094</v>
      </c>
      <c r="I76" s="147">
        <v>624</v>
      </c>
      <c r="J76" s="148">
        <v>0</v>
      </c>
      <c r="K76" s="149">
        <v>0</v>
      </c>
      <c r="L76" s="149">
        <v>0</v>
      </c>
      <c r="M76" s="150">
        <v>0</v>
      </c>
      <c r="N76" s="151">
        <v>0</v>
      </c>
      <c r="O76" s="152">
        <v>0</v>
      </c>
      <c r="P76" s="152">
        <v>0</v>
      </c>
      <c r="Q76" s="153">
        <v>0</v>
      </c>
      <c r="R76" s="154">
        <v>0</v>
      </c>
      <c r="S76" s="149">
        <v>0</v>
      </c>
      <c r="T76" s="149">
        <v>0</v>
      </c>
      <c r="U76" s="149">
        <v>0</v>
      </c>
      <c r="V76" s="149">
        <v>0</v>
      </c>
      <c r="W76" s="150">
        <v>0</v>
      </c>
      <c r="X76" s="151">
        <v>0</v>
      </c>
      <c r="Y76" s="155">
        <v>0</v>
      </c>
      <c r="Z76" s="156">
        <v>0</v>
      </c>
      <c r="AA76" s="173"/>
      <c r="AB76" s="178"/>
      <c r="AC76" s="60"/>
      <c r="AD76" s="61"/>
      <c r="AE76" s="61"/>
      <c r="AF76" s="61"/>
      <c r="AG76" s="62"/>
      <c r="AH76" s="63"/>
      <c r="AI76" s="64"/>
    </row>
    <row r="77" spans="1:35" s="45" customFormat="1" ht="15.75" hidden="1" x14ac:dyDescent="0.25">
      <c r="A77" s="147">
        <v>75</v>
      </c>
      <c r="B77" s="147" t="s">
        <v>104</v>
      </c>
      <c r="C77" s="147" t="s">
        <v>103</v>
      </c>
      <c r="D77" s="147" t="s">
        <v>81</v>
      </c>
      <c r="E77" s="147" t="s">
        <v>91</v>
      </c>
      <c r="F77" s="147">
        <v>2</v>
      </c>
      <c r="G77" s="147">
        <v>2.1</v>
      </c>
      <c r="H77" s="147" t="s">
        <v>1094</v>
      </c>
      <c r="I77" s="147">
        <v>627</v>
      </c>
      <c r="J77" s="148">
        <v>0</v>
      </c>
      <c r="K77" s="149">
        <v>0</v>
      </c>
      <c r="L77" s="149">
        <v>0</v>
      </c>
      <c r="M77" s="150">
        <v>0</v>
      </c>
      <c r="N77" s="151">
        <v>0</v>
      </c>
      <c r="O77" s="152">
        <v>0</v>
      </c>
      <c r="P77" s="152">
        <v>0</v>
      </c>
      <c r="Q77" s="153">
        <v>0</v>
      </c>
      <c r="R77" s="154">
        <v>0</v>
      </c>
      <c r="S77" s="149">
        <v>0</v>
      </c>
      <c r="T77" s="149">
        <v>0</v>
      </c>
      <c r="U77" s="149">
        <v>0</v>
      </c>
      <c r="V77" s="149">
        <v>0</v>
      </c>
      <c r="W77" s="150">
        <v>0</v>
      </c>
      <c r="X77" s="151">
        <v>0</v>
      </c>
      <c r="Y77" s="155">
        <v>0</v>
      </c>
      <c r="Z77" s="156">
        <v>0</v>
      </c>
      <c r="AA77" s="173"/>
      <c r="AB77" s="178"/>
      <c r="AC77" s="60"/>
      <c r="AD77" s="61"/>
      <c r="AE77" s="61"/>
      <c r="AF77" s="61"/>
      <c r="AG77" s="62"/>
      <c r="AH77" s="63"/>
      <c r="AI77" s="64"/>
    </row>
    <row r="78" spans="1:35" s="45" customFormat="1" ht="31.5" hidden="1" x14ac:dyDescent="0.25">
      <c r="A78" s="147">
        <v>76</v>
      </c>
      <c r="B78" s="147" t="s">
        <v>104</v>
      </c>
      <c r="C78" s="147" t="s">
        <v>103</v>
      </c>
      <c r="D78" s="147" t="s">
        <v>81</v>
      </c>
      <c r="E78" s="147" t="s">
        <v>91</v>
      </c>
      <c r="F78" s="147">
        <v>2</v>
      </c>
      <c r="G78" s="147">
        <v>2.1</v>
      </c>
      <c r="H78" s="147" t="s">
        <v>1094</v>
      </c>
      <c r="I78" s="147">
        <v>786</v>
      </c>
      <c r="J78" s="148">
        <v>0</v>
      </c>
      <c r="K78" s="149">
        <v>0</v>
      </c>
      <c r="L78" s="149">
        <v>0</v>
      </c>
      <c r="M78" s="150">
        <v>0</v>
      </c>
      <c r="N78" s="151">
        <v>0</v>
      </c>
      <c r="O78" s="152">
        <v>0</v>
      </c>
      <c r="P78" s="152">
        <v>0</v>
      </c>
      <c r="Q78" s="153">
        <v>0</v>
      </c>
      <c r="R78" s="154">
        <v>0</v>
      </c>
      <c r="S78" s="149">
        <v>0</v>
      </c>
      <c r="T78" s="149">
        <v>0</v>
      </c>
      <c r="U78" s="149">
        <v>0</v>
      </c>
      <c r="V78" s="149">
        <v>1</v>
      </c>
      <c r="W78" s="150">
        <v>0</v>
      </c>
      <c r="X78" s="151">
        <v>0</v>
      </c>
      <c r="Y78" s="155">
        <v>0</v>
      </c>
      <c r="Z78" s="156">
        <v>1</v>
      </c>
      <c r="AA78" s="185" t="s">
        <v>1095</v>
      </c>
      <c r="AB78" s="178"/>
      <c r="AC78" s="60"/>
      <c r="AD78" s="61"/>
      <c r="AE78" s="61"/>
      <c r="AF78" s="61"/>
      <c r="AG78" s="62"/>
      <c r="AH78" s="63"/>
      <c r="AI78" s="64"/>
    </row>
    <row r="79" spans="1:35" s="45" customFormat="1" ht="15.75" hidden="1" x14ac:dyDescent="0.25">
      <c r="A79" s="147">
        <v>77</v>
      </c>
      <c r="B79" s="147" t="s">
        <v>104</v>
      </c>
      <c r="C79" s="147" t="s">
        <v>103</v>
      </c>
      <c r="D79" s="147" t="s">
        <v>81</v>
      </c>
      <c r="E79" s="147" t="s">
        <v>91</v>
      </c>
      <c r="F79" s="147">
        <v>2</v>
      </c>
      <c r="G79" s="147">
        <v>2.1</v>
      </c>
      <c r="H79" s="147" t="s">
        <v>1096</v>
      </c>
      <c r="I79" s="147">
        <v>521</v>
      </c>
      <c r="J79" s="148">
        <v>0</v>
      </c>
      <c r="K79" s="149">
        <v>0</v>
      </c>
      <c r="L79" s="149">
        <v>0</v>
      </c>
      <c r="M79" s="150">
        <v>0</v>
      </c>
      <c r="N79" s="151">
        <v>0</v>
      </c>
      <c r="O79" s="152">
        <v>0</v>
      </c>
      <c r="P79" s="152">
        <v>0</v>
      </c>
      <c r="Q79" s="153">
        <v>0</v>
      </c>
      <c r="R79" s="154">
        <v>0</v>
      </c>
      <c r="S79" s="149">
        <v>0</v>
      </c>
      <c r="T79" s="149">
        <v>0</v>
      </c>
      <c r="U79" s="149">
        <v>0</v>
      </c>
      <c r="V79" s="149">
        <v>0</v>
      </c>
      <c r="W79" s="150">
        <v>0</v>
      </c>
      <c r="X79" s="151">
        <v>0</v>
      </c>
      <c r="Y79" s="155">
        <v>0</v>
      </c>
      <c r="Z79" s="156">
        <v>0</v>
      </c>
      <c r="AA79" s="173"/>
      <c r="AB79" s="178"/>
      <c r="AC79" s="60"/>
      <c r="AD79" s="61"/>
      <c r="AE79" s="61"/>
      <c r="AF79" s="61"/>
      <c r="AG79" s="62"/>
      <c r="AH79" s="63"/>
      <c r="AI79" s="64"/>
    </row>
    <row r="80" spans="1:35" s="45" customFormat="1" ht="15.75" hidden="1" x14ac:dyDescent="0.25">
      <c r="A80" s="147">
        <v>78</v>
      </c>
      <c r="B80" s="147" t="s">
        <v>104</v>
      </c>
      <c r="C80" s="147" t="s">
        <v>103</v>
      </c>
      <c r="D80" s="147" t="s">
        <v>81</v>
      </c>
      <c r="E80" s="147" t="s">
        <v>91</v>
      </c>
      <c r="F80" s="147">
        <v>2</v>
      </c>
      <c r="G80" s="147">
        <v>2.1</v>
      </c>
      <c r="H80" s="147" t="s">
        <v>1096</v>
      </c>
      <c r="I80" s="147">
        <v>533</v>
      </c>
      <c r="J80" s="148">
        <v>0</v>
      </c>
      <c r="K80" s="149">
        <v>0</v>
      </c>
      <c r="L80" s="149">
        <v>0</v>
      </c>
      <c r="M80" s="150">
        <v>0</v>
      </c>
      <c r="N80" s="151">
        <v>0</v>
      </c>
      <c r="O80" s="152">
        <v>0</v>
      </c>
      <c r="P80" s="152">
        <v>0</v>
      </c>
      <c r="Q80" s="153">
        <v>0</v>
      </c>
      <c r="R80" s="154">
        <v>0</v>
      </c>
      <c r="S80" s="149">
        <v>0</v>
      </c>
      <c r="T80" s="149">
        <v>0</v>
      </c>
      <c r="U80" s="149">
        <v>0</v>
      </c>
      <c r="V80" s="149">
        <v>0</v>
      </c>
      <c r="W80" s="150">
        <v>0</v>
      </c>
      <c r="X80" s="151">
        <v>0</v>
      </c>
      <c r="Y80" s="155">
        <v>0</v>
      </c>
      <c r="Z80" s="156">
        <v>0</v>
      </c>
      <c r="AA80" s="173"/>
      <c r="AB80" s="178"/>
      <c r="AC80" s="60"/>
      <c r="AD80" s="61"/>
      <c r="AE80" s="61"/>
      <c r="AF80" s="61"/>
      <c r="AG80" s="62"/>
      <c r="AH80" s="63"/>
      <c r="AI80" s="64"/>
    </row>
    <row r="81" spans="1:35" s="45" customFormat="1" ht="15.75" hidden="1" x14ac:dyDescent="0.25">
      <c r="A81" s="147">
        <v>79</v>
      </c>
      <c r="B81" s="147" t="s">
        <v>104</v>
      </c>
      <c r="C81" s="147" t="s">
        <v>103</v>
      </c>
      <c r="D81" s="147" t="s">
        <v>81</v>
      </c>
      <c r="E81" s="147" t="s">
        <v>91</v>
      </c>
      <c r="F81" s="147">
        <v>2</v>
      </c>
      <c r="G81" s="147">
        <v>2.1</v>
      </c>
      <c r="H81" s="147" t="s">
        <v>1096</v>
      </c>
      <c r="I81" s="147">
        <v>534</v>
      </c>
      <c r="J81" s="148">
        <v>0</v>
      </c>
      <c r="K81" s="149">
        <v>0</v>
      </c>
      <c r="L81" s="149">
        <v>0</v>
      </c>
      <c r="M81" s="150">
        <v>0</v>
      </c>
      <c r="N81" s="151">
        <v>0</v>
      </c>
      <c r="O81" s="152">
        <v>0</v>
      </c>
      <c r="P81" s="152">
        <v>0</v>
      </c>
      <c r="Q81" s="153">
        <v>0</v>
      </c>
      <c r="R81" s="154">
        <v>0</v>
      </c>
      <c r="S81" s="149">
        <v>0</v>
      </c>
      <c r="T81" s="149">
        <v>0</v>
      </c>
      <c r="U81" s="149">
        <v>0</v>
      </c>
      <c r="V81" s="149">
        <v>0</v>
      </c>
      <c r="W81" s="150">
        <v>0</v>
      </c>
      <c r="X81" s="151">
        <v>0</v>
      </c>
      <c r="Y81" s="155">
        <v>0</v>
      </c>
      <c r="Z81" s="156">
        <v>0</v>
      </c>
      <c r="AA81" s="173"/>
      <c r="AB81" s="178"/>
      <c r="AC81" s="60"/>
      <c r="AD81" s="61"/>
      <c r="AE81" s="61"/>
      <c r="AF81" s="61"/>
      <c r="AG81" s="62"/>
      <c r="AH81" s="63"/>
      <c r="AI81" s="64"/>
    </row>
    <row r="82" spans="1:35" s="45" customFormat="1" ht="78.75" hidden="1" x14ac:dyDescent="0.25">
      <c r="A82" s="147">
        <v>80</v>
      </c>
      <c r="B82" s="147" t="s">
        <v>165</v>
      </c>
      <c r="C82" s="147" t="s">
        <v>441</v>
      </c>
      <c r="D82" s="147" t="s">
        <v>81</v>
      </c>
      <c r="E82" s="147" t="s">
        <v>99</v>
      </c>
      <c r="F82" s="147">
        <v>2</v>
      </c>
      <c r="G82" s="147">
        <v>2.1</v>
      </c>
      <c r="H82" s="147" t="s">
        <v>1097</v>
      </c>
      <c r="I82" s="147">
        <v>747</v>
      </c>
      <c r="J82" s="148">
        <v>0</v>
      </c>
      <c r="K82" s="149">
        <v>0</v>
      </c>
      <c r="L82" s="149">
        <v>0</v>
      </c>
      <c r="M82" s="150">
        <v>0</v>
      </c>
      <c r="N82" s="151">
        <v>0</v>
      </c>
      <c r="O82" s="152">
        <v>0</v>
      </c>
      <c r="P82" s="152">
        <v>0</v>
      </c>
      <c r="Q82" s="153">
        <v>0</v>
      </c>
      <c r="R82" s="154">
        <v>1</v>
      </c>
      <c r="S82" s="149">
        <v>0</v>
      </c>
      <c r="T82" s="149">
        <v>0</v>
      </c>
      <c r="U82" s="149">
        <v>1</v>
      </c>
      <c r="V82" s="149">
        <v>0</v>
      </c>
      <c r="W82" s="150">
        <v>0</v>
      </c>
      <c r="X82" s="151">
        <v>0</v>
      </c>
      <c r="Y82" s="155">
        <v>0</v>
      </c>
      <c r="Z82" s="156">
        <v>1</v>
      </c>
      <c r="AA82" s="173" t="s">
        <v>1098</v>
      </c>
      <c r="AB82" s="178"/>
      <c r="AC82" s="60"/>
      <c r="AD82" s="61"/>
      <c r="AE82" s="61"/>
      <c r="AF82" s="61"/>
      <c r="AG82" s="62"/>
      <c r="AH82" s="63"/>
      <c r="AI82" s="64"/>
    </row>
    <row r="83" spans="1:35" s="45" customFormat="1" ht="15.75" hidden="1" x14ac:dyDescent="0.25">
      <c r="A83" s="147">
        <v>81</v>
      </c>
      <c r="B83" s="147" t="s">
        <v>165</v>
      </c>
      <c r="C83" s="147" t="s">
        <v>441</v>
      </c>
      <c r="D83" s="147" t="s">
        <v>81</v>
      </c>
      <c r="E83" s="147" t="s">
        <v>91</v>
      </c>
      <c r="F83" s="147">
        <v>2</v>
      </c>
      <c r="G83" s="147">
        <v>2.1</v>
      </c>
      <c r="H83" s="147" t="s">
        <v>1099</v>
      </c>
      <c r="I83" s="147">
        <v>639</v>
      </c>
      <c r="J83" s="148">
        <v>0</v>
      </c>
      <c r="K83" s="149">
        <v>0</v>
      </c>
      <c r="L83" s="149">
        <v>0</v>
      </c>
      <c r="M83" s="150">
        <v>0</v>
      </c>
      <c r="N83" s="151">
        <v>0</v>
      </c>
      <c r="O83" s="152">
        <v>0</v>
      </c>
      <c r="P83" s="152">
        <v>0</v>
      </c>
      <c r="Q83" s="153">
        <v>0</v>
      </c>
      <c r="R83" s="154">
        <v>0</v>
      </c>
      <c r="S83" s="149">
        <v>0</v>
      </c>
      <c r="T83" s="149">
        <v>0</v>
      </c>
      <c r="U83" s="149">
        <v>0</v>
      </c>
      <c r="V83" s="149">
        <v>0</v>
      </c>
      <c r="W83" s="150">
        <v>0</v>
      </c>
      <c r="X83" s="151">
        <v>0</v>
      </c>
      <c r="Y83" s="155">
        <v>0</v>
      </c>
      <c r="Z83" s="156">
        <v>0</v>
      </c>
      <c r="AA83" s="173"/>
      <c r="AB83" s="178"/>
      <c r="AC83" s="60"/>
      <c r="AD83" s="61"/>
      <c r="AE83" s="61"/>
      <c r="AF83" s="61"/>
      <c r="AG83" s="62"/>
      <c r="AH83" s="63"/>
      <c r="AI83" s="64"/>
    </row>
    <row r="84" spans="1:35" s="45" customFormat="1" ht="78.75" hidden="1" x14ac:dyDescent="0.25">
      <c r="A84" s="147">
        <v>82</v>
      </c>
      <c r="B84" s="147" t="s">
        <v>165</v>
      </c>
      <c r="C84" s="147" t="s">
        <v>441</v>
      </c>
      <c r="D84" s="147" t="s">
        <v>81</v>
      </c>
      <c r="E84" s="147" t="s">
        <v>91</v>
      </c>
      <c r="F84" s="147">
        <v>2</v>
      </c>
      <c r="G84" s="147">
        <v>2.1</v>
      </c>
      <c r="H84" s="147" t="s">
        <v>1099</v>
      </c>
      <c r="I84" s="147">
        <v>707</v>
      </c>
      <c r="J84" s="148">
        <v>0</v>
      </c>
      <c r="K84" s="149">
        <v>0</v>
      </c>
      <c r="L84" s="149">
        <v>0</v>
      </c>
      <c r="M84" s="150">
        <v>0</v>
      </c>
      <c r="N84" s="151">
        <v>0</v>
      </c>
      <c r="O84" s="152">
        <v>0</v>
      </c>
      <c r="P84" s="152">
        <v>0</v>
      </c>
      <c r="Q84" s="153">
        <v>0</v>
      </c>
      <c r="R84" s="154">
        <v>1</v>
      </c>
      <c r="S84" s="149">
        <v>0</v>
      </c>
      <c r="T84" s="149">
        <v>0</v>
      </c>
      <c r="U84" s="149">
        <v>0</v>
      </c>
      <c r="V84" s="149">
        <v>0</v>
      </c>
      <c r="W84" s="150">
        <v>0</v>
      </c>
      <c r="X84" s="151">
        <v>0</v>
      </c>
      <c r="Y84" s="155">
        <v>0</v>
      </c>
      <c r="Z84" s="156">
        <v>1</v>
      </c>
      <c r="AA84" s="173" t="s">
        <v>1100</v>
      </c>
      <c r="AB84" s="178"/>
      <c r="AC84" s="60"/>
      <c r="AD84" s="61"/>
      <c r="AE84" s="61"/>
      <c r="AF84" s="61"/>
      <c r="AG84" s="62"/>
      <c r="AH84" s="63"/>
      <c r="AI84" s="64"/>
    </row>
    <row r="85" spans="1:35" s="45" customFormat="1" ht="31.5" hidden="1" x14ac:dyDescent="0.25">
      <c r="A85" s="147">
        <v>83</v>
      </c>
      <c r="B85" s="147" t="s">
        <v>165</v>
      </c>
      <c r="C85" s="147" t="s">
        <v>441</v>
      </c>
      <c r="D85" s="147" t="s">
        <v>81</v>
      </c>
      <c r="E85" s="147" t="s">
        <v>91</v>
      </c>
      <c r="F85" s="147">
        <v>2</v>
      </c>
      <c r="G85" s="147">
        <v>2.1</v>
      </c>
      <c r="H85" s="147" t="s">
        <v>1099</v>
      </c>
      <c r="I85" s="147">
        <v>731</v>
      </c>
      <c r="J85" s="148">
        <v>0</v>
      </c>
      <c r="K85" s="149">
        <v>0</v>
      </c>
      <c r="L85" s="149">
        <v>0</v>
      </c>
      <c r="M85" s="150">
        <v>0</v>
      </c>
      <c r="N85" s="151">
        <v>1</v>
      </c>
      <c r="O85" s="152">
        <v>0</v>
      </c>
      <c r="P85" s="152">
        <v>0</v>
      </c>
      <c r="Q85" s="153">
        <v>0</v>
      </c>
      <c r="R85" s="154">
        <v>1</v>
      </c>
      <c r="S85" s="149">
        <v>0</v>
      </c>
      <c r="T85" s="149">
        <v>0</v>
      </c>
      <c r="U85" s="149">
        <v>0</v>
      </c>
      <c r="V85" s="149">
        <v>0</v>
      </c>
      <c r="W85" s="150">
        <v>0</v>
      </c>
      <c r="X85" s="151">
        <v>0</v>
      </c>
      <c r="Y85" s="155">
        <v>0</v>
      </c>
      <c r="Z85" s="156">
        <v>1</v>
      </c>
      <c r="AA85" s="185" t="s">
        <v>1101</v>
      </c>
      <c r="AB85" s="178"/>
      <c r="AC85" s="60"/>
      <c r="AD85" s="61"/>
      <c r="AE85" s="61"/>
      <c r="AF85" s="61"/>
      <c r="AG85" s="62"/>
      <c r="AH85" s="63"/>
      <c r="AI85" s="64"/>
    </row>
    <row r="86" spans="1:35" s="45" customFormat="1" ht="15.75" hidden="1" x14ac:dyDescent="0.25">
      <c r="A86" s="147">
        <v>84</v>
      </c>
      <c r="B86" s="147" t="s">
        <v>165</v>
      </c>
      <c r="C86" s="147" t="s">
        <v>441</v>
      </c>
      <c r="D86" s="147" t="s">
        <v>81</v>
      </c>
      <c r="E86" s="147" t="s">
        <v>91</v>
      </c>
      <c r="F86" s="147">
        <v>2</v>
      </c>
      <c r="G86" s="147">
        <v>2.2000000000000002</v>
      </c>
      <c r="H86" s="147" t="s">
        <v>1102</v>
      </c>
      <c r="I86" s="147">
        <v>547</v>
      </c>
      <c r="J86" s="148">
        <v>0</v>
      </c>
      <c r="K86" s="149">
        <v>0</v>
      </c>
      <c r="L86" s="149">
        <v>0</v>
      </c>
      <c r="M86" s="150">
        <v>0</v>
      </c>
      <c r="N86" s="151">
        <v>0</v>
      </c>
      <c r="O86" s="152">
        <v>0</v>
      </c>
      <c r="P86" s="152">
        <v>0</v>
      </c>
      <c r="Q86" s="153">
        <v>0</v>
      </c>
      <c r="R86" s="154">
        <v>0</v>
      </c>
      <c r="S86" s="149">
        <v>0</v>
      </c>
      <c r="T86" s="149">
        <v>0</v>
      </c>
      <c r="U86" s="149">
        <v>0</v>
      </c>
      <c r="V86" s="149">
        <v>0</v>
      </c>
      <c r="W86" s="150">
        <v>0</v>
      </c>
      <c r="X86" s="151">
        <v>0</v>
      </c>
      <c r="Y86" s="155">
        <v>0</v>
      </c>
      <c r="Z86" s="156">
        <v>0</v>
      </c>
      <c r="AA86" s="173"/>
      <c r="AB86" s="178"/>
      <c r="AC86" s="60"/>
      <c r="AD86" s="61"/>
      <c r="AE86" s="61"/>
      <c r="AF86" s="61"/>
      <c r="AG86" s="62"/>
      <c r="AH86" s="63"/>
      <c r="AI86" s="64"/>
    </row>
    <row r="87" spans="1:35" s="45" customFormat="1" ht="15.75" hidden="1" x14ac:dyDescent="0.25">
      <c r="A87" s="147">
        <v>85</v>
      </c>
      <c r="B87" s="147" t="s">
        <v>165</v>
      </c>
      <c r="C87" s="147" t="s">
        <v>441</v>
      </c>
      <c r="D87" s="147" t="s">
        <v>81</v>
      </c>
      <c r="E87" s="147" t="s">
        <v>91</v>
      </c>
      <c r="F87" s="147">
        <v>2</v>
      </c>
      <c r="G87" s="147">
        <v>2.2000000000000002</v>
      </c>
      <c r="H87" s="147" t="s">
        <v>1102</v>
      </c>
      <c r="I87" s="147">
        <v>640</v>
      </c>
      <c r="J87" s="148">
        <v>0</v>
      </c>
      <c r="K87" s="149">
        <v>0</v>
      </c>
      <c r="L87" s="149">
        <v>0</v>
      </c>
      <c r="M87" s="150">
        <v>0</v>
      </c>
      <c r="N87" s="151">
        <v>0</v>
      </c>
      <c r="O87" s="152">
        <v>0</v>
      </c>
      <c r="P87" s="152">
        <v>0</v>
      </c>
      <c r="Q87" s="153">
        <v>0</v>
      </c>
      <c r="R87" s="154">
        <v>0</v>
      </c>
      <c r="S87" s="149">
        <v>0</v>
      </c>
      <c r="T87" s="149">
        <v>0</v>
      </c>
      <c r="U87" s="149">
        <v>0</v>
      </c>
      <c r="V87" s="149">
        <v>0</v>
      </c>
      <c r="W87" s="150">
        <v>0</v>
      </c>
      <c r="X87" s="151">
        <v>0</v>
      </c>
      <c r="Y87" s="155">
        <v>0</v>
      </c>
      <c r="Z87" s="156">
        <v>0</v>
      </c>
      <c r="AA87" s="173"/>
      <c r="AB87" s="178"/>
      <c r="AC87" s="60"/>
      <c r="AD87" s="61"/>
      <c r="AE87" s="61"/>
      <c r="AF87" s="61"/>
      <c r="AG87" s="62"/>
      <c r="AH87" s="63"/>
      <c r="AI87" s="64"/>
    </row>
    <row r="88" spans="1:35" s="45" customFormat="1" ht="15.75" hidden="1" x14ac:dyDescent="0.25">
      <c r="A88" s="147">
        <v>86</v>
      </c>
      <c r="B88" s="147" t="s">
        <v>165</v>
      </c>
      <c r="C88" s="147" t="s">
        <v>441</v>
      </c>
      <c r="D88" s="147" t="s">
        <v>81</v>
      </c>
      <c r="E88" s="147" t="s">
        <v>91</v>
      </c>
      <c r="F88" s="147">
        <v>2</v>
      </c>
      <c r="G88" s="147">
        <v>2.2000000000000002</v>
      </c>
      <c r="H88" s="147" t="s">
        <v>1102</v>
      </c>
      <c r="I88" s="147">
        <v>645</v>
      </c>
      <c r="J88" s="148">
        <v>0</v>
      </c>
      <c r="K88" s="149">
        <v>0</v>
      </c>
      <c r="L88" s="149">
        <v>0</v>
      </c>
      <c r="M88" s="150">
        <v>0</v>
      </c>
      <c r="N88" s="151">
        <v>0</v>
      </c>
      <c r="O88" s="152">
        <v>0</v>
      </c>
      <c r="P88" s="152">
        <v>0</v>
      </c>
      <c r="Q88" s="153">
        <v>0</v>
      </c>
      <c r="R88" s="154">
        <v>0</v>
      </c>
      <c r="S88" s="149">
        <v>0</v>
      </c>
      <c r="T88" s="149">
        <v>0</v>
      </c>
      <c r="U88" s="149">
        <v>0</v>
      </c>
      <c r="V88" s="149">
        <v>0</v>
      </c>
      <c r="W88" s="150">
        <v>0</v>
      </c>
      <c r="X88" s="151">
        <v>0</v>
      </c>
      <c r="Y88" s="155">
        <v>0</v>
      </c>
      <c r="Z88" s="156">
        <v>0</v>
      </c>
      <c r="AA88" s="173"/>
      <c r="AB88" s="178"/>
      <c r="AC88" s="60"/>
      <c r="AD88" s="61"/>
      <c r="AE88" s="61"/>
      <c r="AF88" s="61"/>
      <c r="AG88" s="62"/>
      <c r="AH88" s="63"/>
      <c r="AI88" s="64"/>
    </row>
    <row r="89" spans="1:35" s="45" customFormat="1" ht="15.75" hidden="1" x14ac:dyDescent="0.25">
      <c r="A89" s="147">
        <v>87</v>
      </c>
      <c r="B89" s="147" t="s">
        <v>165</v>
      </c>
      <c r="C89" s="147" t="s">
        <v>441</v>
      </c>
      <c r="D89" s="147" t="s">
        <v>81</v>
      </c>
      <c r="E89" s="147" t="s">
        <v>91</v>
      </c>
      <c r="F89" s="147">
        <v>2</v>
      </c>
      <c r="G89" s="147">
        <v>2.2000000000000002</v>
      </c>
      <c r="H89" s="147" t="s">
        <v>1102</v>
      </c>
      <c r="I89" s="147">
        <v>664</v>
      </c>
      <c r="J89" s="148">
        <v>0</v>
      </c>
      <c r="K89" s="149">
        <v>0</v>
      </c>
      <c r="L89" s="149">
        <v>0</v>
      </c>
      <c r="M89" s="150">
        <v>0</v>
      </c>
      <c r="N89" s="151">
        <v>0</v>
      </c>
      <c r="O89" s="152">
        <v>0</v>
      </c>
      <c r="P89" s="152">
        <v>0</v>
      </c>
      <c r="Q89" s="153">
        <v>0</v>
      </c>
      <c r="R89" s="154">
        <v>0</v>
      </c>
      <c r="S89" s="149">
        <v>0</v>
      </c>
      <c r="T89" s="149">
        <v>0</v>
      </c>
      <c r="U89" s="149">
        <v>0</v>
      </c>
      <c r="V89" s="149">
        <v>0</v>
      </c>
      <c r="W89" s="150">
        <v>0</v>
      </c>
      <c r="X89" s="151">
        <v>0</v>
      </c>
      <c r="Y89" s="155">
        <v>0</v>
      </c>
      <c r="Z89" s="156">
        <v>0</v>
      </c>
      <c r="AA89" s="173"/>
      <c r="AB89" s="178"/>
      <c r="AC89" s="60"/>
      <c r="AD89" s="61"/>
      <c r="AE89" s="61"/>
      <c r="AF89" s="61"/>
      <c r="AG89" s="62"/>
      <c r="AH89" s="63"/>
      <c r="AI89" s="64"/>
    </row>
    <row r="90" spans="1:35" s="45" customFormat="1" ht="15.75" hidden="1" x14ac:dyDescent="0.25">
      <c r="A90" s="147">
        <v>88</v>
      </c>
      <c r="B90" s="147" t="s">
        <v>165</v>
      </c>
      <c r="C90" s="147" t="s">
        <v>441</v>
      </c>
      <c r="D90" s="147" t="s">
        <v>81</v>
      </c>
      <c r="E90" s="147" t="s">
        <v>91</v>
      </c>
      <c r="F90" s="147">
        <v>2</v>
      </c>
      <c r="G90" s="147">
        <v>2.2000000000000002</v>
      </c>
      <c r="H90" s="147" t="s">
        <v>1102</v>
      </c>
      <c r="I90" s="147">
        <v>705</v>
      </c>
      <c r="J90" s="148">
        <v>0</v>
      </c>
      <c r="K90" s="149">
        <v>0</v>
      </c>
      <c r="L90" s="149">
        <v>0</v>
      </c>
      <c r="M90" s="150">
        <v>0</v>
      </c>
      <c r="N90" s="151">
        <v>0</v>
      </c>
      <c r="O90" s="152">
        <v>0</v>
      </c>
      <c r="P90" s="152">
        <v>0</v>
      </c>
      <c r="Q90" s="153">
        <v>0</v>
      </c>
      <c r="R90" s="154">
        <v>0</v>
      </c>
      <c r="S90" s="149">
        <v>0</v>
      </c>
      <c r="T90" s="149">
        <v>0</v>
      </c>
      <c r="U90" s="149">
        <v>0</v>
      </c>
      <c r="V90" s="149">
        <v>0</v>
      </c>
      <c r="W90" s="150">
        <v>0</v>
      </c>
      <c r="X90" s="151">
        <v>0</v>
      </c>
      <c r="Y90" s="155">
        <v>0</v>
      </c>
      <c r="Z90" s="156">
        <v>0</v>
      </c>
      <c r="AA90" s="173"/>
      <c r="AB90" s="178"/>
      <c r="AC90" s="60"/>
      <c r="AD90" s="61"/>
      <c r="AE90" s="61"/>
      <c r="AF90" s="61"/>
      <c r="AG90" s="62"/>
      <c r="AH90" s="63"/>
      <c r="AI90" s="64"/>
    </row>
    <row r="91" spans="1:35" s="45" customFormat="1" ht="15.75" hidden="1" x14ac:dyDescent="0.25">
      <c r="A91" s="147">
        <v>89</v>
      </c>
      <c r="B91" s="147" t="s">
        <v>165</v>
      </c>
      <c r="C91" s="147" t="s">
        <v>441</v>
      </c>
      <c r="D91" s="147" t="s">
        <v>81</v>
      </c>
      <c r="E91" s="147" t="s">
        <v>91</v>
      </c>
      <c r="F91" s="147">
        <v>2</v>
      </c>
      <c r="G91" s="147">
        <v>2.2000000000000002</v>
      </c>
      <c r="H91" s="147" t="s">
        <v>1102</v>
      </c>
      <c r="I91" s="147">
        <v>717</v>
      </c>
      <c r="J91" s="148">
        <v>0</v>
      </c>
      <c r="K91" s="149">
        <v>0</v>
      </c>
      <c r="L91" s="149">
        <v>0</v>
      </c>
      <c r="M91" s="150">
        <v>0</v>
      </c>
      <c r="N91" s="151">
        <v>0</v>
      </c>
      <c r="O91" s="152">
        <v>0</v>
      </c>
      <c r="P91" s="152">
        <v>0</v>
      </c>
      <c r="Q91" s="153">
        <v>0</v>
      </c>
      <c r="R91" s="154">
        <v>0</v>
      </c>
      <c r="S91" s="149">
        <v>0</v>
      </c>
      <c r="T91" s="149">
        <v>0</v>
      </c>
      <c r="U91" s="149">
        <v>0</v>
      </c>
      <c r="V91" s="149">
        <v>0</v>
      </c>
      <c r="W91" s="150">
        <v>0</v>
      </c>
      <c r="X91" s="151">
        <v>0</v>
      </c>
      <c r="Y91" s="155">
        <v>0</v>
      </c>
      <c r="Z91" s="156">
        <v>0</v>
      </c>
      <c r="AA91" s="173"/>
      <c r="AB91" s="178"/>
      <c r="AC91" s="60"/>
      <c r="AD91" s="61"/>
      <c r="AE91" s="61"/>
      <c r="AF91" s="61"/>
      <c r="AG91" s="62"/>
      <c r="AH91" s="63"/>
      <c r="AI91" s="64"/>
    </row>
    <row r="92" spans="1:35" s="45" customFormat="1" ht="15.75" hidden="1" x14ac:dyDescent="0.25">
      <c r="A92" s="147">
        <v>90</v>
      </c>
      <c r="B92" s="147" t="s">
        <v>165</v>
      </c>
      <c r="C92" s="147" t="s">
        <v>441</v>
      </c>
      <c r="D92" s="147" t="s">
        <v>81</v>
      </c>
      <c r="E92" s="147" t="s">
        <v>99</v>
      </c>
      <c r="F92" s="147">
        <v>2</v>
      </c>
      <c r="G92" s="147">
        <v>2.2000000000000002</v>
      </c>
      <c r="H92" s="147" t="s">
        <v>1102</v>
      </c>
      <c r="I92" s="147">
        <v>734</v>
      </c>
      <c r="J92" s="148">
        <v>0</v>
      </c>
      <c r="K92" s="149">
        <v>0</v>
      </c>
      <c r="L92" s="149">
        <v>0</v>
      </c>
      <c r="M92" s="150">
        <v>0</v>
      </c>
      <c r="N92" s="151">
        <v>0</v>
      </c>
      <c r="O92" s="152">
        <v>0</v>
      </c>
      <c r="P92" s="152">
        <v>0</v>
      </c>
      <c r="Q92" s="153">
        <v>0</v>
      </c>
      <c r="R92" s="154">
        <v>0</v>
      </c>
      <c r="S92" s="149">
        <v>0</v>
      </c>
      <c r="T92" s="149">
        <v>0</v>
      </c>
      <c r="U92" s="149">
        <v>0</v>
      </c>
      <c r="V92" s="149">
        <v>0</v>
      </c>
      <c r="W92" s="150">
        <v>0</v>
      </c>
      <c r="X92" s="151">
        <v>0</v>
      </c>
      <c r="Y92" s="155">
        <v>0</v>
      </c>
      <c r="Z92" s="156">
        <v>0</v>
      </c>
      <c r="AA92" s="173"/>
      <c r="AB92" s="178"/>
      <c r="AC92" s="60"/>
      <c r="AD92" s="61"/>
      <c r="AE92" s="61"/>
      <c r="AF92" s="61"/>
      <c r="AG92" s="62"/>
      <c r="AH92" s="63"/>
      <c r="AI92" s="64"/>
    </row>
    <row r="93" spans="1:35" s="45" customFormat="1" ht="15.75" hidden="1" x14ac:dyDescent="0.25">
      <c r="A93" s="147">
        <v>91</v>
      </c>
      <c r="B93" s="147" t="s">
        <v>165</v>
      </c>
      <c r="C93" s="147" t="s">
        <v>441</v>
      </c>
      <c r="D93" s="147" t="s">
        <v>81</v>
      </c>
      <c r="E93" s="147" t="s">
        <v>91</v>
      </c>
      <c r="F93" s="147">
        <v>2</v>
      </c>
      <c r="G93" s="147">
        <v>2.2000000000000002</v>
      </c>
      <c r="H93" s="147" t="s">
        <v>1103</v>
      </c>
      <c r="I93" s="147">
        <v>570</v>
      </c>
      <c r="J93" s="148">
        <v>0</v>
      </c>
      <c r="K93" s="149">
        <v>0</v>
      </c>
      <c r="L93" s="149">
        <v>0</v>
      </c>
      <c r="M93" s="150">
        <v>0</v>
      </c>
      <c r="N93" s="151">
        <v>0</v>
      </c>
      <c r="O93" s="152">
        <v>0</v>
      </c>
      <c r="P93" s="152">
        <v>0</v>
      </c>
      <c r="Q93" s="153">
        <v>0</v>
      </c>
      <c r="R93" s="154">
        <v>0</v>
      </c>
      <c r="S93" s="149">
        <v>0</v>
      </c>
      <c r="T93" s="149">
        <v>0</v>
      </c>
      <c r="U93" s="149">
        <v>0</v>
      </c>
      <c r="V93" s="149">
        <v>0</v>
      </c>
      <c r="W93" s="150">
        <v>0</v>
      </c>
      <c r="X93" s="151">
        <v>0</v>
      </c>
      <c r="Y93" s="155">
        <v>0</v>
      </c>
      <c r="Z93" s="156">
        <v>0</v>
      </c>
      <c r="AA93" s="173"/>
      <c r="AB93" s="178"/>
      <c r="AC93" s="60"/>
      <c r="AD93" s="61"/>
      <c r="AE93" s="61"/>
      <c r="AF93" s="61"/>
      <c r="AG93" s="62"/>
      <c r="AH93" s="63"/>
      <c r="AI93" s="64"/>
    </row>
    <row r="94" spans="1:35" s="45" customFormat="1" ht="15.75" hidden="1" x14ac:dyDescent="0.25">
      <c r="A94" s="147">
        <v>92</v>
      </c>
      <c r="B94" s="147" t="s">
        <v>165</v>
      </c>
      <c r="C94" s="147" t="s">
        <v>441</v>
      </c>
      <c r="D94" s="147" t="s">
        <v>81</v>
      </c>
      <c r="E94" s="147" t="s">
        <v>91</v>
      </c>
      <c r="F94" s="147">
        <v>2</v>
      </c>
      <c r="G94" s="147">
        <v>2.2000000000000002</v>
      </c>
      <c r="H94" s="147" t="s">
        <v>1103</v>
      </c>
      <c r="I94" s="147">
        <v>599</v>
      </c>
      <c r="J94" s="148">
        <v>0</v>
      </c>
      <c r="K94" s="149">
        <v>0</v>
      </c>
      <c r="L94" s="149">
        <v>0</v>
      </c>
      <c r="M94" s="150">
        <v>0</v>
      </c>
      <c r="N94" s="151">
        <v>0</v>
      </c>
      <c r="O94" s="152">
        <v>0</v>
      </c>
      <c r="P94" s="152">
        <v>0</v>
      </c>
      <c r="Q94" s="153">
        <v>0</v>
      </c>
      <c r="R94" s="154">
        <v>0</v>
      </c>
      <c r="S94" s="149">
        <v>0</v>
      </c>
      <c r="T94" s="149">
        <v>0</v>
      </c>
      <c r="U94" s="149">
        <v>0</v>
      </c>
      <c r="V94" s="149">
        <v>0</v>
      </c>
      <c r="W94" s="150">
        <v>0</v>
      </c>
      <c r="X94" s="151">
        <v>0</v>
      </c>
      <c r="Y94" s="155">
        <v>0</v>
      </c>
      <c r="Z94" s="156">
        <v>0</v>
      </c>
      <c r="AA94" s="173"/>
      <c r="AB94" s="178"/>
      <c r="AC94" s="60"/>
      <c r="AD94" s="61"/>
      <c r="AE94" s="61"/>
      <c r="AF94" s="61"/>
      <c r="AG94" s="62"/>
      <c r="AH94" s="63"/>
      <c r="AI94" s="64"/>
    </row>
    <row r="95" spans="1:35" s="45" customFormat="1" ht="78.75" x14ac:dyDescent="0.25">
      <c r="A95" s="147">
        <v>16</v>
      </c>
      <c r="B95" s="147" t="s">
        <v>104</v>
      </c>
      <c r="C95" s="147" t="s">
        <v>103</v>
      </c>
      <c r="D95" s="147" t="s">
        <v>81</v>
      </c>
      <c r="E95" s="147" t="s">
        <v>91</v>
      </c>
      <c r="F95" s="147">
        <v>1</v>
      </c>
      <c r="G95" s="147">
        <v>1.1000000000000001</v>
      </c>
      <c r="H95" s="147" t="s">
        <v>1071</v>
      </c>
      <c r="I95" s="147">
        <v>629</v>
      </c>
      <c r="J95" s="148">
        <v>1</v>
      </c>
      <c r="K95" s="149">
        <v>1</v>
      </c>
      <c r="L95" s="149">
        <v>0</v>
      </c>
      <c r="M95" s="150">
        <v>0</v>
      </c>
      <c r="N95" s="151">
        <v>0</v>
      </c>
      <c r="O95" s="152">
        <v>0</v>
      </c>
      <c r="P95" s="152">
        <v>0</v>
      </c>
      <c r="Q95" s="153">
        <v>0</v>
      </c>
      <c r="R95" s="154">
        <v>0</v>
      </c>
      <c r="S95" s="149">
        <v>0</v>
      </c>
      <c r="T95" s="149">
        <v>0</v>
      </c>
      <c r="U95" s="149">
        <v>0</v>
      </c>
      <c r="V95" s="149">
        <v>0</v>
      </c>
      <c r="W95" s="150">
        <v>0</v>
      </c>
      <c r="X95" s="151">
        <v>0</v>
      </c>
      <c r="Y95" s="155">
        <v>0</v>
      </c>
      <c r="Z95" s="156">
        <v>1</v>
      </c>
      <c r="AA95" s="185" t="s">
        <v>1072</v>
      </c>
      <c r="AB95" s="178"/>
      <c r="AC95" s="60"/>
      <c r="AD95" s="61"/>
      <c r="AE95" s="61"/>
      <c r="AF95" s="61"/>
      <c r="AG95" s="62"/>
      <c r="AH95" s="63"/>
      <c r="AI95" s="64"/>
    </row>
    <row r="96" spans="1:35" s="45" customFormat="1" ht="94.5" x14ac:dyDescent="0.25">
      <c r="A96" s="147">
        <v>97</v>
      </c>
      <c r="B96" s="147" t="s">
        <v>441</v>
      </c>
      <c r="C96" s="147" t="s">
        <v>165</v>
      </c>
      <c r="D96" s="147" t="s">
        <v>81</v>
      </c>
      <c r="E96" s="147" t="s">
        <v>91</v>
      </c>
      <c r="F96" s="147">
        <v>2</v>
      </c>
      <c r="G96" s="147">
        <v>2.2000000000000002</v>
      </c>
      <c r="H96" s="147" t="s">
        <v>1106</v>
      </c>
      <c r="I96" s="147">
        <v>566</v>
      </c>
      <c r="J96" s="148">
        <v>1</v>
      </c>
      <c r="K96" s="149">
        <v>0</v>
      </c>
      <c r="L96" s="149">
        <v>0</v>
      </c>
      <c r="M96" s="150">
        <v>0</v>
      </c>
      <c r="N96" s="151">
        <v>0</v>
      </c>
      <c r="O96" s="152">
        <v>1</v>
      </c>
      <c r="P96" s="152">
        <v>0</v>
      </c>
      <c r="Q96" s="153">
        <v>0</v>
      </c>
      <c r="R96" s="154">
        <v>0</v>
      </c>
      <c r="S96" s="149">
        <v>0</v>
      </c>
      <c r="T96" s="149">
        <v>0</v>
      </c>
      <c r="U96" s="149">
        <v>0</v>
      </c>
      <c r="V96" s="149">
        <v>0</v>
      </c>
      <c r="W96" s="150">
        <v>0</v>
      </c>
      <c r="X96" s="151">
        <v>0</v>
      </c>
      <c r="Y96" s="155">
        <v>0</v>
      </c>
      <c r="Z96" s="156">
        <v>1</v>
      </c>
      <c r="AA96" s="173" t="s">
        <v>1107</v>
      </c>
      <c r="AB96" s="178"/>
      <c r="AC96" s="60"/>
      <c r="AD96" s="61"/>
      <c r="AE96" s="61"/>
      <c r="AF96" s="61"/>
      <c r="AG96" s="62"/>
      <c r="AH96" s="63"/>
      <c r="AI96" s="64"/>
    </row>
    <row r="97" spans="1:35" s="45" customFormat="1" ht="15.75" hidden="1" x14ac:dyDescent="0.25">
      <c r="A97" s="147">
        <v>95</v>
      </c>
      <c r="B97" s="147" t="s">
        <v>441</v>
      </c>
      <c r="C97" s="147" t="s">
        <v>165</v>
      </c>
      <c r="D97" s="147" t="s">
        <v>81</v>
      </c>
      <c r="E97" s="147" t="s">
        <v>91</v>
      </c>
      <c r="F97" s="147">
        <v>2</v>
      </c>
      <c r="G97" s="147">
        <v>2.2000000000000002</v>
      </c>
      <c r="H97" s="147" t="s">
        <v>1103</v>
      </c>
      <c r="I97" s="147">
        <v>674</v>
      </c>
      <c r="J97" s="148">
        <v>0</v>
      </c>
      <c r="K97" s="149">
        <v>0</v>
      </c>
      <c r="L97" s="149">
        <v>0</v>
      </c>
      <c r="M97" s="150">
        <v>0</v>
      </c>
      <c r="N97" s="151">
        <v>0</v>
      </c>
      <c r="O97" s="152">
        <v>0</v>
      </c>
      <c r="P97" s="152">
        <v>0</v>
      </c>
      <c r="Q97" s="153">
        <v>0</v>
      </c>
      <c r="R97" s="154">
        <v>0</v>
      </c>
      <c r="S97" s="149">
        <v>0</v>
      </c>
      <c r="T97" s="149">
        <v>0</v>
      </c>
      <c r="U97" s="149">
        <v>0</v>
      </c>
      <c r="V97" s="149">
        <v>0</v>
      </c>
      <c r="W97" s="150">
        <v>0</v>
      </c>
      <c r="X97" s="151">
        <v>0</v>
      </c>
      <c r="Y97" s="155">
        <v>0</v>
      </c>
      <c r="Z97" s="156">
        <v>0</v>
      </c>
      <c r="AA97" s="173"/>
      <c r="AB97" s="178"/>
      <c r="AC97" s="60"/>
      <c r="AD97" s="61"/>
      <c r="AE97" s="61"/>
      <c r="AF97" s="61"/>
      <c r="AG97" s="62"/>
      <c r="AH97" s="63"/>
      <c r="AI97" s="64"/>
    </row>
    <row r="98" spans="1:35" s="45" customFormat="1" ht="15.75" hidden="1" x14ac:dyDescent="0.25">
      <c r="A98" s="147">
        <v>96</v>
      </c>
      <c r="B98" s="147" t="s">
        <v>441</v>
      </c>
      <c r="C98" s="147" t="s">
        <v>165</v>
      </c>
      <c r="D98" s="147" t="s">
        <v>81</v>
      </c>
      <c r="E98" s="147" t="s">
        <v>91</v>
      </c>
      <c r="F98" s="147">
        <v>2</v>
      </c>
      <c r="G98" s="147">
        <v>2.2000000000000002</v>
      </c>
      <c r="H98" s="147" t="s">
        <v>1103</v>
      </c>
      <c r="I98" s="147">
        <v>701</v>
      </c>
      <c r="J98" s="148">
        <v>0</v>
      </c>
      <c r="K98" s="149">
        <v>0</v>
      </c>
      <c r="L98" s="149">
        <v>0</v>
      </c>
      <c r="M98" s="150">
        <v>0</v>
      </c>
      <c r="N98" s="151">
        <v>0</v>
      </c>
      <c r="O98" s="152">
        <v>0</v>
      </c>
      <c r="P98" s="152">
        <v>0</v>
      </c>
      <c r="Q98" s="153">
        <v>0</v>
      </c>
      <c r="R98" s="154">
        <v>0</v>
      </c>
      <c r="S98" s="149">
        <v>0</v>
      </c>
      <c r="T98" s="149">
        <v>0</v>
      </c>
      <c r="U98" s="149">
        <v>0</v>
      </c>
      <c r="V98" s="149">
        <v>0</v>
      </c>
      <c r="W98" s="150">
        <v>0</v>
      </c>
      <c r="X98" s="151">
        <v>0</v>
      </c>
      <c r="Y98" s="155">
        <v>0</v>
      </c>
      <c r="Z98" s="156">
        <v>0</v>
      </c>
      <c r="AA98" s="173"/>
      <c r="AB98" s="178"/>
      <c r="AC98" s="60"/>
      <c r="AD98" s="61"/>
      <c r="AE98" s="61"/>
      <c r="AF98" s="61"/>
      <c r="AG98" s="62"/>
      <c r="AH98" s="63"/>
      <c r="AI98" s="64"/>
    </row>
    <row r="99" spans="1:35" s="45" customFormat="1" ht="63" x14ac:dyDescent="0.25">
      <c r="A99" s="147">
        <v>103</v>
      </c>
      <c r="B99" s="147" t="s">
        <v>441</v>
      </c>
      <c r="C99" s="147" t="s">
        <v>165</v>
      </c>
      <c r="D99" s="147" t="s">
        <v>81</v>
      </c>
      <c r="E99" s="147" t="s">
        <v>99</v>
      </c>
      <c r="F99" s="147">
        <v>2</v>
      </c>
      <c r="G99" s="147">
        <v>2.2000000000000002</v>
      </c>
      <c r="H99" s="147" t="s">
        <v>1106</v>
      </c>
      <c r="I99" s="147">
        <v>741</v>
      </c>
      <c r="J99" s="148">
        <v>1</v>
      </c>
      <c r="K99" s="149">
        <v>0</v>
      </c>
      <c r="L99" s="149">
        <v>0</v>
      </c>
      <c r="M99" s="150">
        <v>0</v>
      </c>
      <c r="N99" s="151">
        <v>0</v>
      </c>
      <c r="O99" s="152">
        <v>0</v>
      </c>
      <c r="P99" s="152">
        <v>0</v>
      </c>
      <c r="Q99" s="153">
        <v>0</v>
      </c>
      <c r="R99" s="154">
        <v>0</v>
      </c>
      <c r="S99" s="149">
        <v>0</v>
      </c>
      <c r="T99" s="149">
        <v>0</v>
      </c>
      <c r="U99" s="149">
        <v>0</v>
      </c>
      <c r="V99" s="149">
        <v>0</v>
      </c>
      <c r="W99" s="150">
        <v>0</v>
      </c>
      <c r="X99" s="151">
        <v>0</v>
      </c>
      <c r="Y99" s="155">
        <v>0</v>
      </c>
      <c r="Z99" s="156">
        <v>1</v>
      </c>
      <c r="AA99" s="173" t="s">
        <v>1110</v>
      </c>
      <c r="AB99" s="178"/>
      <c r="AC99" s="60"/>
      <c r="AD99" s="61"/>
      <c r="AE99" s="61"/>
      <c r="AF99" s="61"/>
      <c r="AG99" s="62"/>
      <c r="AH99" s="63"/>
      <c r="AI99" s="64"/>
    </row>
    <row r="100" spans="1:35" s="45" customFormat="1" ht="15.75" hidden="1" x14ac:dyDescent="0.25">
      <c r="A100" s="147">
        <v>98</v>
      </c>
      <c r="B100" s="147" t="s">
        <v>441</v>
      </c>
      <c r="C100" s="147" t="s">
        <v>165</v>
      </c>
      <c r="D100" s="147" t="s">
        <v>81</v>
      </c>
      <c r="E100" s="147" t="s">
        <v>91</v>
      </c>
      <c r="F100" s="147">
        <v>2</v>
      </c>
      <c r="G100" s="147">
        <v>2.2000000000000002</v>
      </c>
      <c r="H100" s="147" t="s">
        <v>1106</v>
      </c>
      <c r="I100" s="147">
        <v>582</v>
      </c>
      <c r="J100" s="148">
        <v>0</v>
      </c>
      <c r="K100" s="149">
        <v>0</v>
      </c>
      <c r="L100" s="149">
        <v>0</v>
      </c>
      <c r="M100" s="150">
        <v>0</v>
      </c>
      <c r="N100" s="151">
        <v>0</v>
      </c>
      <c r="O100" s="152">
        <v>0</v>
      </c>
      <c r="P100" s="152">
        <v>0</v>
      </c>
      <c r="Q100" s="153">
        <v>0</v>
      </c>
      <c r="R100" s="154">
        <v>0</v>
      </c>
      <c r="S100" s="149">
        <v>0</v>
      </c>
      <c r="T100" s="149">
        <v>0</v>
      </c>
      <c r="U100" s="149">
        <v>0</v>
      </c>
      <c r="V100" s="149">
        <v>0</v>
      </c>
      <c r="W100" s="150">
        <v>0</v>
      </c>
      <c r="X100" s="151">
        <v>0</v>
      </c>
      <c r="Y100" s="155">
        <v>0</v>
      </c>
      <c r="Z100" s="156">
        <v>0</v>
      </c>
      <c r="AA100" s="173"/>
      <c r="AB100" s="178"/>
      <c r="AC100" s="60"/>
      <c r="AD100" s="61"/>
      <c r="AE100" s="61"/>
      <c r="AF100" s="61"/>
      <c r="AG100" s="62"/>
      <c r="AH100" s="63"/>
      <c r="AI100" s="64"/>
    </row>
    <row r="101" spans="1:35" s="45" customFormat="1" ht="15.75" hidden="1" x14ac:dyDescent="0.25">
      <c r="A101" s="147">
        <v>99</v>
      </c>
      <c r="B101" s="147" t="s">
        <v>441</v>
      </c>
      <c r="C101" s="147" t="s">
        <v>165</v>
      </c>
      <c r="D101" s="147" t="s">
        <v>81</v>
      </c>
      <c r="E101" s="147" t="s">
        <v>91</v>
      </c>
      <c r="F101" s="147">
        <v>2</v>
      </c>
      <c r="G101" s="147">
        <v>2.2000000000000002</v>
      </c>
      <c r="H101" s="147" t="s">
        <v>1106</v>
      </c>
      <c r="I101" s="147">
        <v>600</v>
      </c>
      <c r="J101" s="148">
        <v>0</v>
      </c>
      <c r="K101" s="149">
        <v>1</v>
      </c>
      <c r="L101" s="149">
        <v>0</v>
      </c>
      <c r="M101" s="150">
        <v>0</v>
      </c>
      <c r="N101" s="151">
        <v>0</v>
      </c>
      <c r="O101" s="152">
        <v>0</v>
      </c>
      <c r="P101" s="152">
        <v>0</v>
      </c>
      <c r="Q101" s="153">
        <v>0</v>
      </c>
      <c r="R101" s="154">
        <v>0</v>
      </c>
      <c r="S101" s="149">
        <v>0</v>
      </c>
      <c r="T101" s="149">
        <v>0</v>
      </c>
      <c r="U101" s="149">
        <v>0</v>
      </c>
      <c r="V101" s="149">
        <v>0</v>
      </c>
      <c r="W101" s="150">
        <v>0</v>
      </c>
      <c r="X101" s="151">
        <v>0</v>
      </c>
      <c r="Y101" s="155">
        <v>0</v>
      </c>
      <c r="Z101" s="156">
        <v>1</v>
      </c>
      <c r="AA101" s="173" t="s">
        <v>201</v>
      </c>
      <c r="AB101" s="178"/>
      <c r="AC101" s="60"/>
      <c r="AD101" s="61"/>
      <c r="AE101" s="61"/>
      <c r="AF101" s="61"/>
      <c r="AG101" s="62"/>
      <c r="AH101" s="63"/>
      <c r="AI101" s="64"/>
    </row>
    <row r="102" spans="1:35" s="45" customFormat="1" ht="31.5" hidden="1" x14ac:dyDescent="0.25">
      <c r="A102" s="147">
        <v>100</v>
      </c>
      <c r="B102" s="147" t="s">
        <v>441</v>
      </c>
      <c r="C102" s="147" t="s">
        <v>165</v>
      </c>
      <c r="D102" s="147" t="s">
        <v>81</v>
      </c>
      <c r="E102" s="147" t="s">
        <v>91</v>
      </c>
      <c r="F102" s="147">
        <v>2</v>
      </c>
      <c r="G102" s="147">
        <v>2.2000000000000002</v>
      </c>
      <c r="H102" s="147" t="s">
        <v>1106</v>
      </c>
      <c r="I102" s="147">
        <v>638</v>
      </c>
      <c r="J102" s="148">
        <v>0</v>
      </c>
      <c r="K102" s="149">
        <v>0</v>
      </c>
      <c r="L102" s="149">
        <v>0</v>
      </c>
      <c r="M102" s="150">
        <v>0</v>
      </c>
      <c r="N102" s="151">
        <v>0</v>
      </c>
      <c r="O102" s="152">
        <v>0</v>
      </c>
      <c r="P102" s="152">
        <v>0</v>
      </c>
      <c r="Q102" s="153">
        <v>0</v>
      </c>
      <c r="R102" s="154">
        <v>0</v>
      </c>
      <c r="S102" s="149">
        <v>0</v>
      </c>
      <c r="T102" s="149">
        <v>0</v>
      </c>
      <c r="U102" s="149">
        <v>1</v>
      </c>
      <c r="V102" s="149">
        <v>0</v>
      </c>
      <c r="W102" s="150">
        <v>0</v>
      </c>
      <c r="X102" s="151">
        <v>0</v>
      </c>
      <c r="Y102" s="155">
        <v>0</v>
      </c>
      <c r="Z102" s="156">
        <v>1</v>
      </c>
      <c r="AA102" s="173" t="s">
        <v>1108</v>
      </c>
      <c r="AB102" s="178"/>
      <c r="AC102" s="60"/>
      <c r="AD102" s="61"/>
      <c r="AE102" s="61"/>
      <c r="AF102" s="61"/>
      <c r="AG102" s="62"/>
      <c r="AH102" s="63"/>
      <c r="AI102" s="64"/>
    </row>
    <row r="103" spans="1:35" s="45" customFormat="1" ht="47.25" hidden="1" x14ac:dyDescent="0.25">
      <c r="A103" s="147">
        <v>101</v>
      </c>
      <c r="B103" s="147" t="s">
        <v>441</v>
      </c>
      <c r="C103" s="147" t="s">
        <v>165</v>
      </c>
      <c r="D103" s="147" t="s">
        <v>81</v>
      </c>
      <c r="E103" s="147" t="s">
        <v>91</v>
      </c>
      <c r="F103" s="147">
        <v>2</v>
      </c>
      <c r="G103" s="147">
        <v>2.2000000000000002</v>
      </c>
      <c r="H103" s="147" t="s">
        <v>1106</v>
      </c>
      <c r="I103" s="147">
        <v>697</v>
      </c>
      <c r="J103" s="148">
        <v>0</v>
      </c>
      <c r="K103" s="149">
        <v>0</v>
      </c>
      <c r="L103" s="149">
        <v>0</v>
      </c>
      <c r="M103" s="150">
        <v>0</v>
      </c>
      <c r="N103" s="151">
        <v>0</v>
      </c>
      <c r="O103" s="152">
        <v>0</v>
      </c>
      <c r="P103" s="152">
        <v>0</v>
      </c>
      <c r="Q103" s="153">
        <v>0</v>
      </c>
      <c r="R103" s="154">
        <v>0</v>
      </c>
      <c r="S103" s="149">
        <v>0</v>
      </c>
      <c r="T103" s="149">
        <v>0</v>
      </c>
      <c r="U103" s="149">
        <v>1</v>
      </c>
      <c r="V103" s="149">
        <v>0</v>
      </c>
      <c r="W103" s="150">
        <v>0</v>
      </c>
      <c r="X103" s="151">
        <v>0</v>
      </c>
      <c r="Y103" s="155">
        <v>0</v>
      </c>
      <c r="Z103" s="156">
        <v>1</v>
      </c>
      <c r="AA103" s="173" t="s">
        <v>1109</v>
      </c>
      <c r="AB103" s="178"/>
      <c r="AC103" s="60"/>
      <c r="AD103" s="61"/>
      <c r="AE103" s="61"/>
      <c r="AF103" s="61"/>
      <c r="AG103" s="62"/>
      <c r="AH103" s="63"/>
      <c r="AI103" s="64"/>
    </row>
    <row r="104" spans="1:35" s="45" customFormat="1" ht="15.75" hidden="1" x14ac:dyDescent="0.25">
      <c r="A104" s="147">
        <v>102</v>
      </c>
      <c r="B104" s="147" t="s">
        <v>441</v>
      </c>
      <c r="C104" s="147" t="s">
        <v>165</v>
      </c>
      <c r="D104" s="147" t="s">
        <v>81</v>
      </c>
      <c r="E104" s="147" t="s">
        <v>91</v>
      </c>
      <c r="F104" s="147">
        <v>2</v>
      </c>
      <c r="G104" s="147">
        <v>2.2000000000000002</v>
      </c>
      <c r="H104" s="147" t="s">
        <v>1106</v>
      </c>
      <c r="I104" s="147">
        <v>737</v>
      </c>
      <c r="J104" s="148">
        <v>0</v>
      </c>
      <c r="K104" s="149">
        <v>0</v>
      </c>
      <c r="L104" s="149">
        <v>0</v>
      </c>
      <c r="M104" s="150">
        <v>0</v>
      </c>
      <c r="N104" s="151">
        <v>0</v>
      </c>
      <c r="O104" s="152">
        <v>0</v>
      </c>
      <c r="P104" s="152">
        <v>0</v>
      </c>
      <c r="Q104" s="153">
        <v>0</v>
      </c>
      <c r="R104" s="154">
        <v>0</v>
      </c>
      <c r="S104" s="149">
        <v>0</v>
      </c>
      <c r="T104" s="149">
        <v>0</v>
      </c>
      <c r="U104" s="149">
        <v>0</v>
      </c>
      <c r="V104" s="149">
        <v>0</v>
      </c>
      <c r="W104" s="150">
        <v>0</v>
      </c>
      <c r="X104" s="151">
        <v>0</v>
      </c>
      <c r="Y104" s="155">
        <v>0</v>
      </c>
      <c r="Z104" s="156">
        <v>0</v>
      </c>
      <c r="AA104" s="173"/>
      <c r="AB104" s="178"/>
      <c r="AC104" s="60"/>
      <c r="AD104" s="61"/>
      <c r="AE104" s="61"/>
      <c r="AF104" s="61"/>
      <c r="AG104" s="62"/>
      <c r="AH104" s="63"/>
      <c r="AI104" s="64"/>
    </row>
    <row r="105" spans="1:35" s="45" customFormat="1" ht="63" x14ac:dyDescent="0.25">
      <c r="A105" s="147">
        <v>123</v>
      </c>
      <c r="B105" s="147" t="s">
        <v>419</v>
      </c>
      <c r="C105" s="147" t="s">
        <v>441</v>
      </c>
      <c r="D105" s="147" t="s">
        <v>81</v>
      </c>
      <c r="E105" s="147" t="s">
        <v>91</v>
      </c>
      <c r="F105" s="147">
        <v>2</v>
      </c>
      <c r="G105" s="147">
        <v>2.2999999999999998</v>
      </c>
      <c r="H105" s="246" t="s">
        <v>1122</v>
      </c>
      <c r="I105" s="147">
        <v>635</v>
      </c>
      <c r="J105" s="148">
        <v>1</v>
      </c>
      <c r="K105" s="149">
        <v>0</v>
      </c>
      <c r="L105" s="149">
        <v>0</v>
      </c>
      <c r="M105" s="150">
        <v>0</v>
      </c>
      <c r="N105" s="151">
        <v>0</v>
      </c>
      <c r="O105" s="152">
        <v>0</v>
      </c>
      <c r="P105" s="152">
        <v>0</v>
      </c>
      <c r="Q105" s="153">
        <v>0</v>
      </c>
      <c r="R105" s="154">
        <v>0</v>
      </c>
      <c r="S105" s="149">
        <v>0</v>
      </c>
      <c r="T105" s="149">
        <v>0</v>
      </c>
      <c r="U105" s="149">
        <v>0</v>
      </c>
      <c r="V105" s="149">
        <v>0</v>
      </c>
      <c r="W105" s="150">
        <v>0</v>
      </c>
      <c r="X105" s="151">
        <v>0</v>
      </c>
      <c r="Y105" s="155">
        <v>0</v>
      </c>
      <c r="Z105" s="156">
        <v>1</v>
      </c>
      <c r="AA105" s="173" t="s">
        <v>1125</v>
      </c>
      <c r="AB105" s="257" t="s">
        <v>1123</v>
      </c>
      <c r="AC105" s="60"/>
      <c r="AD105" s="61"/>
      <c r="AE105" s="61"/>
      <c r="AF105" s="61"/>
      <c r="AG105" s="62"/>
      <c r="AH105" s="63"/>
      <c r="AI105" s="64"/>
    </row>
    <row r="106" spans="1:35" s="45" customFormat="1" ht="15.75" hidden="1" x14ac:dyDescent="0.25">
      <c r="A106" s="147">
        <v>104</v>
      </c>
      <c r="B106" s="147" t="s">
        <v>441</v>
      </c>
      <c r="C106" s="147" t="s">
        <v>165</v>
      </c>
      <c r="D106" s="147" t="s">
        <v>81</v>
      </c>
      <c r="E106" s="147" t="s">
        <v>91</v>
      </c>
      <c r="F106" s="147">
        <v>2</v>
      </c>
      <c r="G106" s="147">
        <v>2.2000000000000002</v>
      </c>
      <c r="H106" s="147" t="s">
        <v>1111</v>
      </c>
      <c r="I106" s="147">
        <v>573</v>
      </c>
      <c r="J106" s="148">
        <v>0</v>
      </c>
      <c r="K106" s="149">
        <v>0</v>
      </c>
      <c r="L106" s="149">
        <v>0</v>
      </c>
      <c r="M106" s="150">
        <v>0</v>
      </c>
      <c r="N106" s="151">
        <v>0</v>
      </c>
      <c r="O106" s="152">
        <v>0</v>
      </c>
      <c r="P106" s="152">
        <v>0</v>
      </c>
      <c r="Q106" s="153">
        <v>0</v>
      </c>
      <c r="R106" s="154">
        <v>0</v>
      </c>
      <c r="S106" s="149">
        <v>0</v>
      </c>
      <c r="T106" s="149">
        <v>0</v>
      </c>
      <c r="U106" s="149">
        <v>0</v>
      </c>
      <c r="V106" s="149">
        <v>0</v>
      </c>
      <c r="W106" s="150">
        <v>0</v>
      </c>
      <c r="X106" s="151">
        <v>0</v>
      </c>
      <c r="Y106" s="155">
        <v>0</v>
      </c>
      <c r="Z106" s="156">
        <v>0</v>
      </c>
      <c r="AA106" s="173"/>
      <c r="AB106" s="178"/>
      <c r="AC106" s="60"/>
      <c r="AD106" s="61"/>
      <c r="AE106" s="61"/>
      <c r="AF106" s="61"/>
      <c r="AG106" s="62"/>
      <c r="AH106" s="63"/>
      <c r="AI106" s="64"/>
    </row>
    <row r="107" spans="1:35" s="45" customFormat="1" ht="15.75" hidden="1" x14ac:dyDescent="0.25">
      <c r="A107" s="147">
        <v>105</v>
      </c>
      <c r="B107" s="147" t="s">
        <v>441</v>
      </c>
      <c r="C107" s="147" t="s">
        <v>165</v>
      </c>
      <c r="D107" s="147" t="s">
        <v>81</v>
      </c>
      <c r="E107" s="147" t="s">
        <v>91</v>
      </c>
      <c r="F107" s="147">
        <v>2</v>
      </c>
      <c r="G107" s="147">
        <v>2.2000000000000002</v>
      </c>
      <c r="H107" s="147" t="s">
        <v>1111</v>
      </c>
      <c r="I107" s="147">
        <v>587</v>
      </c>
      <c r="J107" s="148">
        <v>0</v>
      </c>
      <c r="K107" s="149">
        <v>1</v>
      </c>
      <c r="L107" s="149">
        <v>0</v>
      </c>
      <c r="M107" s="150">
        <v>0</v>
      </c>
      <c r="N107" s="151">
        <v>0</v>
      </c>
      <c r="O107" s="152">
        <v>0</v>
      </c>
      <c r="P107" s="152">
        <v>0</v>
      </c>
      <c r="Q107" s="153">
        <v>0</v>
      </c>
      <c r="R107" s="154">
        <v>0</v>
      </c>
      <c r="S107" s="149">
        <v>0</v>
      </c>
      <c r="T107" s="149">
        <v>0</v>
      </c>
      <c r="U107" s="149">
        <v>0</v>
      </c>
      <c r="V107" s="149">
        <v>0</v>
      </c>
      <c r="W107" s="150">
        <v>0</v>
      </c>
      <c r="X107" s="151">
        <v>0</v>
      </c>
      <c r="Y107" s="155">
        <v>0</v>
      </c>
      <c r="Z107" s="156">
        <v>1</v>
      </c>
      <c r="AA107" s="173" t="s">
        <v>250</v>
      </c>
      <c r="AB107" s="178"/>
      <c r="AC107" s="60"/>
      <c r="AD107" s="61"/>
      <c r="AE107" s="61"/>
      <c r="AF107" s="61"/>
      <c r="AG107" s="62"/>
      <c r="AH107" s="63"/>
      <c r="AI107" s="64"/>
    </row>
    <row r="108" spans="1:35" s="45" customFormat="1" ht="63" hidden="1" x14ac:dyDescent="0.25">
      <c r="A108" s="147">
        <v>106</v>
      </c>
      <c r="B108" s="147" t="s">
        <v>441</v>
      </c>
      <c r="C108" s="147" t="s">
        <v>165</v>
      </c>
      <c r="D108" s="147" t="s">
        <v>81</v>
      </c>
      <c r="E108" s="147" t="s">
        <v>91</v>
      </c>
      <c r="F108" s="147">
        <v>2</v>
      </c>
      <c r="G108" s="147">
        <v>2.2000000000000002</v>
      </c>
      <c r="H108" s="147" t="s">
        <v>1111</v>
      </c>
      <c r="I108" s="147">
        <v>698</v>
      </c>
      <c r="J108" s="148">
        <v>0</v>
      </c>
      <c r="K108" s="149">
        <v>0</v>
      </c>
      <c r="L108" s="149">
        <v>0</v>
      </c>
      <c r="M108" s="150">
        <v>0</v>
      </c>
      <c r="N108" s="151">
        <v>0</v>
      </c>
      <c r="O108" s="152">
        <v>0</v>
      </c>
      <c r="P108" s="152">
        <v>0</v>
      </c>
      <c r="Q108" s="153">
        <v>0</v>
      </c>
      <c r="R108" s="154">
        <v>1</v>
      </c>
      <c r="S108" s="149">
        <v>0</v>
      </c>
      <c r="T108" s="149">
        <v>0</v>
      </c>
      <c r="U108" s="149">
        <v>0</v>
      </c>
      <c r="V108" s="149">
        <v>0</v>
      </c>
      <c r="W108" s="150">
        <v>0</v>
      </c>
      <c r="X108" s="151">
        <v>0</v>
      </c>
      <c r="Y108" s="155">
        <v>0</v>
      </c>
      <c r="Z108" s="156">
        <v>1</v>
      </c>
      <c r="AA108" s="185" t="s">
        <v>1112</v>
      </c>
      <c r="AB108" s="178"/>
      <c r="AC108" s="60"/>
      <c r="AD108" s="61"/>
      <c r="AE108" s="61"/>
      <c r="AF108" s="61"/>
      <c r="AG108" s="62"/>
      <c r="AH108" s="63"/>
      <c r="AI108" s="64"/>
    </row>
    <row r="109" spans="1:35" s="45" customFormat="1" ht="15.75" hidden="1" x14ac:dyDescent="0.25">
      <c r="A109" s="147">
        <v>107</v>
      </c>
      <c r="B109" s="147" t="s">
        <v>441</v>
      </c>
      <c r="C109" s="147" t="s">
        <v>165</v>
      </c>
      <c r="D109" s="147" t="s">
        <v>81</v>
      </c>
      <c r="E109" s="147" t="s">
        <v>91</v>
      </c>
      <c r="F109" s="147">
        <v>2</v>
      </c>
      <c r="G109" s="147">
        <v>2.2000000000000002</v>
      </c>
      <c r="H109" s="147" t="s">
        <v>1111</v>
      </c>
      <c r="I109" s="147">
        <v>700</v>
      </c>
      <c r="J109" s="148">
        <v>0</v>
      </c>
      <c r="K109" s="149">
        <v>0</v>
      </c>
      <c r="L109" s="149">
        <v>0</v>
      </c>
      <c r="M109" s="150">
        <v>0</v>
      </c>
      <c r="N109" s="151">
        <v>0</v>
      </c>
      <c r="O109" s="152">
        <v>0</v>
      </c>
      <c r="P109" s="152">
        <v>0</v>
      </c>
      <c r="Q109" s="153">
        <v>0</v>
      </c>
      <c r="R109" s="154">
        <v>0</v>
      </c>
      <c r="S109" s="149">
        <v>0</v>
      </c>
      <c r="T109" s="149">
        <v>0</v>
      </c>
      <c r="U109" s="149">
        <v>0</v>
      </c>
      <c r="V109" s="149">
        <v>0</v>
      </c>
      <c r="W109" s="150">
        <v>0</v>
      </c>
      <c r="X109" s="151">
        <v>0</v>
      </c>
      <c r="Y109" s="155">
        <v>0</v>
      </c>
      <c r="Z109" s="156">
        <v>0</v>
      </c>
      <c r="AA109" s="173"/>
      <c r="AB109" s="178"/>
      <c r="AC109" s="60"/>
      <c r="AD109" s="61"/>
      <c r="AE109" s="61"/>
      <c r="AF109" s="61"/>
      <c r="AG109" s="62"/>
      <c r="AH109" s="63"/>
      <c r="AI109" s="64"/>
    </row>
    <row r="110" spans="1:35" s="45" customFormat="1" ht="31.5" hidden="1" x14ac:dyDescent="0.25">
      <c r="A110" s="147">
        <v>108</v>
      </c>
      <c r="B110" s="147" t="s">
        <v>441</v>
      </c>
      <c r="C110" s="147" t="s">
        <v>165</v>
      </c>
      <c r="D110" s="147" t="s">
        <v>81</v>
      </c>
      <c r="E110" s="147" t="s">
        <v>91</v>
      </c>
      <c r="F110" s="147">
        <v>2</v>
      </c>
      <c r="G110" s="147">
        <v>2.2000000000000002</v>
      </c>
      <c r="H110" s="147" t="s">
        <v>1111</v>
      </c>
      <c r="I110" s="147">
        <v>739</v>
      </c>
      <c r="J110" s="148">
        <v>0</v>
      </c>
      <c r="K110" s="149">
        <v>0</v>
      </c>
      <c r="L110" s="149">
        <v>0</v>
      </c>
      <c r="M110" s="150">
        <v>0</v>
      </c>
      <c r="N110" s="151">
        <v>0</v>
      </c>
      <c r="O110" s="152">
        <v>0</v>
      </c>
      <c r="P110" s="152">
        <v>0</v>
      </c>
      <c r="Q110" s="153">
        <v>1</v>
      </c>
      <c r="R110" s="154">
        <v>0</v>
      </c>
      <c r="S110" s="149">
        <v>0</v>
      </c>
      <c r="T110" s="149">
        <v>0</v>
      </c>
      <c r="U110" s="149">
        <v>0</v>
      </c>
      <c r="V110" s="149">
        <v>0</v>
      </c>
      <c r="W110" s="150">
        <v>0</v>
      </c>
      <c r="X110" s="151">
        <v>0</v>
      </c>
      <c r="Y110" s="155">
        <v>0</v>
      </c>
      <c r="Z110" s="156">
        <v>1</v>
      </c>
      <c r="AA110" s="173" t="s">
        <v>1113</v>
      </c>
      <c r="AB110" s="178"/>
      <c r="AC110" s="60"/>
      <c r="AD110" s="61"/>
      <c r="AE110" s="61"/>
      <c r="AF110" s="61"/>
      <c r="AG110" s="62"/>
      <c r="AH110" s="63"/>
      <c r="AI110" s="64"/>
    </row>
    <row r="111" spans="1:35" s="45" customFormat="1" ht="47.25" hidden="1" x14ac:dyDescent="0.25">
      <c r="A111" s="147">
        <v>109</v>
      </c>
      <c r="B111" s="147" t="s">
        <v>441</v>
      </c>
      <c r="C111" s="147" t="s">
        <v>165</v>
      </c>
      <c r="D111" s="147" t="s">
        <v>81</v>
      </c>
      <c r="E111" s="147" t="s">
        <v>91</v>
      </c>
      <c r="F111" s="147">
        <v>2</v>
      </c>
      <c r="G111" s="147">
        <v>2.2000000000000002</v>
      </c>
      <c r="H111" s="147" t="s">
        <v>1111</v>
      </c>
      <c r="I111" s="147">
        <v>744</v>
      </c>
      <c r="J111" s="148">
        <v>0</v>
      </c>
      <c r="K111" s="149">
        <v>0</v>
      </c>
      <c r="L111" s="149">
        <v>0</v>
      </c>
      <c r="M111" s="150">
        <v>1</v>
      </c>
      <c r="N111" s="151">
        <v>0</v>
      </c>
      <c r="O111" s="152">
        <v>0</v>
      </c>
      <c r="P111" s="152">
        <v>0</v>
      </c>
      <c r="Q111" s="153">
        <v>0</v>
      </c>
      <c r="R111" s="154">
        <v>0</v>
      </c>
      <c r="S111" s="149">
        <v>0</v>
      </c>
      <c r="T111" s="149">
        <v>0</v>
      </c>
      <c r="U111" s="149">
        <v>0</v>
      </c>
      <c r="V111" s="149">
        <v>0</v>
      </c>
      <c r="W111" s="150">
        <v>0</v>
      </c>
      <c r="X111" s="151">
        <v>0</v>
      </c>
      <c r="Y111" s="155">
        <v>0</v>
      </c>
      <c r="Z111" s="156">
        <v>1</v>
      </c>
      <c r="AA111" s="173" t="s">
        <v>1114</v>
      </c>
      <c r="AB111" s="178"/>
      <c r="AC111" s="60"/>
      <c r="AD111" s="61"/>
      <c r="AE111" s="61"/>
      <c r="AF111" s="61"/>
      <c r="AG111" s="62"/>
      <c r="AH111" s="63"/>
      <c r="AI111" s="64"/>
    </row>
    <row r="112" spans="1:35" s="45" customFormat="1" ht="15.75" hidden="1" x14ac:dyDescent="0.25">
      <c r="A112" s="147">
        <v>110</v>
      </c>
      <c r="B112" s="147" t="s">
        <v>419</v>
      </c>
      <c r="C112" s="147" t="s">
        <v>441</v>
      </c>
      <c r="D112" s="147" t="s">
        <v>81</v>
      </c>
      <c r="E112" s="147" t="s">
        <v>91</v>
      </c>
      <c r="F112" s="147">
        <v>2</v>
      </c>
      <c r="G112" s="147">
        <v>2.2999999999999998</v>
      </c>
      <c r="H112" s="147" t="s">
        <v>1115</v>
      </c>
      <c r="I112" s="147">
        <v>554</v>
      </c>
      <c r="J112" s="148">
        <v>0</v>
      </c>
      <c r="K112" s="149">
        <v>0</v>
      </c>
      <c r="L112" s="149">
        <v>0</v>
      </c>
      <c r="M112" s="150">
        <v>0</v>
      </c>
      <c r="N112" s="151">
        <v>0</v>
      </c>
      <c r="O112" s="152">
        <v>0</v>
      </c>
      <c r="P112" s="152">
        <v>0</v>
      </c>
      <c r="Q112" s="153">
        <v>0</v>
      </c>
      <c r="R112" s="154">
        <v>0</v>
      </c>
      <c r="S112" s="149">
        <v>0</v>
      </c>
      <c r="T112" s="149">
        <v>0</v>
      </c>
      <c r="U112" s="149">
        <v>0</v>
      </c>
      <c r="V112" s="149">
        <v>0</v>
      </c>
      <c r="W112" s="150">
        <v>0</v>
      </c>
      <c r="X112" s="151">
        <v>0</v>
      </c>
      <c r="Y112" s="155">
        <v>0</v>
      </c>
      <c r="Z112" s="156">
        <v>0</v>
      </c>
      <c r="AA112" s="173"/>
      <c r="AB112" s="178"/>
      <c r="AC112" s="60"/>
      <c r="AD112" s="61"/>
      <c r="AE112" s="61"/>
      <c r="AF112" s="61"/>
      <c r="AG112" s="62"/>
      <c r="AH112" s="63"/>
      <c r="AI112" s="64"/>
    </row>
    <row r="113" spans="1:35" s="45" customFormat="1" ht="47.25" hidden="1" x14ac:dyDescent="0.25">
      <c r="A113" s="147">
        <v>111</v>
      </c>
      <c r="B113" s="147" t="s">
        <v>419</v>
      </c>
      <c r="C113" s="147" t="s">
        <v>441</v>
      </c>
      <c r="D113" s="147" t="s">
        <v>81</v>
      </c>
      <c r="E113" s="147" t="s">
        <v>91</v>
      </c>
      <c r="F113" s="147">
        <v>2</v>
      </c>
      <c r="G113" s="147">
        <v>2.2999999999999998</v>
      </c>
      <c r="H113" s="147" t="s">
        <v>1115</v>
      </c>
      <c r="I113" s="147">
        <v>569</v>
      </c>
      <c r="J113" s="148">
        <v>0</v>
      </c>
      <c r="K113" s="149">
        <v>0</v>
      </c>
      <c r="L113" s="149">
        <v>0</v>
      </c>
      <c r="M113" s="150">
        <v>0</v>
      </c>
      <c r="N113" s="151">
        <v>0</v>
      </c>
      <c r="O113" s="152">
        <v>0</v>
      </c>
      <c r="P113" s="152">
        <v>0</v>
      </c>
      <c r="Q113" s="153">
        <v>0</v>
      </c>
      <c r="R113" s="154">
        <v>0</v>
      </c>
      <c r="S113" s="149">
        <v>0</v>
      </c>
      <c r="T113" s="149">
        <v>1</v>
      </c>
      <c r="U113" s="149">
        <v>0</v>
      </c>
      <c r="V113" s="149">
        <v>0</v>
      </c>
      <c r="W113" s="150">
        <v>0</v>
      </c>
      <c r="X113" s="151">
        <v>0</v>
      </c>
      <c r="Y113" s="155">
        <v>0</v>
      </c>
      <c r="Z113" s="156">
        <v>1</v>
      </c>
      <c r="AA113" s="173" t="s">
        <v>1116</v>
      </c>
      <c r="AB113" s="178"/>
      <c r="AC113" s="60"/>
      <c r="AD113" s="61"/>
      <c r="AE113" s="61"/>
      <c r="AF113" s="61"/>
      <c r="AG113" s="62"/>
      <c r="AH113" s="63"/>
      <c r="AI113" s="64"/>
    </row>
    <row r="114" spans="1:35" s="45" customFormat="1" ht="31.5" hidden="1" x14ac:dyDescent="0.25">
      <c r="A114" s="147">
        <v>112</v>
      </c>
      <c r="B114" s="147" t="s">
        <v>419</v>
      </c>
      <c r="C114" s="147" t="s">
        <v>441</v>
      </c>
      <c r="D114" s="147" t="s">
        <v>81</v>
      </c>
      <c r="E114" s="147" t="s">
        <v>91</v>
      </c>
      <c r="F114" s="147">
        <v>2</v>
      </c>
      <c r="G114" s="147">
        <v>2.2999999999999998</v>
      </c>
      <c r="H114" s="147" t="s">
        <v>1115</v>
      </c>
      <c r="I114" s="147">
        <v>602</v>
      </c>
      <c r="J114" s="148">
        <v>0</v>
      </c>
      <c r="K114" s="149">
        <v>0</v>
      </c>
      <c r="L114" s="149">
        <v>0</v>
      </c>
      <c r="M114" s="150">
        <v>0</v>
      </c>
      <c r="N114" s="151">
        <v>0</v>
      </c>
      <c r="O114" s="152">
        <v>0</v>
      </c>
      <c r="P114" s="152">
        <v>0</v>
      </c>
      <c r="Q114" s="153">
        <v>0</v>
      </c>
      <c r="R114" s="154">
        <v>0</v>
      </c>
      <c r="S114" s="149">
        <v>0</v>
      </c>
      <c r="T114" s="149">
        <v>1</v>
      </c>
      <c r="U114" s="149">
        <v>0</v>
      </c>
      <c r="V114" s="149">
        <v>0</v>
      </c>
      <c r="W114" s="150">
        <v>0</v>
      </c>
      <c r="X114" s="151">
        <v>0</v>
      </c>
      <c r="Y114" s="155">
        <v>0</v>
      </c>
      <c r="Z114" s="156">
        <v>1</v>
      </c>
      <c r="AA114" s="173" t="s">
        <v>1117</v>
      </c>
      <c r="AB114" s="178"/>
      <c r="AC114" s="60"/>
      <c r="AD114" s="61"/>
      <c r="AE114" s="61"/>
      <c r="AF114" s="61"/>
      <c r="AG114" s="62"/>
      <c r="AH114" s="63"/>
      <c r="AI114" s="64"/>
    </row>
    <row r="115" spans="1:35" s="45" customFormat="1" ht="15.75" hidden="1" x14ac:dyDescent="0.25">
      <c r="A115" s="147">
        <v>113</v>
      </c>
      <c r="B115" s="147" t="s">
        <v>419</v>
      </c>
      <c r="C115" s="147" t="s">
        <v>441</v>
      </c>
      <c r="D115" s="147" t="s">
        <v>81</v>
      </c>
      <c r="E115" s="147" t="s">
        <v>91</v>
      </c>
      <c r="F115" s="147">
        <v>2</v>
      </c>
      <c r="G115" s="147">
        <v>2.2999999999999998</v>
      </c>
      <c r="H115" s="147" t="s">
        <v>1115</v>
      </c>
      <c r="I115" s="147">
        <v>609</v>
      </c>
      <c r="J115" s="148">
        <v>0</v>
      </c>
      <c r="K115" s="149">
        <v>0</v>
      </c>
      <c r="L115" s="149">
        <v>0</v>
      </c>
      <c r="M115" s="150">
        <v>0</v>
      </c>
      <c r="N115" s="151">
        <v>0</v>
      </c>
      <c r="O115" s="152">
        <v>0</v>
      </c>
      <c r="P115" s="152">
        <v>0</v>
      </c>
      <c r="Q115" s="153">
        <v>0</v>
      </c>
      <c r="R115" s="154">
        <v>0</v>
      </c>
      <c r="S115" s="149">
        <v>0</v>
      </c>
      <c r="T115" s="149">
        <v>0</v>
      </c>
      <c r="U115" s="149">
        <v>0</v>
      </c>
      <c r="V115" s="149">
        <v>0</v>
      </c>
      <c r="W115" s="150">
        <v>0</v>
      </c>
      <c r="X115" s="151">
        <v>0</v>
      </c>
      <c r="Y115" s="155">
        <v>0</v>
      </c>
      <c r="Z115" s="156">
        <v>0</v>
      </c>
      <c r="AA115" s="173"/>
      <c r="AB115" s="178"/>
      <c r="AC115" s="60"/>
      <c r="AD115" s="61"/>
      <c r="AE115" s="61"/>
      <c r="AF115" s="61"/>
      <c r="AG115" s="62"/>
      <c r="AH115" s="63"/>
      <c r="AI115" s="64"/>
    </row>
    <row r="116" spans="1:35" s="45" customFormat="1" ht="15.75" hidden="1" x14ac:dyDescent="0.25">
      <c r="A116" s="147">
        <v>114</v>
      </c>
      <c r="B116" s="147" t="s">
        <v>419</v>
      </c>
      <c r="C116" s="147" t="s">
        <v>441</v>
      </c>
      <c r="D116" s="147" t="s">
        <v>81</v>
      </c>
      <c r="E116" s="147" t="s">
        <v>91</v>
      </c>
      <c r="F116" s="147">
        <v>2</v>
      </c>
      <c r="G116" s="147">
        <v>2.2999999999999998</v>
      </c>
      <c r="H116" s="147" t="s">
        <v>1115</v>
      </c>
      <c r="I116" s="147">
        <v>620</v>
      </c>
      <c r="J116" s="148">
        <v>0</v>
      </c>
      <c r="K116" s="149">
        <v>0</v>
      </c>
      <c r="L116" s="149">
        <v>0</v>
      </c>
      <c r="M116" s="150">
        <v>0</v>
      </c>
      <c r="N116" s="151">
        <v>0</v>
      </c>
      <c r="O116" s="152">
        <v>0</v>
      </c>
      <c r="P116" s="152">
        <v>0</v>
      </c>
      <c r="Q116" s="153">
        <v>0</v>
      </c>
      <c r="R116" s="154">
        <v>0</v>
      </c>
      <c r="S116" s="149">
        <v>0</v>
      </c>
      <c r="T116" s="149">
        <v>0</v>
      </c>
      <c r="U116" s="149">
        <v>0</v>
      </c>
      <c r="V116" s="149">
        <v>0</v>
      </c>
      <c r="W116" s="150">
        <v>0</v>
      </c>
      <c r="X116" s="151">
        <v>0</v>
      </c>
      <c r="Y116" s="155">
        <v>0</v>
      </c>
      <c r="Z116" s="156">
        <v>0</v>
      </c>
      <c r="AA116" s="173"/>
      <c r="AB116" s="178"/>
      <c r="AC116" s="60"/>
      <c r="AD116" s="61"/>
      <c r="AE116" s="61"/>
      <c r="AF116" s="61"/>
      <c r="AG116" s="62"/>
      <c r="AH116" s="63"/>
      <c r="AI116" s="64"/>
    </row>
    <row r="117" spans="1:35" s="45" customFormat="1" ht="31.5" hidden="1" x14ac:dyDescent="0.25">
      <c r="A117" s="147">
        <v>115</v>
      </c>
      <c r="B117" s="147" t="s">
        <v>419</v>
      </c>
      <c r="C117" s="147" t="s">
        <v>441</v>
      </c>
      <c r="D117" s="147" t="s">
        <v>81</v>
      </c>
      <c r="E117" s="147" t="s">
        <v>91</v>
      </c>
      <c r="F117" s="147">
        <v>2</v>
      </c>
      <c r="G117" s="147">
        <v>2.2999999999999998</v>
      </c>
      <c r="H117" s="147" t="s">
        <v>1115</v>
      </c>
      <c r="I117" s="147">
        <v>634</v>
      </c>
      <c r="J117" s="148">
        <v>0</v>
      </c>
      <c r="K117" s="149">
        <v>0</v>
      </c>
      <c r="L117" s="149">
        <v>0</v>
      </c>
      <c r="M117" s="150">
        <v>0</v>
      </c>
      <c r="N117" s="151">
        <v>0</v>
      </c>
      <c r="O117" s="152">
        <v>0</v>
      </c>
      <c r="P117" s="152">
        <v>0</v>
      </c>
      <c r="Q117" s="153">
        <v>1</v>
      </c>
      <c r="R117" s="154">
        <v>0</v>
      </c>
      <c r="S117" s="149">
        <v>0</v>
      </c>
      <c r="T117" s="149">
        <v>0</v>
      </c>
      <c r="U117" s="149">
        <v>0</v>
      </c>
      <c r="V117" s="149">
        <v>0</v>
      </c>
      <c r="W117" s="150">
        <v>0</v>
      </c>
      <c r="X117" s="151">
        <v>0</v>
      </c>
      <c r="Y117" s="155">
        <v>0</v>
      </c>
      <c r="Z117" s="156">
        <v>1</v>
      </c>
      <c r="AA117" s="173" t="s">
        <v>1118</v>
      </c>
      <c r="AB117" s="178"/>
      <c r="AC117" s="60"/>
      <c r="AD117" s="61"/>
      <c r="AE117" s="61"/>
      <c r="AF117" s="61"/>
      <c r="AG117" s="62"/>
      <c r="AH117" s="63"/>
      <c r="AI117" s="64"/>
    </row>
    <row r="118" spans="1:35" s="45" customFormat="1" ht="31.5" hidden="1" x14ac:dyDescent="0.25">
      <c r="A118" s="147">
        <v>116</v>
      </c>
      <c r="B118" s="147" t="s">
        <v>419</v>
      </c>
      <c r="C118" s="147" t="s">
        <v>441</v>
      </c>
      <c r="D118" s="147" t="s">
        <v>81</v>
      </c>
      <c r="E118" s="147" t="s">
        <v>91</v>
      </c>
      <c r="F118" s="147">
        <v>2</v>
      </c>
      <c r="G118" s="147">
        <v>2.2999999999999998</v>
      </c>
      <c r="H118" s="147" t="s">
        <v>1115</v>
      </c>
      <c r="I118" s="147">
        <v>671</v>
      </c>
      <c r="J118" s="148">
        <v>0</v>
      </c>
      <c r="K118" s="149">
        <v>0</v>
      </c>
      <c r="L118" s="149">
        <v>0</v>
      </c>
      <c r="M118" s="150">
        <v>0</v>
      </c>
      <c r="N118" s="151">
        <v>0</v>
      </c>
      <c r="O118" s="152">
        <v>0</v>
      </c>
      <c r="P118" s="152">
        <v>0</v>
      </c>
      <c r="Q118" s="153">
        <v>1</v>
      </c>
      <c r="R118" s="154">
        <v>0</v>
      </c>
      <c r="S118" s="149">
        <v>0</v>
      </c>
      <c r="T118" s="149">
        <v>0</v>
      </c>
      <c r="U118" s="149">
        <v>0</v>
      </c>
      <c r="V118" s="149">
        <v>0</v>
      </c>
      <c r="W118" s="150">
        <v>0</v>
      </c>
      <c r="X118" s="151">
        <v>0</v>
      </c>
      <c r="Y118" s="155">
        <v>0</v>
      </c>
      <c r="Z118" s="156">
        <v>1</v>
      </c>
      <c r="AA118" s="173" t="s">
        <v>1119</v>
      </c>
      <c r="AB118" s="178"/>
      <c r="AC118" s="60"/>
      <c r="AD118" s="61"/>
      <c r="AE118" s="61"/>
      <c r="AF118" s="61"/>
      <c r="AG118" s="62"/>
      <c r="AH118" s="63"/>
      <c r="AI118" s="64"/>
    </row>
    <row r="119" spans="1:35" s="45" customFormat="1" ht="31.5" hidden="1" x14ac:dyDescent="0.25">
      <c r="A119" s="147">
        <v>117</v>
      </c>
      <c r="B119" s="147" t="s">
        <v>419</v>
      </c>
      <c r="C119" s="147" t="s">
        <v>441</v>
      </c>
      <c r="D119" s="147" t="s">
        <v>81</v>
      </c>
      <c r="E119" s="147" t="s">
        <v>91</v>
      </c>
      <c r="F119" s="147">
        <v>2</v>
      </c>
      <c r="G119" s="147">
        <v>2.2999999999999998</v>
      </c>
      <c r="H119" s="147" t="s">
        <v>1115</v>
      </c>
      <c r="I119" s="147">
        <v>704</v>
      </c>
      <c r="J119" s="148">
        <v>0</v>
      </c>
      <c r="K119" s="149">
        <v>0</v>
      </c>
      <c r="L119" s="149">
        <v>0</v>
      </c>
      <c r="M119" s="150">
        <v>0</v>
      </c>
      <c r="N119" s="151">
        <v>0</v>
      </c>
      <c r="O119" s="152">
        <v>0</v>
      </c>
      <c r="P119" s="152">
        <v>0</v>
      </c>
      <c r="Q119" s="153">
        <v>0</v>
      </c>
      <c r="R119" s="154">
        <v>0</v>
      </c>
      <c r="S119" s="149">
        <v>0</v>
      </c>
      <c r="T119" s="149">
        <v>0</v>
      </c>
      <c r="U119" s="149">
        <v>0</v>
      </c>
      <c r="V119" s="149">
        <v>1</v>
      </c>
      <c r="W119" s="150">
        <v>0</v>
      </c>
      <c r="X119" s="151">
        <v>0</v>
      </c>
      <c r="Y119" s="155">
        <v>0</v>
      </c>
      <c r="Z119" s="156">
        <v>1</v>
      </c>
      <c r="AA119" s="185" t="s">
        <v>1120</v>
      </c>
      <c r="AB119" s="178"/>
      <c r="AC119" s="60"/>
      <c r="AD119" s="61"/>
      <c r="AE119" s="61"/>
      <c r="AF119" s="61"/>
      <c r="AG119" s="62"/>
      <c r="AH119" s="63"/>
      <c r="AI119" s="64"/>
    </row>
    <row r="120" spans="1:35" s="45" customFormat="1" ht="47.25" hidden="1" x14ac:dyDescent="0.25">
      <c r="A120" s="147">
        <v>118</v>
      </c>
      <c r="B120" s="147" t="s">
        <v>419</v>
      </c>
      <c r="C120" s="147" t="s">
        <v>441</v>
      </c>
      <c r="D120" s="147" t="s">
        <v>81</v>
      </c>
      <c r="E120" s="147" t="s">
        <v>91</v>
      </c>
      <c r="F120" s="147">
        <v>2</v>
      </c>
      <c r="G120" s="147">
        <v>2.2999999999999998</v>
      </c>
      <c r="H120" s="147" t="s">
        <v>1115</v>
      </c>
      <c r="I120" s="147">
        <v>711</v>
      </c>
      <c r="J120" s="148">
        <v>0</v>
      </c>
      <c r="K120" s="149">
        <v>0</v>
      </c>
      <c r="L120" s="149">
        <v>0</v>
      </c>
      <c r="M120" s="150">
        <v>0</v>
      </c>
      <c r="N120" s="151">
        <v>0</v>
      </c>
      <c r="O120" s="152">
        <v>0</v>
      </c>
      <c r="P120" s="152">
        <v>0</v>
      </c>
      <c r="Q120" s="153">
        <v>0</v>
      </c>
      <c r="R120" s="154">
        <v>1</v>
      </c>
      <c r="S120" s="149">
        <v>0</v>
      </c>
      <c r="T120" s="149">
        <v>0</v>
      </c>
      <c r="U120" s="149">
        <v>0</v>
      </c>
      <c r="V120" s="149">
        <v>0</v>
      </c>
      <c r="W120" s="150">
        <v>0</v>
      </c>
      <c r="X120" s="151">
        <v>0</v>
      </c>
      <c r="Y120" s="155">
        <v>0</v>
      </c>
      <c r="Z120" s="156">
        <v>1</v>
      </c>
      <c r="AA120" s="185" t="s">
        <v>1121</v>
      </c>
      <c r="AB120" s="178"/>
      <c r="AC120" s="60"/>
      <c r="AD120" s="61"/>
      <c r="AE120" s="61"/>
      <c r="AF120" s="61"/>
      <c r="AG120" s="62"/>
      <c r="AH120" s="63"/>
      <c r="AI120" s="64"/>
    </row>
    <row r="121" spans="1:35" s="45" customFormat="1" ht="63" hidden="1" x14ac:dyDescent="0.25">
      <c r="A121" s="147">
        <v>119</v>
      </c>
      <c r="B121" s="147" t="s">
        <v>419</v>
      </c>
      <c r="C121" s="147" t="s">
        <v>441</v>
      </c>
      <c r="D121" s="147" t="s">
        <v>81</v>
      </c>
      <c r="E121" s="147" t="s">
        <v>91</v>
      </c>
      <c r="F121" s="147">
        <v>2</v>
      </c>
      <c r="G121" s="147">
        <v>2.2999999999999998</v>
      </c>
      <c r="H121" s="147" t="s">
        <v>1122</v>
      </c>
      <c r="I121" s="147">
        <v>557</v>
      </c>
      <c r="J121" s="148">
        <v>0</v>
      </c>
      <c r="K121" s="149">
        <v>0</v>
      </c>
      <c r="L121" s="149">
        <v>0</v>
      </c>
      <c r="M121" s="150">
        <v>0</v>
      </c>
      <c r="N121" s="151">
        <v>0</v>
      </c>
      <c r="O121" s="152">
        <v>0</v>
      </c>
      <c r="P121" s="152">
        <v>0</v>
      </c>
      <c r="Q121" s="153">
        <v>0</v>
      </c>
      <c r="R121" s="154">
        <v>0</v>
      </c>
      <c r="S121" s="149">
        <v>0</v>
      </c>
      <c r="T121" s="149">
        <v>0</v>
      </c>
      <c r="U121" s="149">
        <v>0</v>
      </c>
      <c r="V121" s="149">
        <v>0</v>
      </c>
      <c r="W121" s="150">
        <v>0</v>
      </c>
      <c r="X121" s="151">
        <v>0</v>
      </c>
      <c r="Y121" s="155">
        <v>0</v>
      </c>
      <c r="Z121" s="156">
        <v>0</v>
      </c>
      <c r="AA121" s="173"/>
      <c r="AB121" s="178" t="s">
        <v>1123</v>
      </c>
      <c r="AC121" s="60"/>
      <c r="AD121" s="61"/>
      <c r="AE121" s="61"/>
      <c r="AF121" s="61"/>
      <c r="AG121" s="62"/>
      <c r="AH121" s="63"/>
      <c r="AI121" s="64"/>
    </row>
    <row r="122" spans="1:35" s="45" customFormat="1" ht="63" hidden="1" x14ac:dyDescent="0.25">
      <c r="A122" s="147">
        <v>120</v>
      </c>
      <c r="B122" s="147" t="s">
        <v>419</v>
      </c>
      <c r="C122" s="147" t="s">
        <v>441</v>
      </c>
      <c r="D122" s="147" t="s">
        <v>81</v>
      </c>
      <c r="E122" s="147" t="s">
        <v>91</v>
      </c>
      <c r="F122" s="147">
        <v>2</v>
      </c>
      <c r="G122" s="147">
        <v>2.2999999999999998</v>
      </c>
      <c r="H122" s="147" t="s">
        <v>1122</v>
      </c>
      <c r="I122" s="147">
        <v>574</v>
      </c>
      <c r="J122" s="148">
        <v>0</v>
      </c>
      <c r="K122" s="149">
        <v>0</v>
      </c>
      <c r="L122" s="149">
        <v>0</v>
      </c>
      <c r="M122" s="150">
        <v>0</v>
      </c>
      <c r="N122" s="151">
        <v>0</v>
      </c>
      <c r="O122" s="152">
        <v>0</v>
      </c>
      <c r="P122" s="152">
        <v>0</v>
      </c>
      <c r="Q122" s="153">
        <v>0</v>
      </c>
      <c r="R122" s="154">
        <v>1</v>
      </c>
      <c r="S122" s="149">
        <v>0</v>
      </c>
      <c r="T122" s="149">
        <v>0</v>
      </c>
      <c r="U122" s="149">
        <v>0</v>
      </c>
      <c r="V122" s="149">
        <v>0</v>
      </c>
      <c r="W122" s="150">
        <v>0</v>
      </c>
      <c r="X122" s="151">
        <v>0</v>
      </c>
      <c r="Y122" s="155">
        <v>0</v>
      </c>
      <c r="Z122" s="156">
        <v>1</v>
      </c>
      <c r="AA122" s="185" t="s">
        <v>1124</v>
      </c>
      <c r="AB122" s="178" t="s">
        <v>1123</v>
      </c>
      <c r="AC122" s="60"/>
      <c r="AD122" s="61"/>
      <c r="AE122" s="61"/>
      <c r="AF122" s="61"/>
      <c r="AG122" s="62"/>
      <c r="AH122" s="63"/>
      <c r="AI122" s="64"/>
    </row>
    <row r="123" spans="1:35" s="45" customFormat="1" ht="63" hidden="1" x14ac:dyDescent="0.25">
      <c r="A123" s="147">
        <v>121</v>
      </c>
      <c r="B123" s="147" t="s">
        <v>419</v>
      </c>
      <c r="C123" s="147" t="s">
        <v>441</v>
      </c>
      <c r="D123" s="147" t="s">
        <v>81</v>
      </c>
      <c r="E123" s="147" t="s">
        <v>91</v>
      </c>
      <c r="F123" s="147">
        <v>2</v>
      </c>
      <c r="G123" s="147">
        <v>2.2999999999999998</v>
      </c>
      <c r="H123" s="147" t="s">
        <v>1122</v>
      </c>
      <c r="I123" s="147">
        <v>575</v>
      </c>
      <c r="J123" s="148">
        <v>0</v>
      </c>
      <c r="K123" s="149">
        <v>0</v>
      </c>
      <c r="L123" s="149">
        <v>0</v>
      </c>
      <c r="M123" s="150">
        <v>0</v>
      </c>
      <c r="N123" s="151">
        <v>0</v>
      </c>
      <c r="O123" s="152">
        <v>0</v>
      </c>
      <c r="P123" s="152">
        <v>0</v>
      </c>
      <c r="Q123" s="153">
        <v>0</v>
      </c>
      <c r="R123" s="154">
        <v>0</v>
      </c>
      <c r="S123" s="149">
        <v>0</v>
      </c>
      <c r="T123" s="149">
        <v>0</v>
      </c>
      <c r="U123" s="149">
        <v>0</v>
      </c>
      <c r="V123" s="149">
        <v>0</v>
      </c>
      <c r="W123" s="150">
        <v>0</v>
      </c>
      <c r="X123" s="151">
        <v>0</v>
      </c>
      <c r="Y123" s="155">
        <v>0</v>
      </c>
      <c r="Z123" s="156">
        <v>0</v>
      </c>
      <c r="AA123" s="173"/>
      <c r="AB123" s="178" t="s">
        <v>1123</v>
      </c>
      <c r="AC123" s="60"/>
      <c r="AD123" s="61"/>
      <c r="AE123" s="61"/>
      <c r="AF123" s="61"/>
      <c r="AG123" s="62"/>
      <c r="AH123" s="63"/>
      <c r="AI123" s="64"/>
    </row>
    <row r="124" spans="1:35" s="45" customFormat="1" ht="63" hidden="1" x14ac:dyDescent="0.25">
      <c r="A124" s="147">
        <v>122</v>
      </c>
      <c r="B124" s="147" t="s">
        <v>419</v>
      </c>
      <c r="C124" s="147" t="s">
        <v>441</v>
      </c>
      <c r="D124" s="147" t="s">
        <v>81</v>
      </c>
      <c r="E124" s="147" t="s">
        <v>91</v>
      </c>
      <c r="F124" s="147">
        <v>2</v>
      </c>
      <c r="G124" s="147">
        <v>2.2999999999999998</v>
      </c>
      <c r="H124" s="147" t="s">
        <v>1122</v>
      </c>
      <c r="I124" s="147">
        <v>621</v>
      </c>
      <c r="J124" s="148">
        <v>0</v>
      </c>
      <c r="K124" s="149">
        <v>0</v>
      </c>
      <c r="L124" s="149">
        <v>0</v>
      </c>
      <c r="M124" s="150">
        <v>0</v>
      </c>
      <c r="N124" s="151">
        <v>0</v>
      </c>
      <c r="O124" s="152">
        <v>0</v>
      </c>
      <c r="P124" s="152">
        <v>0</v>
      </c>
      <c r="Q124" s="153">
        <v>0</v>
      </c>
      <c r="R124" s="154">
        <v>0</v>
      </c>
      <c r="S124" s="149">
        <v>0</v>
      </c>
      <c r="T124" s="149">
        <v>0</v>
      </c>
      <c r="U124" s="149">
        <v>0</v>
      </c>
      <c r="V124" s="149">
        <v>0</v>
      </c>
      <c r="W124" s="150">
        <v>0</v>
      </c>
      <c r="X124" s="151">
        <v>0</v>
      </c>
      <c r="Y124" s="155">
        <v>0</v>
      </c>
      <c r="Z124" s="156">
        <v>0</v>
      </c>
      <c r="AA124" s="173"/>
      <c r="AB124" s="178" t="s">
        <v>1123</v>
      </c>
      <c r="AC124" s="60"/>
      <c r="AD124" s="61"/>
      <c r="AE124" s="61"/>
      <c r="AF124" s="61"/>
      <c r="AG124" s="62"/>
      <c r="AH124" s="63"/>
      <c r="AI124" s="64"/>
    </row>
    <row r="125" spans="1:35" s="45" customFormat="1" ht="47.25" x14ac:dyDescent="0.25">
      <c r="A125" s="158">
        <v>136</v>
      </c>
      <c r="B125" s="147" t="s">
        <v>419</v>
      </c>
      <c r="C125" s="147" t="s">
        <v>441</v>
      </c>
      <c r="D125" s="147" t="s">
        <v>81</v>
      </c>
      <c r="E125" s="147" t="s">
        <v>91</v>
      </c>
      <c r="F125" s="147">
        <v>2</v>
      </c>
      <c r="G125" s="147">
        <v>2.2999999999999998</v>
      </c>
      <c r="H125" s="246" t="s">
        <v>1132</v>
      </c>
      <c r="I125" s="147">
        <v>594</v>
      </c>
      <c r="J125" s="148">
        <v>1</v>
      </c>
      <c r="K125" s="149">
        <v>0</v>
      </c>
      <c r="L125" s="149">
        <v>0</v>
      </c>
      <c r="M125" s="150">
        <v>0</v>
      </c>
      <c r="N125" s="151">
        <v>0</v>
      </c>
      <c r="O125" s="152">
        <v>0</v>
      </c>
      <c r="P125" s="152">
        <v>0</v>
      </c>
      <c r="Q125" s="153">
        <v>0</v>
      </c>
      <c r="R125" s="154">
        <v>0</v>
      </c>
      <c r="S125" s="149">
        <v>0</v>
      </c>
      <c r="T125" s="149">
        <v>0</v>
      </c>
      <c r="U125" s="149">
        <v>0</v>
      </c>
      <c r="V125" s="149">
        <v>0</v>
      </c>
      <c r="W125" s="150">
        <v>0</v>
      </c>
      <c r="X125" s="151">
        <v>0</v>
      </c>
      <c r="Y125" s="155">
        <v>0</v>
      </c>
      <c r="Z125" s="156">
        <v>1</v>
      </c>
      <c r="AA125" s="254" t="s">
        <v>1133</v>
      </c>
      <c r="AB125" s="178"/>
      <c r="AC125" s="60"/>
      <c r="AD125" s="61"/>
      <c r="AE125" s="61"/>
      <c r="AF125" s="61"/>
      <c r="AG125" s="62"/>
      <c r="AH125" s="63"/>
      <c r="AI125" s="64"/>
    </row>
    <row r="126" spans="1:35" s="45" customFormat="1" ht="63" hidden="1" x14ac:dyDescent="0.25">
      <c r="A126" s="147">
        <v>124</v>
      </c>
      <c r="B126" s="147" t="s">
        <v>419</v>
      </c>
      <c r="C126" s="147" t="s">
        <v>441</v>
      </c>
      <c r="D126" s="147" t="s">
        <v>81</v>
      </c>
      <c r="E126" s="147" t="s">
        <v>91</v>
      </c>
      <c r="F126" s="147">
        <v>2</v>
      </c>
      <c r="G126" s="147">
        <v>2.2999999999999998</v>
      </c>
      <c r="H126" s="147" t="s">
        <v>1122</v>
      </c>
      <c r="I126" s="147">
        <v>650</v>
      </c>
      <c r="J126" s="148">
        <v>0</v>
      </c>
      <c r="K126" s="149">
        <v>0</v>
      </c>
      <c r="L126" s="149">
        <v>0</v>
      </c>
      <c r="M126" s="150">
        <v>0</v>
      </c>
      <c r="N126" s="151">
        <v>0</v>
      </c>
      <c r="O126" s="152">
        <v>0</v>
      </c>
      <c r="P126" s="152">
        <v>0</v>
      </c>
      <c r="Q126" s="153">
        <v>0</v>
      </c>
      <c r="R126" s="154">
        <v>1</v>
      </c>
      <c r="S126" s="149">
        <v>0</v>
      </c>
      <c r="T126" s="149">
        <v>0</v>
      </c>
      <c r="U126" s="149">
        <v>0</v>
      </c>
      <c r="V126" s="149">
        <v>0</v>
      </c>
      <c r="W126" s="150">
        <v>0</v>
      </c>
      <c r="X126" s="151">
        <v>0</v>
      </c>
      <c r="Y126" s="155">
        <v>0</v>
      </c>
      <c r="Z126" s="156">
        <v>1</v>
      </c>
      <c r="AA126" s="185" t="s">
        <v>1126</v>
      </c>
      <c r="AB126" s="178" t="s">
        <v>1123</v>
      </c>
      <c r="AC126" s="60"/>
      <c r="AD126" s="61"/>
      <c r="AE126" s="61"/>
      <c r="AF126" s="61"/>
      <c r="AG126" s="62"/>
      <c r="AH126" s="63"/>
      <c r="AI126" s="64"/>
    </row>
    <row r="127" spans="1:35" s="45" customFormat="1" ht="63" hidden="1" x14ac:dyDescent="0.25">
      <c r="A127" s="147">
        <v>125</v>
      </c>
      <c r="B127" s="147" t="s">
        <v>419</v>
      </c>
      <c r="C127" s="147" t="s">
        <v>441</v>
      </c>
      <c r="D127" s="147" t="s">
        <v>81</v>
      </c>
      <c r="E127" s="147" t="s">
        <v>99</v>
      </c>
      <c r="F127" s="147">
        <v>2</v>
      </c>
      <c r="G127" s="147">
        <v>2.2999999999999998</v>
      </c>
      <c r="H127" s="147" t="s">
        <v>1122</v>
      </c>
      <c r="I127" s="147">
        <v>722</v>
      </c>
      <c r="J127" s="148">
        <v>0</v>
      </c>
      <c r="K127" s="149">
        <v>0</v>
      </c>
      <c r="L127" s="149">
        <v>0</v>
      </c>
      <c r="M127" s="150">
        <v>0</v>
      </c>
      <c r="N127" s="151">
        <v>1</v>
      </c>
      <c r="O127" s="152">
        <v>0</v>
      </c>
      <c r="P127" s="152">
        <v>0</v>
      </c>
      <c r="Q127" s="153">
        <v>0</v>
      </c>
      <c r="R127" s="154">
        <v>0</v>
      </c>
      <c r="S127" s="149">
        <v>0</v>
      </c>
      <c r="T127" s="149">
        <v>0</v>
      </c>
      <c r="U127" s="149">
        <v>0</v>
      </c>
      <c r="V127" s="149">
        <v>0</v>
      </c>
      <c r="W127" s="150">
        <v>0</v>
      </c>
      <c r="X127" s="151">
        <v>0</v>
      </c>
      <c r="Y127" s="155">
        <v>0</v>
      </c>
      <c r="Z127" s="156">
        <v>1</v>
      </c>
      <c r="AA127" s="173" t="s">
        <v>1127</v>
      </c>
      <c r="AB127" s="178" t="s">
        <v>1123</v>
      </c>
      <c r="AC127" s="60"/>
      <c r="AD127" s="61"/>
      <c r="AE127" s="61"/>
      <c r="AF127" s="61"/>
      <c r="AG127" s="62"/>
      <c r="AH127" s="63"/>
      <c r="AI127" s="64"/>
    </row>
    <row r="128" spans="1:35" s="45" customFormat="1" ht="15.75" hidden="1" x14ac:dyDescent="0.25">
      <c r="A128" s="147">
        <v>126</v>
      </c>
      <c r="B128" s="147" t="s">
        <v>419</v>
      </c>
      <c r="C128" s="147" t="s">
        <v>441</v>
      </c>
      <c r="D128" s="147" t="s">
        <v>81</v>
      </c>
      <c r="E128" s="147" t="s">
        <v>91</v>
      </c>
      <c r="F128" s="147">
        <v>2</v>
      </c>
      <c r="G128" s="147">
        <v>2.2999999999999998</v>
      </c>
      <c r="H128" s="147" t="s">
        <v>1128</v>
      </c>
      <c r="I128" s="147">
        <v>508</v>
      </c>
      <c r="J128" s="148">
        <v>0</v>
      </c>
      <c r="K128" s="149">
        <v>0</v>
      </c>
      <c r="L128" s="149">
        <v>0</v>
      </c>
      <c r="M128" s="150">
        <v>0</v>
      </c>
      <c r="N128" s="151">
        <v>0</v>
      </c>
      <c r="O128" s="152">
        <v>0</v>
      </c>
      <c r="P128" s="152">
        <v>0</v>
      </c>
      <c r="Q128" s="153">
        <v>0</v>
      </c>
      <c r="R128" s="154">
        <v>0</v>
      </c>
      <c r="S128" s="149">
        <v>0</v>
      </c>
      <c r="T128" s="149">
        <v>0</v>
      </c>
      <c r="U128" s="149">
        <v>0</v>
      </c>
      <c r="V128" s="149">
        <v>0</v>
      </c>
      <c r="W128" s="150">
        <v>0</v>
      </c>
      <c r="X128" s="151">
        <v>0</v>
      </c>
      <c r="Y128" s="155">
        <v>0</v>
      </c>
      <c r="Z128" s="156">
        <v>0</v>
      </c>
      <c r="AA128" s="173"/>
      <c r="AB128" s="178"/>
      <c r="AC128" s="60"/>
      <c r="AD128" s="61"/>
      <c r="AE128" s="61"/>
      <c r="AF128" s="61"/>
      <c r="AG128" s="62"/>
      <c r="AH128" s="63"/>
      <c r="AI128" s="64"/>
    </row>
    <row r="129" spans="1:35" s="45" customFormat="1" ht="47.25" hidden="1" x14ac:dyDescent="0.25">
      <c r="A129" s="147">
        <v>127</v>
      </c>
      <c r="B129" s="147" t="s">
        <v>419</v>
      </c>
      <c r="C129" s="147" t="s">
        <v>441</v>
      </c>
      <c r="D129" s="147" t="s">
        <v>81</v>
      </c>
      <c r="E129" s="147" t="s">
        <v>91</v>
      </c>
      <c r="F129" s="147">
        <v>2</v>
      </c>
      <c r="G129" s="147">
        <v>2.2999999999999998</v>
      </c>
      <c r="H129" s="147" t="s">
        <v>1128</v>
      </c>
      <c r="I129" s="147">
        <v>528</v>
      </c>
      <c r="J129" s="148">
        <v>0</v>
      </c>
      <c r="K129" s="149">
        <v>0</v>
      </c>
      <c r="L129" s="149">
        <v>0</v>
      </c>
      <c r="M129" s="150">
        <v>0</v>
      </c>
      <c r="N129" s="151">
        <v>0</v>
      </c>
      <c r="O129" s="152">
        <v>0</v>
      </c>
      <c r="P129" s="152">
        <v>0</v>
      </c>
      <c r="Q129" s="153">
        <v>1</v>
      </c>
      <c r="R129" s="154">
        <v>0</v>
      </c>
      <c r="S129" s="149">
        <v>0</v>
      </c>
      <c r="T129" s="149">
        <v>0</v>
      </c>
      <c r="U129" s="149">
        <v>0</v>
      </c>
      <c r="V129" s="149">
        <v>0</v>
      </c>
      <c r="W129" s="150">
        <v>0</v>
      </c>
      <c r="X129" s="151">
        <v>0</v>
      </c>
      <c r="Y129" s="155">
        <v>0</v>
      </c>
      <c r="Z129" s="156">
        <v>1</v>
      </c>
      <c r="AA129" s="173" t="s">
        <v>1129</v>
      </c>
      <c r="AB129" s="178"/>
      <c r="AC129" s="60"/>
      <c r="AD129" s="61"/>
      <c r="AE129" s="61"/>
      <c r="AF129" s="61"/>
      <c r="AG129" s="62"/>
      <c r="AH129" s="63"/>
      <c r="AI129" s="64"/>
    </row>
    <row r="130" spans="1:35" s="45" customFormat="1" ht="15.75" hidden="1" x14ac:dyDescent="0.25">
      <c r="A130" s="147">
        <v>128</v>
      </c>
      <c r="B130" s="147" t="s">
        <v>419</v>
      </c>
      <c r="C130" s="147" t="s">
        <v>441</v>
      </c>
      <c r="D130" s="147" t="s">
        <v>81</v>
      </c>
      <c r="E130" s="147" t="s">
        <v>91</v>
      </c>
      <c r="F130" s="147">
        <v>2</v>
      </c>
      <c r="G130" s="147">
        <v>2.2999999999999998</v>
      </c>
      <c r="H130" s="147" t="s">
        <v>1128</v>
      </c>
      <c r="I130" s="147">
        <v>539</v>
      </c>
      <c r="J130" s="148">
        <v>0</v>
      </c>
      <c r="K130" s="149">
        <v>0</v>
      </c>
      <c r="L130" s="149">
        <v>0</v>
      </c>
      <c r="M130" s="150">
        <v>0</v>
      </c>
      <c r="N130" s="151">
        <v>0</v>
      </c>
      <c r="O130" s="152">
        <v>0</v>
      </c>
      <c r="P130" s="152">
        <v>0</v>
      </c>
      <c r="Q130" s="153">
        <v>0</v>
      </c>
      <c r="R130" s="154">
        <v>0</v>
      </c>
      <c r="S130" s="149">
        <v>0</v>
      </c>
      <c r="T130" s="149">
        <v>0</v>
      </c>
      <c r="U130" s="149">
        <v>0</v>
      </c>
      <c r="V130" s="149">
        <v>0</v>
      </c>
      <c r="W130" s="150">
        <v>0</v>
      </c>
      <c r="X130" s="151">
        <v>0</v>
      </c>
      <c r="Y130" s="155">
        <v>0</v>
      </c>
      <c r="Z130" s="156">
        <v>0</v>
      </c>
      <c r="AA130" s="173"/>
      <c r="AB130" s="178"/>
      <c r="AC130" s="60"/>
      <c r="AD130" s="61"/>
      <c r="AE130" s="61"/>
      <c r="AF130" s="61"/>
      <c r="AG130" s="62"/>
      <c r="AH130" s="63"/>
      <c r="AI130" s="64"/>
    </row>
    <row r="131" spans="1:35" s="45" customFormat="1" ht="15.75" hidden="1" x14ac:dyDescent="0.25">
      <c r="A131" s="147">
        <v>129</v>
      </c>
      <c r="B131" s="147" t="s">
        <v>419</v>
      </c>
      <c r="C131" s="147" t="s">
        <v>441</v>
      </c>
      <c r="D131" s="147" t="s">
        <v>81</v>
      </c>
      <c r="E131" s="147" t="s">
        <v>99</v>
      </c>
      <c r="F131" s="147">
        <v>2</v>
      </c>
      <c r="G131" s="147">
        <v>2.2999999999999998</v>
      </c>
      <c r="H131" s="147" t="s">
        <v>1128</v>
      </c>
      <c r="I131" s="147">
        <v>555</v>
      </c>
      <c r="J131" s="148">
        <v>0</v>
      </c>
      <c r="K131" s="149">
        <v>0</v>
      </c>
      <c r="L131" s="149">
        <v>0</v>
      </c>
      <c r="M131" s="150">
        <v>0</v>
      </c>
      <c r="N131" s="151">
        <v>0</v>
      </c>
      <c r="O131" s="152">
        <v>0</v>
      </c>
      <c r="P131" s="152">
        <v>0</v>
      </c>
      <c r="Q131" s="153">
        <v>0</v>
      </c>
      <c r="R131" s="154">
        <v>0</v>
      </c>
      <c r="S131" s="149">
        <v>0</v>
      </c>
      <c r="T131" s="149">
        <v>0</v>
      </c>
      <c r="U131" s="149">
        <v>0</v>
      </c>
      <c r="V131" s="149">
        <v>0</v>
      </c>
      <c r="W131" s="150">
        <v>0</v>
      </c>
      <c r="X131" s="151">
        <v>0</v>
      </c>
      <c r="Y131" s="155">
        <v>0</v>
      </c>
      <c r="Z131" s="156">
        <v>0</v>
      </c>
      <c r="AA131" s="173"/>
      <c r="AB131" s="178"/>
      <c r="AC131" s="60"/>
      <c r="AD131" s="61"/>
      <c r="AE131" s="61"/>
      <c r="AF131" s="61"/>
      <c r="AG131" s="62"/>
      <c r="AH131" s="63"/>
      <c r="AI131" s="64"/>
    </row>
    <row r="132" spans="1:35" s="45" customFormat="1" ht="15.75" hidden="1" x14ac:dyDescent="0.25">
      <c r="A132" s="147">
        <v>130</v>
      </c>
      <c r="B132" s="147" t="s">
        <v>419</v>
      </c>
      <c r="C132" s="147" t="s">
        <v>441</v>
      </c>
      <c r="D132" s="147" t="s">
        <v>81</v>
      </c>
      <c r="E132" s="147" t="s">
        <v>91</v>
      </c>
      <c r="F132" s="147">
        <v>2</v>
      </c>
      <c r="G132" s="147">
        <v>2.2999999999999998</v>
      </c>
      <c r="H132" s="147" t="s">
        <v>1130</v>
      </c>
      <c r="I132" s="147">
        <v>589</v>
      </c>
      <c r="J132" s="148">
        <v>0</v>
      </c>
      <c r="K132" s="149">
        <v>0</v>
      </c>
      <c r="L132" s="149">
        <v>0</v>
      </c>
      <c r="M132" s="150">
        <v>0</v>
      </c>
      <c r="N132" s="151">
        <v>0</v>
      </c>
      <c r="O132" s="152">
        <v>0</v>
      </c>
      <c r="P132" s="152">
        <v>0</v>
      </c>
      <c r="Q132" s="153">
        <v>0</v>
      </c>
      <c r="R132" s="154">
        <v>0</v>
      </c>
      <c r="S132" s="149">
        <v>0</v>
      </c>
      <c r="T132" s="149">
        <v>0</v>
      </c>
      <c r="U132" s="149">
        <v>0</v>
      </c>
      <c r="V132" s="149">
        <v>0</v>
      </c>
      <c r="W132" s="150">
        <v>0</v>
      </c>
      <c r="X132" s="151">
        <v>0</v>
      </c>
      <c r="Y132" s="155">
        <v>0</v>
      </c>
      <c r="Z132" s="156">
        <v>0</v>
      </c>
      <c r="AA132" s="173"/>
      <c r="AB132" s="178"/>
      <c r="AC132" s="60"/>
      <c r="AD132" s="61"/>
      <c r="AE132" s="61"/>
      <c r="AF132" s="61"/>
      <c r="AG132" s="62"/>
      <c r="AH132" s="63"/>
      <c r="AI132" s="64"/>
    </row>
    <row r="133" spans="1:35" s="45" customFormat="1" ht="15.75" hidden="1" x14ac:dyDescent="0.25">
      <c r="A133" s="158">
        <v>131</v>
      </c>
      <c r="B133" s="147" t="s">
        <v>419</v>
      </c>
      <c r="C133" s="147" t="s">
        <v>441</v>
      </c>
      <c r="D133" s="147" t="s">
        <v>81</v>
      </c>
      <c r="E133" s="147" t="s">
        <v>91</v>
      </c>
      <c r="F133" s="147">
        <v>2</v>
      </c>
      <c r="G133" s="147">
        <v>2.2999999999999998</v>
      </c>
      <c r="H133" s="147" t="s">
        <v>1130</v>
      </c>
      <c r="I133" s="147">
        <v>605</v>
      </c>
      <c r="J133" s="148">
        <v>0</v>
      </c>
      <c r="K133" s="149">
        <v>0</v>
      </c>
      <c r="L133" s="149">
        <v>0</v>
      </c>
      <c r="M133" s="150">
        <v>0</v>
      </c>
      <c r="N133" s="151">
        <v>0</v>
      </c>
      <c r="O133" s="152">
        <v>0</v>
      </c>
      <c r="P133" s="152">
        <v>0</v>
      </c>
      <c r="Q133" s="153">
        <v>0</v>
      </c>
      <c r="R133" s="154">
        <v>0</v>
      </c>
      <c r="S133" s="149">
        <v>0</v>
      </c>
      <c r="T133" s="149">
        <v>0</v>
      </c>
      <c r="U133" s="149">
        <v>0</v>
      </c>
      <c r="V133" s="149">
        <v>0</v>
      </c>
      <c r="W133" s="150">
        <v>0</v>
      </c>
      <c r="X133" s="151">
        <v>0</v>
      </c>
      <c r="Y133" s="155">
        <v>0</v>
      </c>
      <c r="Z133" s="156">
        <v>0</v>
      </c>
      <c r="AA133" s="173"/>
      <c r="AB133" s="178"/>
      <c r="AC133" s="60"/>
      <c r="AD133" s="61"/>
      <c r="AE133" s="61"/>
      <c r="AF133" s="61"/>
      <c r="AG133" s="62"/>
      <c r="AH133" s="63"/>
      <c r="AI133" s="64"/>
    </row>
    <row r="134" spans="1:35" s="45" customFormat="1" ht="15.75" hidden="1" x14ac:dyDescent="0.25">
      <c r="A134" s="158">
        <v>132</v>
      </c>
      <c r="B134" s="147" t="s">
        <v>419</v>
      </c>
      <c r="C134" s="147" t="s">
        <v>441</v>
      </c>
      <c r="D134" s="147" t="s">
        <v>81</v>
      </c>
      <c r="E134" s="147" t="s">
        <v>91</v>
      </c>
      <c r="F134" s="147">
        <v>2</v>
      </c>
      <c r="G134" s="147">
        <v>2.2999999999999998</v>
      </c>
      <c r="H134" s="147" t="s">
        <v>1130</v>
      </c>
      <c r="I134" s="147">
        <v>637</v>
      </c>
      <c r="J134" s="148">
        <v>0</v>
      </c>
      <c r="K134" s="149">
        <v>0</v>
      </c>
      <c r="L134" s="149">
        <v>0</v>
      </c>
      <c r="M134" s="150">
        <v>0</v>
      </c>
      <c r="N134" s="151">
        <v>0</v>
      </c>
      <c r="O134" s="152">
        <v>0</v>
      </c>
      <c r="P134" s="152">
        <v>0</v>
      </c>
      <c r="Q134" s="153">
        <v>0</v>
      </c>
      <c r="R134" s="154">
        <v>0</v>
      </c>
      <c r="S134" s="149">
        <v>0</v>
      </c>
      <c r="T134" s="149">
        <v>0</v>
      </c>
      <c r="U134" s="149">
        <v>0</v>
      </c>
      <c r="V134" s="149">
        <v>0</v>
      </c>
      <c r="W134" s="150">
        <v>0</v>
      </c>
      <c r="X134" s="151">
        <v>0</v>
      </c>
      <c r="Y134" s="155">
        <v>0</v>
      </c>
      <c r="Z134" s="156">
        <v>0</v>
      </c>
      <c r="AA134" s="173"/>
      <c r="AB134" s="178"/>
      <c r="AC134" s="60"/>
      <c r="AD134" s="61"/>
      <c r="AE134" s="61"/>
      <c r="AF134" s="61"/>
      <c r="AG134" s="62"/>
      <c r="AH134" s="63"/>
      <c r="AI134" s="64"/>
    </row>
    <row r="135" spans="1:35" s="45" customFormat="1" ht="31.5" hidden="1" x14ac:dyDescent="0.25">
      <c r="A135" s="158">
        <v>133</v>
      </c>
      <c r="B135" s="147" t="s">
        <v>419</v>
      </c>
      <c r="C135" s="147" t="s">
        <v>441</v>
      </c>
      <c r="D135" s="147" t="s">
        <v>81</v>
      </c>
      <c r="E135" s="147" t="s">
        <v>91</v>
      </c>
      <c r="F135" s="147">
        <v>2</v>
      </c>
      <c r="G135" s="147">
        <v>2.2999999999999998</v>
      </c>
      <c r="H135" s="147" t="s">
        <v>1130</v>
      </c>
      <c r="I135" s="147">
        <v>659</v>
      </c>
      <c r="J135" s="148">
        <v>0</v>
      </c>
      <c r="K135" s="149">
        <v>0</v>
      </c>
      <c r="L135" s="149">
        <v>0</v>
      </c>
      <c r="M135" s="150">
        <v>0</v>
      </c>
      <c r="N135" s="151">
        <v>0</v>
      </c>
      <c r="O135" s="152">
        <v>0</v>
      </c>
      <c r="P135" s="152">
        <v>0</v>
      </c>
      <c r="Q135" s="153">
        <v>1</v>
      </c>
      <c r="R135" s="154">
        <v>0</v>
      </c>
      <c r="S135" s="149">
        <v>0</v>
      </c>
      <c r="T135" s="149">
        <v>0</v>
      </c>
      <c r="U135" s="149">
        <v>0</v>
      </c>
      <c r="V135" s="149">
        <v>0</v>
      </c>
      <c r="W135" s="150">
        <v>0</v>
      </c>
      <c r="X135" s="151">
        <v>0</v>
      </c>
      <c r="Y135" s="155">
        <v>0</v>
      </c>
      <c r="Z135" s="156">
        <v>1</v>
      </c>
      <c r="AA135" s="173" t="s">
        <v>1131</v>
      </c>
      <c r="AB135" s="178"/>
      <c r="AC135" s="60"/>
      <c r="AD135" s="61"/>
      <c r="AE135" s="61"/>
      <c r="AF135" s="61"/>
      <c r="AG135" s="62"/>
      <c r="AH135" s="63"/>
      <c r="AI135" s="64"/>
    </row>
    <row r="136" spans="1:35" s="45" customFormat="1" ht="15.75" hidden="1" x14ac:dyDescent="0.25">
      <c r="A136" s="158">
        <v>134</v>
      </c>
      <c r="B136" s="147" t="s">
        <v>419</v>
      </c>
      <c r="C136" s="147" t="s">
        <v>441</v>
      </c>
      <c r="D136" s="147" t="s">
        <v>81</v>
      </c>
      <c r="E136" s="147" t="s">
        <v>91</v>
      </c>
      <c r="F136" s="147">
        <v>2</v>
      </c>
      <c r="G136" s="147">
        <v>2.2999999999999998</v>
      </c>
      <c r="H136" s="147" t="s">
        <v>1130</v>
      </c>
      <c r="I136" s="147">
        <v>672</v>
      </c>
      <c r="J136" s="148">
        <v>0</v>
      </c>
      <c r="K136" s="149">
        <v>0</v>
      </c>
      <c r="L136" s="149">
        <v>0</v>
      </c>
      <c r="M136" s="150">
        <v>0</v>
      </c>
      <c r="N136" s="151">
        <v>0</v>
      </c>
      <c r="O136" s="152">
        <v>0</v>
      </c>
      <c r="P136" s="152">
        <v>0</v>
      </c>
      <c r="Q136" s="153">
        <v>0</v>
      </c>
      <c r="R136" s="154">
        <v>0</v>
      </c>
      <c r="S136" s="149">
        <v>0</v>
      </c>
      <c r="T136" s="149">
        <v>0</v>
      </c>
      <c r="U136" s="149">
        <v>0</v>
      </c>
      <c r="V136" s="149">
        <v>0</v>
      </c>
      <c r="W136" s="150">
        <v>0</v>
      </c>
      <c r="X136" s="151">
        <v>0</v>
      </c>
      <c r="Y136" s="155">
        <v>0</v>
      </c>
      <c r="Z136" s="156">
        <v>0</v>
      </c>
      <c r="AA136" s="173"/>
      <c r="AB136" s="178"/>
      <c r="AC136" s="60"/>
      <c r="AD136" s="61"/>
      <c r="AE136" s="61"/>
      <c r="AF136" s="61"/>
      <c r="AG136" s="62"/>
      <c r="AH136" s="63"/>
      <c r="AI136" s="64"/>
    </row>
    <row r="137" spans="1:35" s="45" customFormat="1" ht="15.75" hidden="1" x14ac:dyDescent="0.25">
      <c r="A137" s="158">
        <v>135</v>
      </c>
      <c r="B137" s="147" t="s">
        <v>419</v>
      </c>
      <c r="C137" s="147" t="s">
        <v>441</v>
      </c>
      <c r="D137" s="147" t="s">
        <v>81</v>
      </c>
      <c r="E137" s="147" t="s">
        <v>91</v>
      </c>
      <c r="F137" s="147">
        <v>2</v>
      </c>
      <c r="G137" s="147">
        <v>2.2999999999999998</v>
      </c>
      <c r="H137" s="147" t="s">
        <v>1130</v>
      </c>
      <c r="I137" s="147">
        <v>680</v>
      </c>
      <c r="J137" s="148">
        <v>0</v>
      </c>
      <c r="K137" s="149">
        <v>0</v>
      </c>
      <c r="L137" s="149">
        <v>0</v>
      </c>
      <c r="M137" s="150">
        <v>0</v>
      </c>
      <c r="N137" s="151">
        <v>0</v>
      </c>
      <c r="O137" s="152">
        <v>0</v>
      </c>
      <c r="P137" s="152">
        <v>0</v>
      </c>
      <c r="Q137" s="153">
        <v>0</v>
      </c>
      <c r="R137" s="154">
        <v>0</v>
      </c>
      <c r="S137" s="149">
        <v>0</v>
      </c>
      <c r="T137" s="149">
        <v>0</v>
      </c>
      <c r="U137" s="149">
        <v>0</v>
      </c>
      <c r="V137" s="149">
        <v>0</v>
      </c>
      <c r="W137" s="150">
        <v>0</v>
      </c>
      <c r="X137" s="151">
        <v>0</v>
      </c>
      <c r="Y137" s="155">
        <v>0</v>
      </c>
      <c r="Z137" s="156">
        <v>0</v>
      </c>
      <c r="AA137" s="173"/>
      <c r="AB137" s="178"/>
      <c r="AC137" s="60"/>
      <c r="AD137" s="61"/>
      <c r="AE137" s="61"/>
      <c r="AF137" s="61"/>
      <c r="AG137" s="62"/>
      <c r="AH137" s="63"/>
      <c r="AI137" s="64"/>
    </row>
    <row r="138" spans="1:35" s="45" customFormat="1" ht="126" x14ac:dyDescent="0.25">
      <c r="A138" s="147">
        <v>150</v>
      </c>
      <c r="B138" s="147" t="s">
        <v>419</v>
      </c>
      <c r="C138" s="147" t="s">
        <v>441</v>
      </c>
      <c r="D138" s="147" t="s">
        <v>81</v>
      </c>
      <c r="E138" s="147" t="s">
        <v>91</v>
      </c>
      <c r="F138" s="147">
        <v>2</v>
      </c>
      <c r="G138" s="147">
        <v>2.4</v>
      </c>
      <c r="H138" s="246" t="s">
        <v>1145</v>
      </c>
      <c r="I138" s="147">
        <v>585</v>
      </c>
      <c r="J138" s="148">
        <v>1</v>
      </c>
      <c r="K138" s="149">
        <v>1</v>
      </c>
      <c r="L138" s="149">
        <v>0</v>
      </c>
      <c r="M138" s="150">
        <v>0</v>
      </c>
      <c r="N138" s="151">
        <v>1</v>
      </c>
      <c r="O138" s="152">
        <v>0</v>
      </c>
      <c r="P138" s="152">
        <v>0</v>
      </c>
      <c r="Q138" s="153">
        <v>0</v>
      </c>
      <c r="R138" s="154">
        <v>1</v>
      </c>
      <c r="S138" s="149">
        <v>0</v>
      </c>
      <c r="T138" s="149">
        <v>0</v>
      </c>
      <c r="U138" s="149">
        <v>0</v>
      </c>
      <c r="V138" s="149">
        <v>0</v>
      </c>
      <c r="W138" s="150">
        <v>0</v>
      </c>
      <c r="X138" s="151">
        <v>0</v>
      </c>
      <c r="Y138" s="155">
        <v>0</v>
      </c>
      <c r="Z138" s="156">
        <v>1</v>
      </c>
      <c r="AA138" s="254" t="s">
        <v>1146</v>
      </c>
      <c r="AB138" s="178"/>
      <c r="AC138" s="60"/>
      <c r="AD138" s="61"/>
      <c r="AE138" s="61"/>
      <c r="AF138" s="61"/>
      <c r="AG138" s="62"/>
      <c r="AH138" s="63"/>
      <c r="AI138" s="64"/>
    </row>
    <row r="139" spans="1:35" s="45" customFormat="1" ht="15.75" hidden="1" x14ac:dyDescent="0.25">
      <c r="A139" s="158">
        <v>137</v>
      </c>
      <c r="B139" s="147" t="s">
        <v>419</v>
      </c>
      <c r="C139" s="147" t="s">
        <v>441</v>
      </c>
      <c r="D139" s="147" t="s">
        <v>81</v>
      </c>
      <c r="E139" s="147" t="s">
        <v>91</v>
      </c>
      <c r="F139" s="147">
        <v>2</v>
      </c>
      <c r="G139" s="147">
        <v>2.2999999999999998</v>
      </c>
      <c r="H139" s="147" t="s">
        <v>1132</v>
      </c>
      <c r="I139" s="147">
        <v>643</v>
      </c>
      <c r="J139" s="148">
        <v>0</v>
      </c>
      <c r="K139" s="149">
        <v>0</v>
      </c>
      <c r="L139" s="149">
        <v>0</v>
      </c>
      <c r="M139" s="150">
        <v>0</v>
      </c>
      <c r="N139" s="151">
        <v>0</v>
      </c>
      <c r="O139" s="152">
        <v>0</v>
      </c>
      <c r="P139" s="152">
        <v>0</v>
      </c>
      <c r="Q139" s="153">
        <v>0</v>
      </c>
      <c r="R139" s="154">
        <v>0</v>
      </c>
      <c r="S139" s="149">
        <v>0</v>
      </c>
      <c r="T139" s="149">
        <v>0</v>
      </c>
      <c r="U139" s="149">
        <v>0</v>
      </c>
      <c r="V139" s="149">
        <v>0</v>
      </c>
      <c r="W139" s="150">
        <v>0</v>
      </c>
      <c r="X139" s="151">
        <v>0</v>
      </c>
      <c r="Y139" s="155">
        <v>0</v>
      </c>
      <c r="Z139" s="156">
        <v>0</v>
      </c>
      <c r="AA139" s="173"/>
      <c r="AB139" s="178"/>
      <c r="AC139" s="60"/>
      <c r="AD139" s="61"/>
      <c r="AE139" s="61"/>
      <c r="AF139" s="61"/>
      <c r="AG139" s="62"/>
      <c r="AH139" s="63"/>
      <c r="AI139" s="64"/>
    </row>
    <row r="140" spans="1:35" s="45" customFormat="1" ht="31.5" hidden="1" x14ac:dyDescent="0.25">
      <c r="A140" s="147">
        <v>138</v>
      </c>
      <c r="B140" s="147" t="s">
        <v>419</v>
      </c>
      <c r="C140" s="147" t="s">
        <v>441</v>
      </c>
      <c r="D140" s="147" t="s">
        <v>81</v>
      </c>
      <c r="E140" s="147" t="s">
        <v>91</v>
      </c>
      <c r="F140" s="147">
        <v>2</v>
      </c>
      <c r="G140" s="147">
        <v>2.2999999999999998</v>
      </c>
      <c r="H140" s="147" t="s">
        <v>1132</v>
      </c>
      <c r="I140" s="147">
        <v>669</v>
      </c>
      <c r="J140" s="148">
        <v>0</v>
      </c>
      <c r="K140" s="149">
        <v>0</v>
      </c>
      <c r="L140" s="149">
        <v>0</v>
      </c>
      <c r="M140" s="150">
        <v>0</v>
      </c>
      <c r="N140" s="151">
        <v>0</v>
      </c>
      <c r="O140" s="152">
        <v>0</v>
      </c>
      <c r="P140" s="152">
        <v>0</v>
      </c>
      <c r="Q140" s="153">
        <v>0</v>
      </c>
      <c r="R140" s="154">
        <v>0</v>
      </c>
      <c r="S140" s="149">
        <v>1</v>
      </c>
      <c r="T140" s="149">
        <v>0</v>
      </c>
      <c r="U140" s="149">
        <v>0</v>
      </c>
      <c r="V140" s="149">
        <v>0</v>
      </c>
      <c r="W140" s="150">
        <v>0</v>
      </c>
      <c r="X140" s="151">
        <v>0</v>
      </c>
      <c r="Y140" s="155">
        <v>0</v>
      </c>
      <c r="Z140" s="156">
        <v>1</v>
      </c>
      <c r="AA140" s="185" t="s">
        <v>1134</v>
      </c>
      <c r="AB140" s="178"/>
      <c r="AC140" s="60"/>
      <c r="AD140" s="61"/>
      <c r="AE140" s="61"/>
      <c r="AF140" s="61"/>
      <c r="AG140" s="62"/>
      <c r="AH140" s="63"/>
      <c r="AI140" s="64"/>
    </row>
    <row r="141" spans="1:35" s="45" customFormat="1" ht="63" hidden="1" x14ac:dyDescent="0.25">
      <c r="A141" s="147">
        <v>139</v>
      </c>
      <c r="B141" s="147" t="s">
        <v>419</v>
      </c>
      <c r="C141" s="147" t="s">
        <v>441</v>
      </c>
      <c r="D141" s="147" t="s">
        <v>81</v>
      </c>
      <c r="E141" s="147" t="s">
        <v>99</v>
      </c>
      <c r="F141" s="147">
        <v>2</v>
      </c>
      <c r="G141" s="147">
        <v>2.2999999999999998</v>
      </c>
      <c r="H141" s="147" t="s">
        <v>1132</v>
      </c>
      <c r="I141" s="147">
        <v>762</v>
      </c>
      <c r="J141" s="148">
        <v>0</v>
      </c>
      <c r="K141" s="149">
        <v>0</v>
      </c>
      <c r="L141" s="149">
        <v>0</v>
      </c>
      <c r="M141" s="150">
        <v>0</v>
      </c>
      <c r="N141" s="151">
        <v>0</v>
      </c>
      <c r="O141" s="152">
        <v>1</v>
      </c>
      <c r="P141" s="152">
        <v>0</v>
      </c>
      <c r="Q141" s="153">
        <v>0</v>
      </c>
      <c r="R141" s="154">
        <v>0</v>
      </c>
      <c r="S141" s="149">
        <v>1</v>
      </c>
      <c r="T141" s="149">
        <v>1</v>
      </c>
      <c r="U141" s="149">
        <v>0</v>
      </c>
      <c r="V141" s="149">
        <v>0</v>
      </c>
      <c r="W141" s="150">
        <v>0</v>
      </c>
      <c r="X141" s="151">
        <v>0</v>
      </c>
      <c r="Y141" s="155">
        <v>0</v>
      </c>
      <c r="Z141" s="156">
        <v>1</v>
      </c>
      <c r="AA141" s="173" t="s">
        <v>1135</v>
      </c>
      <c r="AB141" s="178"/>
      <c r="AC141" s="60"/>
      <c r="AD141" s="61"/>
      <c r="AE141" s="61"/>
      <c r="AF141" s="61"/>
      <c r="AG141" s="62"/>
      <c r="AH141" s="63"/>
      <c r="AI141" s="64"/>
    </row>
    <row r="142" spans="1:35" s="45" customFormat="1" ht="47.25" hidden="1" x14ac:dyDescent="0.25">
      <c r="A142" s="147">
        <v>140</v>
      </c>
      <c r="B142" s="147" t="s">
        <v>419</v>
      </c>
      <c r="C142" s="147" t="s">
        <v>441</v>
      </c>
      <c r="D142" s="147" t="s">
        <v>81</v>
      </c>
      <c r="E142" s="147" t="s">
        <v>91</v>
      </c>
      <c r="F142" s="147">
        <v>2</v>
      </c>
      <c r="G142" s="147">
        <v>2.4</v>
      </c>
      <c r="H142" s="147" t="s">
        <v>1136</v>
      </c>
      <c r="I142" s="147">
        <v>595</v>
      </c>
      <c r="J142" s="148">
        <v>0</v>
      </c>
      <c r="K142" s="149">
        <v>0</v>
      </c>
      <c r="L142" s="149">
        <v>0</v>
      </c>
      <c r="M142" s="150">
        <v>0</v>
      </c>
      <c r="N142" s="151">
        <v>0</v>
      </c>
      <c r="O142" s="152">
        <v>0</v>
      </c>
      <c r="P142" s="152">
        <v>0</v>
      </c>
      <c r="Q142" s="153">
        <v>0</v>
      </c>
      <c r="R142" s="154">
        <v>1</v>
      </c>
      <c r="S142" s="149">
        <v>0</v>
      </c>
      <c r="T142" s="149">
        <v>0</v>
      </c>
      <c r="U142" s="149">
        <v>0</v>
      </c>
      <c r="V142" s="149">
        <v>0</v>
      </c>
      <c r="W142" s="150">
        <v>0</v>
      </c>
      <c r="X142" s="151">
        <v>0</v>
      </c>
      <c r="Y142" s="155">
        <v>0</v>
      </c>
      <c r="Z142" s="156">
        <v>1</v>
      </c>
      <c r="AA142" s="173" t="s">
        <v>1137</v>
      </c>
      <c r="AB142" s="178"/>
      <c r="AC142" s="60"/>
      <c r="AD142" s="61"/>
      <c r="AE142" s="61"/>
      <c r="AF142" s="61"/>
      <c r="AG142" s="62"/>
      <c r="AH142" s="63"/>
      <c r="AI142" s="64"/>
    </row>
    <row r="143" spans="1:35" s="45" customFormat="1" ht="47.25" hidden="1" x14ac:dyDescent="0.25">
      <c r="A143" s="147">
        <v>141</v>
      </c>
      <c r="B143" s="147" t="s">
        <v>419</v>
      </c>
      <c r="C143" s="147" t="s">
        <v>441</v>
      </c>
      <c r="D143" s="147" t="s">
        <v>81</v>
      </c>
      <c r="E143" s="147" t="s">
        <v>91</v>
      </c>
      <c r="F143" s="147">
        <v>2</v>
      </c>
      <c r="G143" s="147">
        <v>2.4</v>
      </c>
      <c r="H143" s="147" t="s">
        <v>1136</v>
      </c>
      <c r="I143" s="147">
        <v>618</v>
      </c>
      <c r="J143" s="148">
        <v>0</v>
      </c>
      <c r="K143" s="149">
        <v>0</v>
      </c>
      <c r="L143" s="149">
        <v>0</v>
      </c>
      <c r="M143" s="150">
        <v>0</v>
      </c>
      <c r="N143" s="151">
        <v>0</v>
      </c>
      <c r="O143" s="152">
        <v>0</v>
      </c>
      <c r="P143" s="152">
        <v>0</v>
      </c>
      <c r="Q143" s="153">
        <v>0</v>
      </c>
      <c r="R143" s="154">
        <v>1</v>
      </c>
      <c r="S143" s="149">
        <v>0</v>
      </c>
      <c r="T143" s="149">
        <v>0</v>
      </c>
      <c r="U143" s="149">
        <v>0</v>
      </c>
      <c r="V143" s="149">
        <v>0</v>
      </c>
      <c r="W143" s="150">
        <v>0</v>
      </c>
      <c r="X143" s="151">
        <v>0</v>
      </c>
      <c r="Y143" s="155">
        <v>0</v>
      </c>
      <c r="Z143" s="156">
        <v>1</v>
      </c>
      <c r="AA143" s="173" t="s">
        <v>1138</v>
      </c>
      <c r="AB143" s="178"/>
      <c r="AC143" s="60"/>
      <c r="AD143" s="61"/>
      <c r="AE143" s="61"/>
      <c r="AF143" s="61"/>
      <c r="AG143" s="62"/>
      <c r="AH143" s="63"/>
      <c r="AI143" s="64"/>
    </row>
    <row r="144" spans="1:35" s="45" customFormat="1" ht="31.5" hidden="1" x14ac:dyDescent="0.25">
      <c r="A144" s="147">
        <v>142</v>
      </c>
      <c r="B144" s="147" t="s">
        <v>419</v>
      </c>
      <c r="C144" s="147" t="s">
        <v>441</v>
      </c>
      <c r="D144" s="147" t="s">
        <v>81</v>
      </c>
      <c r="E144" s="147" t="s">
        <v>91</v>
      </c>
      <c r="F144" s="147">
        <v>2</v>
      </c>
      <c r="G144" s="147">
        <v>2.4</v>
      </c>
      <c r="H144" s="147" t="s">
        <v>1136</v>
      </c>
      <c r="I144" s="147">
        <v>662</v>
      </c>
      <c r="J144" s="148">
        <v>0</v>
      </c>
      <c r="K144" s="149">
        <v>0</v>
      </c>
      <c r="L144" s="149">
        <v>1</v>
      </c>
      <c r="M144" s="150">
        <v>0</v>
      </c>
      <c r="N144" s="151">
        <v>0</v>
      </c>
      <c r="O144" s="152">
        <v>0</v>
      </c>
      <c r="P144" s="152">
        <v>0</v>
      </c>
      <c r="Q144" s="153">
        <v>0</v>
      </c>
      <c r="R144" s="154">
        <v>0</v>
      </c>
      <c r="S144" s="149">
        <v>0</v>
      </c>
      <c r="T144" s="149">
        <v>0</v>
      </c>
      <c r="U144" s="149">
        <v>0</v>
      </c>
      <c r="V144" s="149">
        <v>0</v>
      </c>
      <c r="W144" s="150">
        <v>0</v>
      </c>
      <c r="X144" s="151">
        <v>0</v>
      </c>
      <c r="Y144" s="155">
        <v>0</v>
      </c>
      <c r="Z144" s="156">
        <v>1</v>
      </c>
      <c r="AA144" s="173" t="s">
        <v>1139</v>
      </c>
      <c r="AB144" s="178"/>
      <c r="AC144" s="60"/>
      <c r="AD144" s="61"/>
      <c r="AE144" s="61"/>
      <c r="AF144" s="61"/>
      <c r="AG144" s="62"/>
      <c r="AH144" s="63"/>
      <c r="AI144" s="64"/>
    </row>
    <row r="145" spans="1:35" s="45" customFormat="1" ht="94.5" hidden="1" x14ac:dyDescent="0.25">
      <c r="A145" s="147">
        <v>143</v>
      </c>
      <c r="B145" s="147" t="s">
        <v>419</v>
      </c>
      <c r="C145" s="147" t="s">
        <v>441</v>
      </c>
      <c r="D145" s="147" t="s">
        <v>81</v>
      </c>
      <c r="E145" s="147" t="s">
        <v>91</v>
      </c>
      <c r="F145" s="147">
        <v>2</v>
      </c>
      <c r="G145" s="147">
        <v>2.4</v>
      </c>
      <c r="H145" s="147" t="s">
        <v>1136</v>
      </c>
      <c r="I145" s="147">
        <v>682</v>
      </c>
      <c r="J145" s="148">
        <v>0</v>
      </c>
      <c r="K145" s="149">
        <v>0</v>
      </c>
      <c r="L145" s="149">
        <v>0</v>
      </c>
      <c r="M145" s="150">
        <v>0</v>
      </c>
      <c r="N145" s="151">
        <v>0</v>
      </c>
      <c r="O145" s="152">
        <v>0</v>
      </c>
      <c r="P145" s="152">
        <v>1</v>
      </c>
      <c r="Q145" s="153">
        <v>0</v>
      </c>
      <c r="R145" s="154">
        <v>1</v>
      </c>
      <c r="S145" s="149">
        <v>0</v>
      </c>
      <c r="T145" s="149">
        <v>0</v>
      </c>
      <c r="U145" s="149">
        <v>0</v>
      </c>
      <c r="V145" s="149">
        <v>0</v>
      </c>
      <c r="W145" s="150">
        <v>0</v>
      </c>
      <c r="X145" s="151">
        <v>0</v>
      </c>
      <c r="Y145" s="155">
        <v>0</v>
      </c>
      <c r="Z145" s="156">
        <v>1</v>
      </c>
      <c r="AA145" s="173" t="s">
        <v>1140</v>
      </c>
      <c r="AB145" s="178"/>
      <c r="AC145" s="60"/>
      <c r="AD145" s="61"/>
      <c r="AE145" s="61"/>
      <c r="AF145" s="61"/>
      <c r="AG145" s="62"/>
      <c r="AH145" s="63"/>
      <c r="AI145" s="64"/>
    </row>
    <row r="146" spans="1:35" s="45" customFormat="1" ht="15.75" hidden="1" x14ac:dyDescent="0.25">
      <c r="A146" s="147">
        <v>144</v>
      </c>
      <c r="B146" s="147" t="s">
        <v>419</v>
      </c>
      <c r="C146" s="147" t="s">
        <v>441</v>
      </c>
      <c r="D146" s="147" t="s">
        <v>81</v>
      </c>
      <c r="E146" s="147" t="s">
        <v>91</v>
      </c>
      <c r="F146" s="147">
        <v>2</v>
      </c>
      <c r="G146" s="147">
        <v>2.4</v>
      </c>
      <c r="H146" s="147" t="s">
        <v>1136</v>
      </c>
      <c r="I146" s="147">
        <v>687</v>
      </c>
      <c r="J146" s="148">
        <v>0</v>
      </c>
      <c r="K146" s="149">
        <v>0</v>
      </c>
      <c r="L146" s="149">
        <v>0</v>
      </c>
      <c r="M146" s="150">
        <v>0</v>
      </c>
      <c r="N146" s="151">
        <v>0</v>
      </c>
      <c r="O146" s="152">
        <v>0</v>
      </c>
      <c r="P146" s="152">
        <v>0</v>
      </c>
      <c r="Q146" s="153">
        <v>0</v>
      </c>
      <c r="R146" s="154">
        <v>0</v>
      </c>
      <c r="S146" s="149">
        <v>0</v>
      </c>
      <c r="T146" s="149">
        <v>0</v>
      </c>
      <c r="U146" s="149">
        <v>0</v>
      </c>
      <c r="V146" s="149">
        <v>0</v>
      </c>
      <c r="W146" s="150">
        <v>0</v>
      </c>
      <c r="X146" s="151">
        <v>0</v>
      </c>
      <c r="Y146" s="155">
        <v>0</v>
      </c>
      <c r="Z146" s="156">
        <v>0</v>
      </c>
      <c r="AA146" s="173"/>
      <c r="AB146" s="178"/>
      <c r="AC146" s="60"/>
      <c r="AD146" s="61"/>
      <c r="AE146" s="61"/>
      <c r="AF146" s="61"/>
      <c r="AG146" s="62"/>
      <c r="AH146" s="63"/>
      <c r="AI146" s="64"/>
    </row>
    <row r="147" spans="1:35" s="45" customFormat="1" ht="15.75" hidden="1" x14ac:dyDescent="0.25">
      <c r="A147" s="147">
        <v>145</v>
      </c>
      <c r="B147" s="147" t="s">
        <v>419</v>
      </c>
      <c r="C147" s="147" t="s">
        <v>441</v>
      </c>
      <c r="D147" s="147" t="s">
        <v>81</v>
      </c>
      <c r="E147" s="147" t="s">
        <v>91</v>
      </c>
      <c r="F147" s="147">
        <v>2</v>
      </c>
      <c r="G147" s="147">
        <v>2.4</v>
      </c>
      <c r="H147" s="147" t="s">
        <v>1136</v>
      </c>
      <c r="I147" s="147">
        <v>709</v>
      </c>
      <c r="J147" s="148">
        <v>0</v>
      </c>
      <c r="K147" s="149">
        <v>0</v>
      </c>
      <c r="L147" s="149">
        <v>0</v>
      </c>
      <c r="M147" s="150">
        <v>0</v>
      </c>
      <c r="N147" s="151">
        <v>0</v>
      </c>
      <c r="O147" s="152">
        <v>0</v>
      </c>
      <c r="P147" s="152">
        <v>0</v>
      </c>
      <c r="Q147" s="153">
        <v>0</v>
      </c>
      <c r="R147" s="154">
        <v>0</v>
      </c>
      <c r="S147" s="149">
        <v>0</v>
      </c>
      <c r="T147" s="149">
        <v>0</v>
      </c>
      <c r="U147" s="149">
        <v>0</v>
      </c>
      <c r="V147" s="149">
        <v>0</v>
      </c>
      <c r="W147" s="150">
        <v>0</v>
      </c>
      <c r="X147" s="151">
        <v>0</v>
      </c>
      <c r="Y147" s="155">
        <v>0</v>
      </c>
      <c r="Z147" s="156">
        <v>0</v>
      </c>
      <c r="AA147" s="173"/>
      <c r="AB147" s="178"/>
      <c r="AC147" s="60"/>
      <c r="AD147" s="61"/>
      <c r="AE147" s="61"/>
      <c r="AF147" s="61"/>
      <c r="AG147" s="62"/>
      <c r="AH147" s="63"/>
      <c r="AI147" s="64"/>
    </row>
    <row r="148" spans="1:35" s="45" customFormat="1" ht="126" hidden="1" x14ac:dyDescent="0.25">
      <c r="A148" s="147">
        <v>146</v>
      </c>
      <c r="B148" s="147" t="s">
        <v>419</v>
      </c>
      <c r="C148" s="147" t="s">
        <v>441</v>
      </c>
      <c r="D148" s="147" t="s">
        <v>81</v>
      </c>
      <c r="E148" s="147" t="s">
        <v>91</v>
      </c>
      <c r="F148" s="147">
        <v>2</v>
      </c>
      <c r="G148" s="147">
        <v>2.4</v>
      </c>
      <c r="H148" s="147" t="s">
        <v>1141</v>
      </c>
      <c r="I148" s="147">
        <v>586</v>
      </c>
      <c r="J148" s="148">
        <v>0</v>
      </c>
      <c r="K148" s="149">
        <v>0</v>
      </c>
      <c r="L148" s="149">
        <v>0</v>
      </c>
      <c r="M148" s="150">
        <v>0</v>
      </c>
      <c r="N148" s="151">
        <v>0</v>
      </c>
      <c r="O148" s="152">
        <v>0</v>
      </c>
      <c r="P148" s="152">
        <v>0</v>
      </c>
      <c r="Q148" s="153">
        <v>0</v>
      </c>
      <c r="R148" s="154">
        <v>1</v>
      </c>
      <c r="S148" s="149">
        <v>0</v>
      </c>
      <c r="T148" s="149">
        <v>0</v>
      </c>
      <c r="U148" s="149">
        <v>0</v>
      </c>
      <c r="V148" s="149">
        <v>0</v>
      </c>
      <c r="W148" s="150">
        <v>0</v>
      </c>
      <c r="X148" s="151">
        <v>0</v>
      </c>
      <c r="Y148" s="155">
        <v>0</v>
      </c>
      <c r="Z148" s="156">
        <v>1</v>
      </c>
      <c r="AA148" s="173" t="s">
        <v>1142</v>
      </c>
      <c r="AB148" s="178"/>
      <c r="AC148" s="60"/>
      <c r="AD148" s="61"/>
      <c r="AE148" s="61"/>
      <c r="AF148" s="61"/>
      <c r="AG148" s="62"/>
      <c r="AH148" s="63"/>
      <c r="AI148" s="64"/>
    </row>
    <row r="149" spans="1:35" s="45" customFormat="1" ht="110.25" hidden="1" x14ac:dyDescent="0.25">
      <c r="A149" s="147">
        <v>147</v>
      </c>
      <c r="B149" s="147" t="s">
        <v>419</v>
      </c>
      <c r="C149" s="147" t="s">
        <v>441</v>
      </c>
      <c r="D149" s="147" t="s">
        <v>81</v>
      </c>
      <c r="E149" s="147" t="s">
        <v>91</v>
      </c>
      <c r="F149" s="147">
        <v>2</v>
      </c>
      <c r="G149" s="147">
        <v>2.4</v>
      </c>
      <c r="H149" s="147" t="s">
        <v>1141</v>
      </c>
      <c r="I149" s="147">
        <v>588</v>
      </c>
      <c r="J149" s="148">
        <v>0</v>
      </c>
      <c r="K149" s="149">
        <v>0</v>
      </c>
      <c r="L149" s="149">
        <v>0</v>
      </c>
      <c r="M149" s="150">
        <v>0</v>
      </c>
      <c r="N149" s="151">
        <v>0</v>
      </c>
      <c r="O149" s="152">
        <v>0</v>
      </c>
      <c r="P149" s="152">
        <v>0</v>
      </c>
      <c r="Q149" s="153">
        <v>0</v>
      </c>
      <c r="R149" s="154">
        <v>0</v>
      </c>
      <c r="S149" s="149">
        <v>0</v>
      </c>
      <c r="T149" s="149">
        <v>0</v>
      </c>
      <c r="U149" s="149">
        <v>1</v>
      </c>
      <c r="V149" s="149">
        <v>0</v>
      </c>
      <c r="W149" s="150">
        <v>0</v>
      </c>
      <c r="X149" s="151">
        <v>0</v>
      </c>
      <c r="Y149" s="155">
        <v>0</v>
      </c>
      <c r="Z149" s="156">
        <v>1</v>
      </c>
      <c r="AA149" s="173" t="s">
        <v>1143</v>
      </c>
      <c r="AB149" s="178"/>
      <c r="AC149" s="60"/>
      <c r="AD149" s="61"/>
      <c r="AE149" s="61"/>
      <c r="AF149" s="61"/>
      <c r="AG149" s="62"/>
      <c r="AH149" s="63"/>
      <c r="AI149" s="64"/>
    </row>
    <row r="150" spans="1:35" s="45" customFormat="1" ht="78.75" hidden="1" x14ac:dyDescent="0.25">
      <c r="A150" s="147">
        <v>148</v>
      </c>
      <c r="B150" s="147" t="s">
        <v>419</v>
      </c>
      <c r="C150" s="147" t="s">
        <v>441</v>
      </c>
      <c r="D150" s="147" t="s">
        <v>81</v>
      </c>
      <c r="E150" s="147" t="s">
        <v>91</v>
      </c>
      <c r="F150" s="147">
        <v>2</v>
      </c>
      <c r="G150" s="147">
        <v>2.4</v>
      </c>
      <c r="H150" s="147" t="s">
        <v>1141</v>
      </c>
      <c r="I150" s="147">
        <v>606</v>
      </c>
      <c r="J150" s="148">
        <v>0</v>
      </c>
      <c r="K150" s="149">
        <v>0</v>
      </c>
      <c r="L150" s="149">
        <v>0</v>
      </c>
      <c r="M150" s="150">
        <v>0</v>
      </c>
      <c r="N150" s="151">
        <v>0</v>
      </c>
      <c r="O150" s="152">
        <v>0</v>
      </c>
      <c r="P150" s="152">
        <v>0</v>
      </c>
      <c r="Q150" s="153">
        <v>0</v>
      </c>
      <c r="R150" s="154">
        <v>0</v>
      </c>
      <c r="S150" s="149">
        <v>0</v>
      </c>
      <c r="T150" s="149">
        <v>0</v>
      </c>
      <c r="U150" s="149">
        <v>0</v>
      </c>
      <c r="V150" s="149">
        <v>0</v>
      </c>
      <c r="W150" s="150">
        <v>0</v>
      </c>
      <c r="X150" s="151">
        <v>0</v>
      </c>
      <c r="Y150" s="155">
        <v>0</v>
      </c>
      <c r="Z150" s="156">
        <v>1</v>
      </c>
      <c r="AA150" s="173" t="s">
        <v>1144</v>
      </c>
      <c r="AB150" s="178"/>
      <c r="AC150" s="60"/>
      <c r="AD150" s="61"/>
      <c r="AE150" s="61"/>
      <c r="AF150" s="61"/>
      <c r="AG150" s="62"/>
      <c r="AH150" s="63"/>
      <c r="AI150" s="64"/>
    </row>
    <row r="151" spans="1:35" s="45" customFormat="1" ht="78.75" hidden="1" x14ac:dyDescent="0.25">
      <c r="A151" s="147">
        <v>149</v>
      </c>
      <c r="B151" s="147" t="s">
        <v>419</v>
      </c>
      <c r="C151" s="147" t="s">
        <v>441</v>
      </c>
      <c r="D151" s="147" t="s">
        <v>81</v>
      </c>
      <c r="E151" s="147" t="s">
        <v>91</v>
      </c>
      <c r="F151" s="147">
        <v>2</v>
      </c>
      <c r="G151" s="147">
        <v>2.4</v>
      </c>
      <c r="H151" s="147" t="s">
        <v>1141</v>
      </c>
      <c r="I151" s="147">
        <v>665</v>
      </c>
      <c r="J151" s="148">
        <v>0</v>
      </c>
      <c r="K151" s="149">
        <v>0</v>
      </c>
      <c r="L151" s="149">
        <v>0</v>
      </c>
      <c r="M151" s="150">
        <v>0</v>
      </c>
      <c r="N151" s="151">
        <v>0</v>
      </c>
      <c r="O151" s="152">
        <v>0</v>
      </c>
      <c r="P151" s="152">
        <v>0</v>
      </c>
      <c r="Q151" s="153">
        <v>0</v>
      </c>
      <c r="R151" s="154">
        <v>0</v>
      </c>
      <c r="S151" s="149">
        <v>0</v>
      </c>
      <c r="T151" s="149">
        <v>0</v>
      </c>
      <c r="U151" s="149">
        <v>0</v>
      </c>
      <c r="V151" s="149">
        <v>0</v>
      </c>
      <c r="W151" s="150">
        <v>0</v>
      </c>
      <c r="X151" s="151">
        <v>0</v>
      </c>
      <c r="Y151" s="155">
        <v>0</v>
      </c>
      <c r="Z151" s="156">
        <v>1</v>
      </c>
      <c r="AA151" s="173" t="s">
        <v>1144</v>
      </c>
      <c r="AB151" s="188"/>
      <c r="AC151" s="60"/>
      <c r="AD151" s="61"/>
      <c r="AE151" s="61"/>
      <c r="AF151" s="61"/>
      <c r="AG151" s="62"/>
      <c r="AH151" s="63"/>
      <c r="AI151" s="64"/>
    </row>
    <row r="152" spans="1:35" s="45" customFormat="1" ht="78.75" x14ac:dyDescent="0.25">
      <c r="A152" s="147">
        <v>151</v>
      </c>
      <c r="B152" s="147" t="s">
        <v>419</v>
      </c>
      <c r="C152" s="147" t="s">
        <v>441</v>
      </c>
      <c r="D152" s="147" t="s">
        <v>81</v>
      </c>
      <c r="E152" s="147" t="s">
        <v>91</v>
      </c>
      <c r="F152" s="147">
        <v>2</v>
      </c>
      <c r="G152" s="147">
        <v>2.4</v>
      </c>
      <c r="H152" s="147" t="s">
        <v>1145</v>
      </c>
      <c r="I152" s="147">
        <v>610</v>
      </c>
      <c r="J152" s="148">
        <v>1</v>
      </c>
      <c r="K152" s="149">
        <v>0</v>
      </c>
      <c r="L152" s="149">
        <v>0</v>
      </c>
      <c r="M152" s="150">
        <v>0</v>
      </c>
      <c r="N152" s="151">
        <v>0</v>
      </c>
      <c r="O152" s="152">
        <v>0</v>
      </c>
      <c r="P152" s="152">
        <v>0</v>
      </c>
      <c r="Q152" s="153">
        <v>0</v>
      </c>
      <c r="R152" s="154">
        <v>0</v>
      </c>
      <c r="S152" s="149">
        <v>0</v>
      </c>
      <c r="T152" s="149">
        <v>0</v>
      </c>
      <c r="U152" s="149">
        <v>0</v>
      </c>
      <c r="V152" s="149">
        <v>0</v>
      </c>
      <c r="W152" s="150">
        <v>0</v>
      </c>
      <c r="X152" s="151">
        <v>0</v>
      </c>
      <c r="Y152" s="155">
        <v>0</v>
      </c>
      <c r="Z152" s="156">
        <v>1</v>
      </c>
      <c r="AA152" s="254" t="s">
        <v>1147</v>
      </c>
      <c r="AB152" s="178"/>
      <c r="AC152" s="60"/>
      <c r="AD152" s="61"/>
      <c r="AE152" s="61"/>
      <c r="AF152" s="61"/>
      <c r="AG152" s="62"/>
      <c r="AH152" s="63"/>
      <c r="AI152" s="64"/>
    </row>
    <row r="153" spans="1:35" s="45" customFormat="1" ht="110.25" x14ac:dyDescent="0.25">
      <c r="A153" s="147">
        <v>152</v>
      </c>
      <c r="B153" s="147" t="s">
        <v>419</v>
      </c>
      <c r="C153" s="147" t="s">
        <v>441</v>
      </c>
      <c r="D153" s="147" t="s">
        <v>81</v>
      </c>
      <c r="E153" s="147" t="s">
        <v>91</v>
      </c>
      <c r="F153" s="147">
        <v>2</v>
      </c>
      <c r="G153" s="147">
        <v>2.4</v>
      </c>
      <c r="H153" s="147" t="s">
        <v>1145</v>
      </c>
      <c r="I153" s="147">
        <v>612</v>
      </c>
      <c r="J153" s="148">
        <v>1</v>
      </c>
      <c r="K153" s="149">
        <v>0</v>
      </c>
      <c r="L153" s="149">
        <v>0</v>
      </c>
      <c r="M153" s="150">
        <v>0</v>
      </c>
      <c r="N153" s="151">
        <v>0</v>
      </c>
      <c r="O153" s="152">
        <v>0</v>
      </c>
      <c r="P153" s="152">
        <v>0</v>
      </c>
      <c r="Q153" s="153">
        <v>0</v>
      </c>
      <c r="R153" s="154">
        <v>1</v>
      </c>
      <c r="S153" s="149">
        <v>0</v>
      </c>
      <c r="T153" s="149">
        <v>0</v>
      </c>
      <c r="U153" s="149">
        <v>0</v>
      </c>
      <c r="V153" s="149">
        <v>0</v>
      </c>
      <c r="W153" s="150">
        <v>0</v>
      </c>
      <c r="X153" s="151">
        <v>0</v>
      </c>
      <c r="Y153" s="155">
        <v>0</v>
      </c>
      <c r="Z153" s="156">
        <v>1</v>
      </c>
      <c r="AA153" s="254" t="s">
        <v>1148</v>
      </c>
      <c r="AB153" s="178"/>
      <c r="AC153" s="60"/>
      <c r="AD153" s="61"/>
      <c r="AE153" s="61"/>
      <c r="AF153" s="61"/>
      <c r="AG153" s="62"/>
      <c r="AH153" s="63"/>
      <c r="AI153" s="64"/>
    </row>
    <row r="154" spans="1:35" s="45" customFormat="1" ht="110.25" x14ac:dyDescent="0.25">
      <c r="A154" s="147">
        <v>153</v>
      </c>
      <c r="B154" s="147" t="s">
        <v>419</v>
      </c>
      <c r="C154" s="147" t="s">
        <v>441</v>
      </c>
      <c r="D154" s="147" t="s">
        <v>81</v>
      </c>
      <c r="E154" s="147" t="s">
        <v>99</v>
      </c>
      <c r="F154" s="147">
        <v>2</v>
      </c>
      <c r="G154" s="147">
        <v>2.4</v>
      </c>
      <c r="H154" s="147" t="s">
        <v>1145</v>
      </c>
      <c r="I154" s="147">
        <v>686</v>
      </c>
      <c r="J154" s="148">
        <v>1</v>
      </c>
      <c r="K154" s="149">
        <v>0</v>
      </c>
      <c r="L154" s="149">
        <v>0</v>
      </c>
      <c r="M154" s="150">
        <v>0</v>
      </c>
      <c r="N154" s="151">
        <v>1</v>
      </c>
      <c r="O154" s="152">
        <v>0</v>
      </c>
      <c r="P154" s="152">
        <v>0</v>
      </c>
      <c r="Q154" s="153">
        <v>0</v>
      </c>
      <c r="R154" s="154">
        <v>1</v>
      </c>
      <c r="S154" s="149">
        <v>0</v>
      </c>
      <c r="T154" s="149">
        <v>0</v>
      </c>
      <c r="U154" s="149">
        <v>0</v>
      </c>
      <c r="V154" s="149">
        <v>0</v>
      </c>
      <c r="W154" s="150">
        <v>0</v>
      </c>
      <c r="X154" s="151">
        <v>0</v>
      </c>
      <c r="Y154" s="155">
        <v>0</v>
      </c>
      <c r="Z154" s="156">
        <v>1</v>
      </c>
      <c r="AA154" s="254" t="s">
        <v>1148</v>
      </c>
      <c r="AB154" s="178"/>
      <c r="AC154" s="60"/>
      <c r="AD154" s="61"/>
      <c r="AE154" s="61"/>
      <c r="AF154" s="61"/>
      <c r="AG154" s="62"/>
      <c r="AH154" s="63"/>
      <c r="AI154" s="64"/>
    </row>
    <row r="155" spans="1:35" s="45" customFormat="1" ht="63" x14ac:dyDescent="0.25">
      <c r="A155" s="147">
        <v>40</v>
      </c>
      <c r="B155" s="147" t="s">
        <v>104</v>
      </c>
      <c r="C155" s="147" t="s">
        <v>103</v>
      </c>
      <c r="D155" s="147" t="s">
        <v>81</v>
      </c>
      <c r="E155" s="147" t="s">
        <v>99</v>
      </c>
      <c r="F155" s="147">
        <v>1</v>
      </c>
      <c r="G155" s="147">
        <v>1.2</v>
      </c>
      <c r="H155" s="147" t="s">
        <v>1077</v>
      </c>
      <c r="I155" s="147">
        <v>769</v>
      </c>
      <c r="J155" s="148">
        <v>1</v>
      </c>
      <c r="K155" s="149">
        <v>0</v>
      </c>
      <c r="L155" s="149">
        <v>0</v>
      </c>
      <c r="M155" s="150">
        <v>0</v>
      </c>
      <c r="N155" s="151">
        <v>0</v>
      </c>
      <c r="O155" s="152">
        <v>0</v>
      </c>
      <c r="P155" s="152">
        <v>0</v>
      </c>
      <c r="Q155" s="153">
        <v>0</v>
      </c>
      <c r="R155" s="154">
        <v>0</v>
      </c>
      <c r="S155" s="149">
        <v>0</v>
      </c>
      <c r="T155" s="149">
        <v>0</v>
      </c>
      <c r="U155" s="149">
        <v>0</v>
      </c>
      <c r="V155" s="149">
        <v>0</v>
      </c>
      <c r="W155" s="150">
        <v>0</v>
      </c>
      <c r="X155" s="151">
        <v>0</v>
      </c>
      <c r="Y155" s="155">
        <v>0</v>
      </c>
      <c r="Z155" s="156">
        <v>1</v>
      </c>
      <c r="AA155" s="179" t="s">
        <v>1079</v>
      </c>
      <c r="AB155" s="178"/>
      <c r="AC155" s="60"/>
      <c r="AD155" s="61"/>
      <c r="AE155" s="61"/>
      <c r="AF155" s="61"/>
      <c r="AG155" s="62"/>
      <c r="AH155" s="63"/>
      <c r="AI155" s="64"/>
    </row>
    <row r="156" spans="1:35" s="45" customFormat="1" ht="15.75" hidden="1" x14ac:dyDescent="0.25">
      <c r="A156" s="147">
        <v>154</v>
      </c>
      <c r="B156" s="147" t="s">
        <v>419</v>
      </c>
      <c r="C156" s="147" t="s">
        <v>441</v>
      </c>
      <c r="D156" s="147" t="s">
        <v>81</v>
      </c>
      <c r="E156" s="147" t="s">
        <v>91</v>
      </c>
      <c r="F156" s="147">
        <v>2</v>
      </c>
      <c r="G156" s="147">
        <v>2.4</v>
      </c>
      <c r="H156" s="147" t="s">
        <v>1149</v>
      </c>
      <c r="I156" s="147">
        <v>593</v>
      </c>
      <c r="J156" s="148">
        <v>0</v>
      </c>
      <c r="K156" s="149">
        <v>0</v>
      </c>
      <c r="L156" s="149">
        <v>0</v>
      </c>
      <c r="M156" s="150">
        <v>0</v>
      </c>
      <c r="N156" s="151">
        <v>0</v>
      </c>
      <c r="O156" s="152">
        <v>0</v>
      </c>
      <c r="P156" s="152">
        <v>0</v>
      </c>
      <c r="Q156" s="153">
        <v>0</v>
      </c>
      <c r="R156" s="154">
        <v>0</v>
      </c>
      <c r="S156" s="149">
        <v>0</v>
      </c>
      <c r="T156" s="149">
        <v>0</v>
      </c>
      <c r="U156" s="149">
        <v>0</v>
      </c>
      <c r="V156" s="149">
        <v>0</v>
      </c>
      <c r="W156" s="150">
        <v>0</v>
      </c>
      <c r="X156" s="151">
        <v>0</v>
      </c>
      <c r="Y156" s="155">
        <v>0</v>
      </c>
      <c r="Z156" s="156">
        <v>0</v>
      </c>
      <c r="AA156" s="173"/>
      <c r="AB156" s="178"/>
      <c r="AC156" s="60"/>
      <c r="AD156" s="61"/>
      <c r="AE156" s="61"/>
      <c r="AF156" s="61"/>
      <c r="AG156" s="62"/>
      <c r="AH156" s="63"/>
      <c r="AI156" s="64"/>
    </row>
    <row r="157" spans="1:35" s="45" customFormat="1" ht="15.75" hidden="1" x14ac:dyDescent="0.25">
      <c r="A157" s="147">
        <v>155</v>
      </c>
      <c r="B157" s="147" t="s">
        <v>441</v>
      </c>
      <c r="C157" s="147" t="s">
        <v>1150</v>
      </c>
      <c r="D157" s="147" t="s">
        <v>81</v>
      </c>
      <c r="E157" s="147" t="s">
        <v>91</v>
      </c>
      <c r="F157" s="147">
        <v>2</v>
      </c>
      <c r="G157" s="147">
        <v>2.4</v>
      </c>
      <c r="H157" s="147" t="s">
        <v>1149</v>
      </c>
      <c r="I157" s="147">
        <v>596</v>
      </c>
      <c r="J157" s="148">
        <v>0</v>
      </c>
      <c r="K157" s="149">
        <v>0</v>
      </c>
      <c r="L157" s="149">
        <v>0</v>
      </c>
      <c r="M157" s="150">
        <v>0</v>
      </c>
      <c r="N157" s="151">
        <v>0</v>
      </c>
      <c r="O157" s="152">
        <v>0</v>
      </c>
      <c r="P157" s="152">
        <v>0</v>
      </c>
      <c r="Q157" s="153">
        <v>0</v>
      </c>
      <c r="R157" s="154">
        <v>0</v>
      </c>
      <c r="S157" s="149">
        <v>0</v>
      </c>
      <c r="T157" s="149">
        <v>0</v>
      </c>
      <c r="U157" s="149">
        <v>0</v>
      </c>
      <c r="V157" s="149">
        <v>0</v>
      </c>
      <c r="W157" s="150">
        <v>0</v>
      </c>
      <c r="X157" s="151">
        <v>0</v>
      </c>
      <c r="Y157" s="155">
        <v>0</v>
      </c>
      <c r="Z157" s="156">
        <v>0</v>
      </c>
      <c r="AA157" s="173"/>
      <c r="AB157" s="178"/>
      <c r="AC157" s="60"/>
      <c r="AD157" s="61"/>
      <c r="AE157" s="61"/>
      <c r="AF157" s="61"/>
      <c r="AG157" s="62"/>
      <c r="AH157" s="63"/>
      <c r="AI157" s="64"/>
    </row>
    <row r="158" spans="1:35" s="45" customFormat="1" ht="15.75" hidden="1" x14ac:dyDescent="0.25">
      <c r="A158" s="147">
        <v>156</v>
      </c>
      <c r="B158" s="147" t="s">
        <v>441</v>
      </c>
      <c r="C158" s="147" t="s">
        <v>1150</v>
      </c>
      <c r="D158" s="147" t="s">
        <v>81</v>
      </c>
      <c r="E158" s="147" t="s">
        <v>91</v>
      </c>
      <c r="F158" s="147">
        <v>2</v>
      </c>
      <c r="G158" s="147">
        <v>2.4</v>
      </c>
      <c r="H158" s="147" t="s">
        <v>1149</v>
      </c>
      <c r="I158" s="147">
        <v>614</v>
      </c>
      <c r="J158" s="148">
        <v>0</v>
      </c>
      <c r="K158" s="149">
        <v>0</v>
      </c>
      <c r="L158" s="149">
        <v>0</v>
      </c>
      <c r="M158" s="150">
        <v>0</v>
      </c>
      <c r="N158" s="151">
        <v>0</v>
      </c>
      <c r="O158" s="152">
        <v>0</v>
      </c>
      <c r="P158" s="152">
        <v>0</v>
      </c>
      <c r="Q158" s="153">
        <v>0</v>
      </c>
      <c r="R158" s="154">
        <v>0</v>
      </c>
      <c r="S158" s="149">
        <v>0</v>
      </c>
      <c r="T158" s="149">
        <v>0</v>
      </c>
      <c r="U158" s="149">
        <v>0</v>
      </c>
      <c r="V158" s="149">
        <v>0</v>
      </c>
      <c r="W158" s="150">
        <v>0</v>
      </c>
      <c r="X158" s="151">
        <v>0</v>
      </c>
      <c r="Y158" s="155">
        <v>0</v>
      </c>
      <c r="Z158" s="156">
        <v>0</v>
      </c>
      <c r="AA158" s="173"/>
      <c r="AB158" s="178"/>
      <c r="AC158" s="60"/>
      <c r="AD158" s="61"/>
      <c r="AE158" s="61"/>
      <c r="AF158" s="61"/>
      <c r="AG158" s="62"/>
      <c r="AH158" s="63"/>
      <c r="AI158" s="64"/>
    </row>
    <row r="159" spans="1:35" s="45" customFormat="1" ht="47.25" hidden="1" x14ac:dyDescent="0.25">
      <c r="A159" s="147">
        <v>157</v>
      </c>
      <c r="B159" s="147" t="s">
        <v>441</v>
      </c>
      <c r="C159" s="147" t="s">
        <v>1150</v>
      </c>
      <c r="D159" s="147" t="s">
        <v>81</v>
      </c>
      <c r="E159" s="147" t="s">
        <v>91</v>
      </c>
      <c r="F159" s="147">
        <v>2</v>
      </c>
      <c r="G159" s="147">
        <v>2.4</v>
      </c>
      <c r="H159" s="147" t="s">
        <v>1151</v>
      </c>
      <c r="I159" s="147">
        <v>592</v>
      </c>
      <c r="J159" s="148">
        <v>0</v>
      </c>
      <c r="K159" s="149">
        <v>0</v>
      </c>
      <c r="L159" s="149">
        <v>0</v>
      </c>
      <c r="M159" s="150">
        <v>0</v>
      </c>
      <c r="N159" s="151">
        <v>0</v>
      </c>
      <c r="O159" s="152">
        <v>0</v>
      </c>
      <c r="P159" s="152">
        <v>0</v>
      </c>
      <c r="Q159" s="153">
        <v>0</v>
      </c>
      <c r="R159" s="154">
        <v>1</v>
      </c>
      <c r="S159" s="149">
        <v>0</v>
      </c>
      <c r="T159" s="149">
        <v>0</v>
      </c>
      <c r="U159" s="149">
        <v>0</v>
      </c>
      <c r="V159" s="149">
        <v>0</v>
      </c>
      <c r="W159" s="150">
        <v>0</v>
      </c>
      <c r="X159" s="151">
        <v>0</v>
      </c>
      <c r="Y159" s="155">
        <v>0</v>
      </c>
      <c r="Z159" s="156">
        <v>1</v>
      </c>
      <c r="AA159" s="173" t="s">
        <v>1152</v>
      </c>
      <c r="AB159" s="178"/>
      <c r="AC159" s="60"/>
      <c r="AD159" s="61"/>
      <c r="AE159" s="61"/>
      <c r="AF159" s="61"/>
      <c r="AG159" s="62"/>
      <c r="AH159" s="63"/>
      <c r="AI159" s="64"/>
    </row>
    <row r="160" spans="1:35" s="45" customFormat="1" ht="157.5" hidden="1" x14ac:dyDescent="0.25">
      <c r="A160" s="147">
        <v>158</v>
      </c>
      <c r="B160" s="147" t="s">
        <v>441</v>
      </c>
      <c r="C160" s="147" t="s">
        <v>1150</v>
      </c>
      <c r="D160" s="147" t="s">
        <v>81</v>
      </c>
      <c r="E160" s="147" t="s">
        <v>91</v>
      </c>
      <c r="F160" s="147">
        <v>2</v>
      </c>
      <c r="G160" s="147">
        <v>2.4</v>
      </c>
      <c r="H160" s="147" t="s">
        <v>1151</v>
      </c>
      <c r="I160" s="147">
        <v>597</v>
      </c>
      <c r="J160" s="148">
        <v>0</v>
      </c>
      <c r="K160" s="149">
        <v>0</v>
      </c>
      <c r="L160" s="149">
        <v>0</v>
      </c>
      <c r="M160" s="150">
        <v>1</v>
      </c>
      <c r="N160" s="151">
        <v>0</v>
      </c>
      <c r="O160" s="152">
        <v>0</v>
      </c>
      <c r="P160" s="152">
        <v>0</v>
      </c>
      <c r="Q160" s="153">
        <v>0</v>
      </c>
      <c r="R160" s="154">
        <v>0</v>
      </c>
      <c r="S160" s="149">
        <v>0</v>
      </c>
      <c r="T160" s="149">
        <v>0</v>
      </c>
      <c r="U160" s="149">
        <v>1</v>
      </c>
      <c r="V160" s="149">
        <v>0</v>
      </c>
      <c r="W160" s="150">
        <v>0</v>
      </c>
      <c r="X160" s="151">
        <v>0</v>
      </c>
      <c r="Y160" s="155">
        <v>0</v>
      </c>
      <c r="Z160" s="156">
        <v>1</v>
      </c>
      <c r="AA160" s="185" t="s">
        <v>1153</v>
      </c>
      <c r="AB160" s="178"/>
      <c r="AC160" s="60"/>
      <c r="AD160" s="61"/>
      <c r="AE160" s="61"/>
      <c r="AF160" s="61"/>
      <c r="AG160" s="62"/>
      <c r="AH160" s="63"/>
      <c r="AI160" s="64"/>
    </row>
    <row r="161" spans="1:35" s="45" customFormat="1" ht="15.75" hidden="1" x14ac:dyDescent="0.25">
      <c r="A161" s="147">
        <v>159</v>
      </c>
      <c r="B161" s="147" t="s">
        <v>441</v>
      </c>
      <c r="C161" s="147" t="s">
        <v>1150</v>
      </c>
      <c r="D161" s="147" t="s">
        <v>81</v>
      </c>
      <c r="E161" s="147" t="s">
        <v>91</v>
      </c>
      <c r="F161" s="147">
        <v>2</v>
      </c>
      <c r="G161" s="147">
        <v>2.4</v>
      </c>
      <c r="H161" s="147" t="s">
        <v>1151</v>
      </c>
      <c r="I161" s="147">
        <v>615</v>
      </c>
      <c r="J161" s="148">
        <v>0</v>
      </c>
      <c r="K161" s="149">
        <v>0</v>
      </c>
      <c r="L161" s="149">
        <v>0</v>
      </c>
      <c r="M161" s="150">
        <v>0</v>
      </c>
      <c r="N161" s="151">
        <v>0</v>
      </c>
      <c r="O161" s="152">
        <v>0</v>
      </c>
      <c r="P161" s="152">
        <v>0</v>
      </c>
      <c r="Q161" s="153">
        <v>0</v>
      </c>
      <c r="R161" s="154">
        <v>0</v>
      </c>
      <c r="S161" s="149">
        <v>0</v>
      </c>
      <c r="T161" s="149">
        <v>0</v>
      </c>
      <c r="U161" s="149">
        <v>0</v>
      </c>
      <c r="V161" s="149">
        <v>0</v>
      </c>
      <c r="W161" s="150">
        <v>0</v>
      </c>
      <c r="X161" s="151">
        <v>0</v>
      </c>
      <c r="Y161" s="155">
        <v>0</v>
      </c>
      <c r="Z161" s="156">
        <v>0</v>
      </c>
      <c r="AA161" s="173"/>
      <c r="AB161" s="178"/>
      <c r="AC161" s="60"/>
      <c r="AD161" s="61"/>
      <c r="AE161" s="61"/>
      <c r="AF161" s="61"/>
      <c r="AG161" s="62"/>
      <c r="AH161" s="63"/>
      <c r="AI161" s="64"/>
    </row>
    <row r="162" spans="1:35" s="45" customFormat="1" ht="15.75" hidden="1" x14ac:dyDescent="0.25">
      <c r="A162" s="147">
        <v>160</v>
      </c>
      <c r="B162" s="147" t="s">
        <v>441</v>
      </c>
      <c r="C162" s="147" t="s">
        <v>1150</v>
      </c>
      <c r="D162" s="147" t="s">
        <v>81</v>
      </c>
      <c r="E162" s="147" t="s">
        <v>91</v>
      </c>
      <c r="F162" s="147">
        <v>2</v>
      </c>
      <c r="G162" s="147">
        <v>2.4</v>
      </c>
      <c r="H162" s="147" t="s">
        <v>1151</v>
      </c>
      <c r="I162" s="147">
        <v>661</v>
      </c>
      <c r="J162" s="148">
        <v>0</v>
      </c>
      <c r="K162" s="149">
        <v>0</v>
      </c>
      <c r="L162" s="149">
        <v>0</v>
      </c>
      <c r="M162" s="150">
        <v>0</v>
      </c>
      <c r="N162" s="151">
        <v>0</v>
      </c>
      <c r="O162" s="152">
        <v>0</v>
      </c>
      <c r="P162" s="152">
        <v>0</v>
      </c>
      <c r="Q162" s="153">
        <v>0</v>
      </c>
      <c r="R162" s="154">
        <v>0</v>
      </c>
      <c r="S162" s="149">
        <v>0</v>
      </c>
      <c r="T162" s="149">
        <v>0</v>
      </c>
      <c r="U162" s="149">
        <v>0</v>
      </c>
      <c r="V162" s="149">
        <v>0</v>
      </c>
      <c r="W162" s="150">
        <v>0</v>
      </c>
      <c r="X162" s="151">
        <v>0</v>
      </c>
      <c r="Y162" s="155">
        <v>0</v>
      </c>
      <c r="Z162" s="156">
        <v>0</v>
      </c>
      <c r="AA162" s="173"/>
      <c r="AB162" s="178"/>
      <c r="AC162" s="60"/>
      <c r="AD162" s="61"/>
      <c r="AE162" s="61"/>
      <c r="AF162" s="61"/>
      <c r="AG162" s="62"/>
      <c r="AH162" s="63"/>
      <c r="AI162" s="64"/>
    </row>
    <row r="163" spans="1:35" s="45" customFormat="1" ht="16.5" hidden="1" thickBot="1" x14ac:dyDescent="0.3">
      <c r="A163" s="166"/>
      <c r="B163" s="166"/>
      <c r="C163" s="166"/>
      <c r="D163" s="166"/>
      <c r="E163" s="166"/>
      <c r="F163" s="166"/>
      <c r="G163" s="166"/>
      <c r="H163" s="166"/>
      <c r="I163" s="166">
        <f>COUNTA(I3:I162)</f>
        <v>160</v>
      </c>
      <c r="J163" s="167">
        <f t="shared" ref="J163:Z163" si="0">SUM(J3:J162)</f>
        <v>15</v>
      </c>
      <c r="K163" s="168">
        <f t="shared" si="0"/>
        <v>6</v>
      </c>
      <c r="L163" s="168">
        <f t="shared" si="0"/>
        <v>1</v>
      </c>
      <c r="M163" s="169">
        <f t="shared" si="0"/>
        <v>2</v>
      </c>
      <c r="N163" s="167">
        <f t="shared" si="0"/>
        <v>4</v>
      </c>
      <c r="O163" s="168">
        <f t="shared" si="0"/>
        <v>4</v>
      </c>
      <c r="P163" s="168">
        <f t="shared" si="0"/>
        <v>1</v>
      </c>
      <c r="Q163" s="169">
        <f t="shared" si="0"/>
        <v>6</v>
      </c>
      <c r="R163" s="167">
        <f t="shared" si="0"/>
        <v>17</v>
      </c>
      <c r="S163" s="168">
        <f t="shared" si="0"/>
        <v>4</v>
      </c>
      <c r="T163" s="168">
        <f t="shared" si="0"/>
        <v>3</v>
      </c>
      <c r="U163" s="168">
        <f t="shared" si="0"/>
        <v>8</v>
      </c>
      <c r="V163" s="168">
        <f t="shared" si="0"/>
        <v>2</v>
      </c>
      <c r="W163" s="169">
        <f t="shared" si="0"/>
        <v>0</v>
      </c>
      <c r="X163" s="167">
        <f t="shared" si="0"/>
        <v>0</v>
      </c>
      <c r="Y163" s="170">
        <f t="shared" si="0"/>
        <v>0</v>
      </c>
      <c r="Z163" s="171">
        <f t="shared" si="0"/>
        <v>60</v>
      </c>
      <c r="AA163" s="189">
        <f>COUNTA(AA3:AA162)</f>
        <v>60</v>
      </c>
      <c r="AB163" s="189">
        <f>COUNTA(AB3:AB162)</f>
        <v>7</v>
      </c>
      <c r="AC163" s="91">
        <f>COUNTA(AC3:AC162)</f>
        <v>0</v>
      </c>
      <c r="AD163" s="92">
        <f>SUM(AD3:AD162)</f>
        <v>0</v>
      </c>
      <c r="AE163" s="92">
        <f>SUM(AE3:AE162)</f>
        <v>0</v>
      </c>
      <c r="AF163" s="92">
        <f>SUM(AF3:AF162)</f>
        <v>0</v>
      </c>
      <c r="AG163" s="93">
        <f>COUNTA(AG3:AG162)</f>
        <v>0</v>
      </c>
      <c r="AH163" s="92">
        <f>SUM(AH3:AH162)</f>
        <v>0</v>
      </c>
      <c r="AI163" s="94">
        <f>COUNTA(AI3:AI162)</f>
        <v>0</v>
      </c>
    </row>
    <row r="164" spans="1:35" x14ac:dyDescent="0.2">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c r="AA164" s="190"/>
      <c r="AB164" s="190"/>
    </row>
    <row r="165" spans="1:35" x14ac:dyDescent="0.2">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c r="AA165" s="190"/>
      <c r="AB165" s="190"/>
    </row>
    <row r="166" spans="1:35" x14ac:dyDescent="0.2">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c r="AA166" s="190"/>
      <c r="AB166" s="190"/>
    </row>
  </sheetData>
  <autoFilter ref="A2:AI163">
    <filterColumn colId="9">
      <filters>
        <filter val="1"/>
      </filters>
    </filterColumn>
    <sortState ref="A18:AI155">
      <sortCondition ref="H2:H163"/>
    </sortState>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29" fitToHeight="0" orientation="landscape" horizontalDpi="1200" verticalDpi="1200" r:id="rId1"/>
  <headerFooter>
    <oddHeader>&amp;L&amp;G&amp;C&amp;"Arial,Normal"&amp;14Revisión técnica de los instrumentos de opción múltiple del proceso de Ingreso Educación Básica.
Ciclo escolar 2018-2019.&amp;R&amp;G</oddHeader>
    <oddFooter xml:space="preserve">&amp;LSiglas y firma del revisor 1               &amp;C&amp;"Arial,Negrita"&amp;12&amp;A&amp;RSiglas y firma del revisor 2  </oddFooter>
  </headerFooter>
  <legacyDrawingHF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filterMode="1">
    <pageSetUpPr fitToPage="1"/>
  </sheetPr>
  <dimension ref="A1:AI227"/>
  <sheetViews>
    <sheetView view="pageBreakPreview" zoomScale="60" zoomScaleNormal="100" workbookViewId="0">
      <pane ySplit="2" topLeftCell="A205" activePane="bottomLeft" state="frozen"/>
      <selection activeCell="G3" sqref="G3"/>
      <selection pane="bottomLeft" activeCell="H223" sqref="H223"/>
    </sheetView>
  </sheetViews>
  <sheetFormatPr baseColWidth="10" defaultRowHeight="15" x14ac:dyDescent="0.2"/>
  <cols>
    <col min="1" max="1" width="7" style="95" customWidth="1"/>
    <col min="2" max="3" width="11.42578125" style="95" hidden="1" customWidth="1"/>
    <col min="4" max="4" width="33.42578125" style="95" bestFit="1" customWidth="1"/>
    <col min="5" max="7" width="11.42578125" style="95" customWidth="1"/>
    <col min="8" max="8" width="45.28515625" style="95" customWidth="1"/>
    <col min="9" max="26" width="11.42578125" style="95" hidden="1" customWidth="1"/>
    <col min="27" max="27" width="63.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15.75" hidden="1" x14ac:dyDescent="0.25">
      <c r="A3" s="134">
        <v>1</v>
      </c>
      <c r="B3" s="134" t="s">
        <v>164</v>
      </c>
      <c r="C3" s="134" t="s">
        <v>165</v>
      </c>
      <c r="D3" s="134" t="s">
        <v>88</v>
      </c>
      <c r="E3" s="134" t="s">
        <v>91</v>
      </c>
      <c r="F3" s="134">
        <v>1</v>
      </c>
      <c r="G3" s="134">
        <v>1.1000000000000001</v>
      </c>
      <c r="H3" s="134" t="s">
        <v>166</v>
      </c>
      <c r="I3" s="134">
        <v>10240</v>
      </c>
      <c r="J3" s="135">
        <v>0</v>
      </c>
      <c r="K3" s="136">
        <v>0</v>
      </c>
      <c r="L3" s="136">
        <v>0</v>
      </c>
      <c r="M3" s="137">
        <v>0</v>
      </c>
      <c r="N3" s="138">
        <v>0</v>
      </c>
      <c r="O3" s="139">
        <v>0</v>
      </c>
      <c r="P3" s="139">
        <v>0</v>
      </c>
      <c r="Q3" s="140">
        <v>0</v>
      </c>
      <c r="R3" s="141">
        <v>0</v>
      </c>
      <c r="S3" s="136">
        <v>0</v>
      </c>
      <c r="T3" s="136">
        <v>0</v>
      </c>
      <c r="U3" s="136">
        <v>0</v>
      </c>
      <c r="V3" s="136">
        <v>0</v>
      </c>
      <c r="W3" s="137">
        <v>0</v>
      </c>
      <c r="X3" s="142">
        <v>0</v>
      </c>
      <c r="Y3" s="143">
        <v>0</v>
      </c>
      <c r="Z3" s="144">
        <v>0</v>
      </c>
      <c r="AA3" s="174"/>
      <c r="AB3" s="175"/>
      <c r="AC3" s="60"/>
      <c r="AD3" s="61"/>
      <c r="AE3" s="61"/>
      <c r="AF3" s="61"/>
      <c r="AG3" s="62"/>
      <c r="AH3" s="63"/>
      <c r="AI3" s="64"/>
    </row>
    <row r="4" spans="1:35" s="45" customFormat="1" ht="15.75" hidden="1" x14ac:dyDescent="0.25">
      <c r="A4" s="145">
        <v>2</v>
      </c>
      <c r="B4" s="145" t="s">
        <v>164</v>
      </c>
      <c r="C4" s="145" t="s">
        <v>165</v>
      </c>
      <c r="D4" s="145" t="s">
        <v>88</v>
      </c>
      <c r="E4" s="145" t="s">
        <v>91</v>
      </c>
      <c r="F4" s="145">
        <v>1</v>
      </c>
      <c r="G4" s="145">
        <v>1.1000000000000001</v>
      </c>
      <c r="H4" s="145" t="s">
        <v>166</v>
      </c>
      <c r="I4" s="145">
        <v>10241</v>
      </c>
      <c r="J4" s="135">
        <v>0</v>
      </c>
      <c r="K4" s="136">
        <v>0</v>
      </c>
      <c r="L4" s="136">
        <v>0</v>
      </c>
      <c r="M4" s="137">
        <v>0</v>
      </c>
      <c r="N4" s="138">
        <v>0</v>
      </c>
      <c r="O4" s="139">
        <v>0</v>
      </c>
      <c r="P4" s="139">
        <v>0</v>
      </c>
      <c r="Q4" s="140">
        <v>0</v>
      </c>
      <c r="R4" s="141">
        <v>0</v>
      </c>
      <c r="S4" s="136">
        <v>0</v>
      </c>
      <c r="T4" s="136">
        <v>0</v>
      </c>
      <c r="U4" s="136">
        <v>0</v>
      </c>
      <c r="V4" s="136">
        <v>0</v>
      </c>
      <c r="W4" s="137">
        <v>0</v>
      </c>
      <c r="X4" s="138">
        <v>0</v>
      </c>
      <c r="Y4" s="146">
        <v>0</v>
      </c>
      <c r="Z4" s="144">
        <v>0</v>
      </c>
      <c r="AA4" s="174"/>
      <c r="AB4" s="176"/>
      <c r="AC4" s="60"/>
      <c r="AD4" s="61"/>
      <c r="AE4" s="61"/>
      <c r="AF4" s="61"/>
      <c r="AG4" s="62"/>
      <c r="AH4" s="63"/>
      <c r="AI4" s="64"/>
    </row>
    <row r="5" spans="1:35" s="45" customFormat="1" ht="15.75" hidden="1" x14ac:dyDescent="0.25">
      <c r="A5" s="145">
        <v>3</v>
      </c>
      <c r="B5" s="145" t="s">
        <v>164</v>
      </c>
      <c r="C5" s="145" t="s">
        <v>165</v>
      </c>
      <c r="D5" s="145" t="s">
        <v>88</v>
      </c>
      <c r="E5" s="145" t="s">
        <v>91</v>
      </c>
      <c r="F5" s="145">
        <v>1</v>
      </c>
      <c r="G5" s="145">
        <v>1.1000000000000001</v>
      </c>
      <c r="H5" s="145" t="s">
        <v>166</v>
      </c>
      <c r="I5" s="145">
        <v>10242</v>
      </c>
      <c r="J5" s="135">
        <v>0</v>
      </c>
      <c r="K5" s="136">
        <v>0</v>
      </c>
      <c r="L5" s="136">
        <v>0</v>
      </c>
      <c r="M5" s="137">
        <v>0</v>
      </c>
      <c r="N5" s="138">
        <v>0</v>
      </c>
      <c r="O5" s="139">
        <v>0</v>
      </c>
      <c r="P5" s="139">
        <v>0</v>
      </c>
      <c r="Q5" s="140">
        <v>0</v>
      </c>
      <c r="R5" s="141">
        <v>0</v>
      </c>
      <c r="S5" s="136">
        <v>0</v>
      </c>
      <c r="T5" s="136">
        <v>0</v>
      </c>
      <c r="U5" s="136">
        <v>0</v>
      </c>
      <c r="V5" s="136">
        <v>0</v>
      </c>
      <c r="W5" s="137">
        <v>0</v>
      </c>
      <c r="X5" s="138">
        <v>0</v>
      </c>
      <c r="Y5" s="146">
        <v>0</v>
      </c>
      <c r="Z5" s="144">
        <v>0</v>
      </c>
      <c r="AA5" s="174"/>
      <c r="AB5" s="176"/>
      <c r="AC5" s="60"/>
      <c r="AD5" s="61"/>
      <c r="AE5" s="61"/>
      <c r="AF5" s="61"/>
      <c r="AG5" s="62"/>
      <c r="AH5" s="63"/>
      <c r="AI5" s="64"/>
    </row>
    <row r="6" spans="1:35" s="45" customFormat="1" ht="15.75" hidden="1" x14ac:dyDescent="0.25">
      <c r="A6" s="145">
        <v>3</v>
      </c>
      <c r="B6" s="145" t="s">
        <v>164</v>
      </c>
      <c r="C6" s="145" t="s">
        <v>165</v>
      </c>
      <c r="D6" s="145" t="s">
        <v>88</v>
      </c>
      <c r="E6" s="145" t="s">
        <v>91</v>
      </c>
      <c r="F6" s="145">
        <v>1</v>
      </c>
      <c r="G6" s="145">
        <v>1.1000000000000001</v>
      </c>
      <c r="H6" s="145" t="s">
        <v>166</v>
      </c>
      <c r="I6" s="145">
        <v>10253</v>
      </c>
      <c r="J6" s="135">
        <v>0</v>
      </c>
      <c r="K6" s="136">
        <v>0</v>
      </c>
      <c r="L6" s="136">
        <v>0</v>
      </c>
      <c r="M6" s="137">
        <v>0</v>
      </c>
      <c r="N6" s="138">
        <v>0</v>
      </c>
      <c r="O6" s="139">
        <v>0</v>
      </c>
      <c r="P6" s="139">
        <v>0</v>
      </c>
      <c r="Q6" s="140">
        <v>0</v>
      </c>
      <c r="R6" s="141">
        <v>0</v>
      </c>
      <c r="S6" s="136">
        <v>0</v>
      </c>
      <c r="T6" s="136">
        <v>0</v>
      </c>
      <c r="U6" s="136">
        <v>0</v>
      </c>
      <c r="V6" s="136">
        <v>0</v>
      </c>
      <c r="W6" s="137">
        <v>0</v>
      </c>
      <c r="X6" s="138">
        <v>0</v>
      </c>
      <c r="Y6" s="146">
        <v>0</v>
      </c>
      <c r="Z6" s="144">
        <v>0</v>
      </c>
      <c r="AA6" s="174"/>
      <c r="AB6" s="176"/>
      <c r="AC6" s="60"/>
      <c r="AD6" s="61"/>
      <c r="AE6" s="61"/>
      <c r="AF6" s="61"/>
      <c r="AG6" s="62"/>
      <c r="AH6" s="63"/>
      <c r="AI6" s="64"/>
    </row>
    <row r="7" spans="1:35" s="45" customFormat="1" ht="15.75" hidden="1" x14ac:dyDescent="0.25">
      <c r="A7" s="145">
        <v>5</v>
      </c>
      <c r="B7" s="145" t="s">
        <v>164</v>
      </c>
      <c r="C7" s="145" t="s">
        <v>165</v>
      </c>
      <c r="D7" s="145" t="s">
        <v>88</v>
      </c>
      <c r="E7" s="145" t="s">
        <v>91</v>
      </c>
      <c r="F7" s="145">
        <v>1</v>
      </c>
      <c r="G7" s="145">
        <v>1.1000000000000001</v>
      </c>
      <c r="H7" s="145" t="s">
        <v>166</v>
      </c>
      <c r="I7" s="145">
        <v>10372</v>
      </c>
      <c r="J7" s="135">
        <v>0</v>
      </c>
      <c r="K7" s="136">
        <v>0</v>
      </c>
      <c r="L7" s="136">
        <v>0</v>
      </c>
      <c r="M7" s="137">
        <v>0</v>
      </c>
      <c r="N7" s="138">
        <v>0</v>
      </c>
      <c r="O7" s="139">
        <v>0</v>
      </c>
      <c r="P7" s="139">
        <v>0</v>
      </c>
      <c r="Q7" s="140">
        <v>0</v>
      </c>
      <c r="R7" s="141">
        <v>0</v>
      </c>
      <c r="S7" s="136">
        <v>0</v>
      </c>
      <c r="T7" s="136">
        <v>0</v>
      </c>
      <c r="U7" s="136">
        <v>0</v>
      </c>
      <c r="V7" s="136">
        <v>0</v>
      </c>
      <c r="W7" s="137">
        <v>0</v>
      </c>
      <c r="X7" s="138">
        <v>0</v>
      </c>
      <c r="Y7" s="146">
        <v>0</v>
      </c>
      <c r="Z7" s="144">
        <v>0</v>
      </c>
      <c r="AA7" s="174"/>
      <c r="AB7" s="176"/>
      <c r="AC7" s="60"/>
      <c r="AD7" s="61"/>
      <c r="AE7" s="61"/>
      <c r="AF7" s="61"/>
      <c r="AG7" s="62"/>
      <c r="AH7" s="63"/>
      <c r="AI7" s="64"/>
    </row>
    <row r="8" spans="1:35" s="45" customFormat="1" ht="15.75" hidden="1" x14ac:dyDescent="0.25">
      <c r="A8" s="145">
        <v>6</v>
      </c>
      <c r="B8" s="145" t="s">
        <v>164</v>
      </c>
      <c r="C8" s="145" t="s">
        <v>165</v>
      </c>
      <c r="D8" s="145" t="s">
        <v>88</v>
      </c>
      <c r="E8" s="145" t="s">
        <v>91</v>
      </c>
      <c r="F8" s="145">
        <v>1</v>
      </c>
      <c r="G8" s="145">
        <v>1.1000000000000001</v>
      </c>
      <c r="H8" s="145" t="s">
        <v>166</v>
      </c>
      <c r="I8" s="145">
        <v>10415</v>
      </c>
      <c r="J8" s="135">
        <v>0</v>
      </c>
      <c r="K8" s="136">
        <v>0</v>
      </c>
      <c r="L8" s="136">
        <v>0</v>
      </c>
      <c r="M8" s="137">
        <v>0</v>
      </c>
      <c r="N8" s="138">
        <v>0</v>
      </c>
      <c r="O8" s="139">
        <v>0</v>
      </c>
      <c r="P8" s="139">
        <v>0</v>
      </c>
      <c r="Q8" s="140">
        <v>0</v>
      </c>
      <c r="R8" s="141">
        <v>0</v>
      </c>
      <c r="S8" s="136">
        <v>0</v>
      </c>
      <c r="T8" s="136">
        <v>0</v>
      </c>
      <c r="U8" s="136">
        <v>0</v>
      </c>
      <c r="V8" s="136">
        <v>0</v>
      </c>
      <c r="W8" s="137">
        <v>0</v>
      </c>
      <c r="X8" s="138">
        <v>0</v>
      </c>
      <c r="Y8" s="146">
        <v>0</v>
      </c>
      <c r="Z8" s="144">
        <v>0</v>
      </c>
      <c r="AA8" s="174"/>
      <c r="AB8" s="176"/>
      <c r="AC8" s="60"/>
      <c r="AD8" s="61"/>
      <c r="AE8" s="61"/>
      <c r="AF8" s="61"/>
      <c r="AG8" s="62"/>
      <c r="AH8" s="63"/>
      <c r="AI8" s="64"/>
    </row>
    <row r="9" spans="1:35" s="45" customFormat="1" ht="15.75" hidden="1" x14ac:dyDescent="0.25">
      <c r="A9" s="145">
        <v>7</v>
      </c>
      <c r="B9" s="145" t="s">
        <v>164</v>
      </c>
      <c r="C9" s="145" t="s">
        <v>165</v>
      </c>
      <c r="D9" s="145" t="s">
        <v>88</v>
      </c>
      <c r="E9" s="145" t="s">
        <v>99</v>
      </c>
      <c r="F9" s="145">
        <v>1</v>
      </c>
      <c r="G9" s="145">
        <v>1</v>
      </c>
      <c r="H9" s="145" t="s">
        <v>166</v>
      </c>
      <c r="I9" s="145">
        <v>10417</v>
      </c>
      <c r="J9" s="135">
        <v>0</v>
      </c>
      <c r="K9" s="136">
        <v>0</v>
      </c>
      <c r="L9" s="136">
        <v>0</v>
      </c>
      <c r="M9" s="137">
        <v>0</v>
      </c>
      <c r="N9" s="138">
        <v>0</v>
      </c>
      <c r="O9" s="139">
        <v>0</v>
      </c>
      <c r="P9" s="139">
        <v>0</v>
      </c>
      <c r="Q9" s="140">
        <v>0</v>
      </c>
      <c r="R9" s="141">
        <v>0</v>
      </c>
      <c r="S9" s="136">
        <v>0</v>
      </c>
      <c r="T9" s="136">
        <v>0</v>
      </c>
      <c r="U9" s="136">
        <v>0</v>
      </c>
      <c r="V9" s="136">
        <v>0</v>
      </c>
      <c r="W9" s="137">
        <v>0</v>
      </c>
      <c r="X9" s="138">
        <v>0</v>
      </c>
      <c r="Y9" s="146">
        <v>0</v>
      </c>
      <c r="Z9" s="144">
        <v>0</v>
      </c>
      <c r="AA9" s="174"/>
      <c r="AB9" s="176"/>
      <c r="AC9" s="60"/>
      <c r="AD9" s="61"/>
      <c r="AE9" s="61"/>
      <c r="AF9" s="61"/>
      <c r="AG9" s="62"/>
      <c r="AH9" s="63"/>
      <c r="AI9" s="64"/>
    </row>
    <row r="10" spans="1:35" s="45" customFormat="1" ht="63" x14ac:dyDescent="0.25">
      <c r="A10" s="145">
        <v>72</v>
      </c>
      <c r="B10" s="145" t="s">
        <v>164</v>
      </c>
      <c r="C10" s="145" t="s">
        <v>165</v>
      </c>
      <c r="D10" s="145" t="s">
        <v>88</v>
      </c>
      <c r="E10" s="145" t="s">
        <v>91</v>
      </c>
      <c r="F10" s="145">
        <v>1</v>
      </c>
      <c r="G10" s="145">
        <v>1.2</v>
      </c>
      <c r="H10" s="145" t="s">
        <v>257</v>
      </c>
      <c r="I10" s="145">
        <v>10285</v>
      </c>
      <c r="J10" s="135">
        <v>1</v>
      </c>
      <c r="K10" s="136">
        <v>0</v>
      </c>
      <c r="L10" s="136">
        <v>0</v>
      </c>
      <c r="M10" s="137">
        <v>0</v>
      </c>
      <c r="N10" s="138">
        <v>0</v>
      </c>
      <c r="O10" s="139">
        <v>0</v>
      </c>
      <c r="P10" s="139">
        <v>0</v>
      </c>
      <c r="Q10" s="140">
        <v>0</v>
      </c>
      <c r="R10" s="141">
        <v>0</v>
      </c>
      <c r="S10" s="136">
        <v>0</v>
      </c>
      <c r="T10" s="136">
        <v>0</v>
      </c>
      <c r="U10" s="136">
        <v>0</v>
      </c>
      <c r="V10" s="136">
        <v>0</v>
      </c>
      <c r="W10" s="137">
        <v>0</v>
      </c>
      <c r="X10" s="138">
        <v>0</v>
      </c>
      <c r="Y10" s="146">
        <v>0</v>
      </c>
      <c r="Z10" s="144">
        <v>1</v>
      </c>
      <c r="AA10" s="174" t="s">
        <v>258</v>
      </c>
      <c r="AB10" s="176"/>
      <c r="AC10" s="60"/>
      <c r="AD10" s="61"/>
      <c r="AE10" s="61"/>
      <c r="AF10" s="61"/>
      <c r="AG10" s="62"/>
      <c r="AH10" s="63"/>
      <c r="AI10" s="64"/>
    </row>
    <row r="11" spans="1:35" s="45" customFormat="1" ht="47.25" hidden="1" x14ac:dyDescent="0.25">
      <c r="A11" s="145">
        <v>9</v>
      </c>
      <c r="B11" s="145" t="s">
        <v>164</v>
      </c>
      <c r="C11" s="145" t="s">
        <v>165</v>
      </c>
      <c r="D11" s="145" t="s">
        <v>88</v>
      </c>
      <c r="E11" s="145" t="s">
        <v>91</v>
      </c>
      <c r="F11" s="145">
        <v>1</v>
      </c>
      <c r="G11" s="145">
        <v>1.1000000000000001</v>
      </c>
      <c r="H11" s="145" t="s">
        <v>167</v>
      </c>
      <c r="I11" s="145">
        <v>10246</v>
      </c>
      <c r="J11" s="135">
        <v>0</v>
      </c>
      <c r="K11" s="136">
        <v>0</v>
      </c>
      <c r="L11" s="136">
        <v>0</v>
      </c>
      <c r="M11" s="137">
        <v>0</v>
      </c>
      <c r="N11" s="138">
        <v>1</v>
      </c>
      <c r="O11" s="139">
        <v>0</v>
      </c>
      <c r="P11" s="139">
        <v>0</v>
      </c>
      <c r="Q11" s="140">
        <v>0</v>
      </c>
      <c r="R11" s="141">
        <v>0</v>
      </c>
      <c r="S11" s="136">
        <v>0</v>
      </c>
      <c r="T11" s="136">
        <v>0</v>
      </c>
      <c r="U11" s="136">
        <v>0</v>
      </c>
      <c r="V11" s="136">
        <v>0</v>
      </c>
      <c r="W11" s="137">
        <v>0</v>
      </c>
      <c r="X11" s="138">
        <v>0</v>
      </c>
      <c r="Y11" s="146">
        <v>0</v>
      </c>
      <c r="Z11" s="144">
        <v>1</v>
      </c>
      <c r="AA11" s="177" t="s">
        <v>168</v>
      </c>
      <c r="AB11" s="176"/>
      <c r="AC11" s="60"/>
      <c r="AD11" s="61"/>
      <c r="AE11" s="61"/>
      <c r="AF11" s="61"/>
      <c r="AG11" s="62"/>
      <c r="AH11" s="63"/>
      <c r="AI11" s="64"/>
    </row>
    <row r="12" spans="1:35" s="45" customFormat="1" ht="31.5" hidden="1" x14ac:dyDescent="0.25">
      <c r="A12" s="145">
        <v>10</v>
      </c>
      <c r="B12" s="145" t="s">
        <v>164</v>
      </c>
      <c r="C12" s="145" t="s">
        <v>165</v>
      </c>
      <c r="D12" s="145" t="s">
        <v>88</v>
      </c>
      <c r="E12" s="145" t="s">
        <v>91</v>
      </c>
      <c r="F12" s="145">
        <v>1</v>
      </c>
      <c r="G12" s="145">
        <v>1.1000000000000001</v>
      </c>
      <c r="H12" s="145" t="s">
        <v>167</v>
      </c>
      <c r="I12" s="145">
        <v>10248</v>
      </c>
      <c r="J12" s="135">
        <v>0</v>
      </c>
      <c r="K12" s="136">
        <v>0</v>
      </c>
      <c r="L12" s="136">
        <v>0</v>
      </c>
      <c r="M12" s="137">
        <v>0</v>
      </c>
      <c r="N12" s="138">
        <v>1</v>
      </c>
      <c r="O12" s="139">
        <v>0</v>
      </c>
      <c r="P12" s="139">
        <v>0</v>
      </c>
      <c r="Q12" s="140">
        <v>0</v>
      </c>
      <c r="R12" s="141">
        <v>0</v>
      </c>
      <c r="S12" s="136">
        <v>0</v>
      </c>
      <c r="T12" s="136">
        <v>0</v>
      </c>
      <c r="U12" s="136">
        <v>0</v>
      </c>
      <c r="V12" s="136">
        <v>0</v>
      </c>
      <c r="W12" s="137">
        <v>0</v>
      </c>
      <c r="X12" s="138">
        <v>0</v>
      </c>
      <c r="Y12" s="146">
        <v>0</v>
      </c>
      <c r="Z12" s="144">
        <v>1</v>
      </c>
      <c r="AA12" s="174" t="s">
        <v>171</v>
      </c>
      <c r="AB12" s="176"/>
      <c r="AC12" s="60"/>
      <c r="AD12" s="61"/>
      <c r="AE12" s="61"/>
      <c r="AF12" s="61"/>
      <c r="AG12" s="62"/>
      <c r="AH12" s="63"/>
      <c r="AI12" s="64"/>
    </row>
    <row r="13" spans="1:35" s="45" customFormat="1" ht="15.75" hidden="1" x14ac:dyDescent="0.25">
      <c r="A13" s="145">
        <v>11</v>
      </c>
      <c r="B13" s="145" t="s">
        <v>164</v>
      </c>
      <c r="C13" s="145" t="s">
        <v>165</v>
      </c>
      <c r="D13" s="145" t="s">
        <v>88</v>
      </c>
      <c r="E13" s="145" t="s">
        <v>91</v>
      </c>
      <c r="F13" s="145">
        <v>1</v>
      </c>
      <c r="G13" s="145">
        <v>1.1000000000000001</v>
      </c>
      <c r="H13" s="145" t="s">
        <v>167</v>
      </c>
      <c r="I13" s="145">
        <v>10384</v>
      </c>
      <c r="J13" s="135">
        <v>0</v>
      </c>
      <c r="K13" s="136">
        <v>0</v>
      </c>
      <c r="L13" s="136">
        <v>0</v>
      </c>
      <c r="M13" s="137">
        <v>0</v>
      </c>
      <c r="N13" s="138">
        <v>0</v>
      </c>
      <c r="O13" s="139">
        <v>0</v>
      </c>
      <c r="P13" s="139">
        <v>0</v>
      </c>
      <c r="Q13" s="140">
        <v>0</v>
      </c>
      <c r="R13" s="141">
        <v>0</v>
      </c>
      <c r="S13" s="136">
        <v>0</v>
      </c>
      <c r="T13" s="136">
        <v>0</v>
      </c>
      <c r="U13" s="136">
        <v>0</v>
      </c>
      <c r="V13" s="136">
        <v>0</v>
      </c>
      <c r="W13" s="137">
        <v>0</v>
      </c>
      <c r="X13" s="138">
        <v>0</v>
      </c>
      <c r="Y13" s="146">
        <v>0</v>
      </c>
      <c r="Z13" s="144">
        <v>0</v>
      </c>
      <c r="AA13" s="174"/>
      <c r="AB13" s="176"/>
      <c r="AC13" s="60"/>
      <c r="AD13" s="61"/>
      <c r="AE13" s="61"/>
      <c r="AF13" s="61"/>
      <c r="AG13" s="62"/>
      <c r="AH13" s="63"/>
      <c r="AI13" s="64"/>
    </row>
    <row r="14" spans="1:35" s="45" customFormat="1" ht="15.75" hidden="1" x14ac:dyDescent="0.25">
      <c r="A14" s="145">
        <v>12</v>
      </c>
      <c r="B14" s="145" t="s">
        <v>164</v>
      </c>
      <c r="C14" s="145" t="s">
        <v>165</v>
      </c>
      <c r="D14" s="145" t="s">
        <v>88</v>
      </c>
      <c r="E14" s="145" t="s">
        <v>91</v>
      </c>
      <c r="F14" s="145">
        <v>1</v>
      </c>
      <c r="G14" s="145">
        <v>1.1000000000000001</v>
      </c>
      <c r="H14" s="145" t="s">
        <v>167</v>
      </c>
      <c r="I14" s="145">
        <v>10435</v>
      </c>
      <c r="J14" s="135">
        <v>0</v>
      </c>
      <c r="K14" s="136">
        <v>0</v>
      </c>
      <c r="L14" s="136">
        <v>0</v>
      </c>
      <c r="M14" s="137">
        <v>0</v>
      </c>
      <c r="N14" s="138">
        <v>0</v>
      </c>
      <c r="O14" s="139">
        <v>0</v>
      </c>
      <c r="P14" s="139">
        <v>0</v>
      </c>
      <c r="Q14" s="140">
        <v>0</v>
      </c>
      <c r="R14" s="141">
        <v>0</v>
      </c>
      <c r="S14" s="136">
        <v>0</v>
      </c>
      <c r="T14" s="136">
        <v>0</v>
      </c>
      <c r="U14" s="136">
        <v>0</v>
      </c>
      <c r="V14" s="136">
        <v>0</v>
      </c>
      <c r="W14" s="137">
        <v>0</v>
      </c>
      <c r="X14" s="138">
        <v>0</v>
      </c>
      <c r="Y14" s="146">
        <v>0</v>
      </c>
      <c r="Z14" s="144">
        <v>0</v>
      </c>
      <c r="AA14" s="174"/>
      <c r="AB14" s="176"/>
      <c r="AC14" s="60"/>
      <c r="AD14" s="61"/>
      <c r="AE14" s="61"/>
      <c r="AF14" s="61"/>
      <c r="AG14" s="62"/>
      <c r="AH14" s="63"/>
      <c r="AI14" s="64"/>
    </row>
    <row r="15" spans="1:35" s="45" customFormat="1" ht="15.75" hidden="1" x14ac:dyDescent="0.25">
      <c r="A15" s="145">
        <v>13</v>
      </c>
      <c r="B15" s="145" t="s">
        <v>164</v>
      </c>
      <c r="C15" s="145" t="s">
        <v>165</v>
      </c>
      <c r="D15" s="145" t="s">
        <v>88</v>
      </c>
      <c r="E15" s="145" t="s">
        <v>91</v>
      </c>
      <c r="F15" s="145">
        <v>1</v>
      </c>
      <c r="G15" s="145">
        <v>1.1000000000000001</v>
      </c>
      <c r="H15" s="145" t="s">
        <v>167</v>
      </c>
      <c r="I15" s="145">
        <v>10441</v>
      </c>
      <c r="J15" s="135">
        <v>0</v>
      </c>
      <c r="K15" s="136">
        <v>0</v>
      </c>
      <c r="L15" s="136">
        <v>0</v>
      </c>
      <c r="M15" s="137">
        <v>0</v>
      </c>
      <c r="N15" s="138">
        <v>0</v>
      </c>
      <c r="O15" s="139">
        <v>0</v>
      </c>
      <c r="P15" s="139">
        <v>0</v>
      </c>
      <c r="Q15" s="140">
        <v>0</v>
      </c>
      <c r="R15" s="141">
        <v>0</v>
      </c>
      <c r="S15" s="136">
        <v>0</v>
      </c>
      <c r="T15" s="136">
        <v>0</v>
      </c>
      <c r="U15" s="136">
        <v>0</v>
      </c>
      <c r="V15" s="136">
        <v>0</v>
      </c>
      <c r="W15" s="137">
        <v>0</v>
      </c>
      <c r="X15" s="138">
        <v>0</v>
      </c>
      <c r="Y15" s="146">
        <v>0</v>
      </c>
      <c r="Z15" s="144">
        <v>0</v>
      </c>
      <c r="AA15" s="174"/>
      <c r="AB15" s="176"/>
      <c r="AC15" s="60"/>
      <c r="AD15" s="61"/>
      <c r="AE15" s="61"/>
      <c r="AF15" s="61"/>
      <c r="AG15" s="62"/>
      <c r="AH15" s="63"/>
      <c r="AI15" s="64"/>
    </row>
    <row r="16" spans="1:35" s="45" customFormat="1" ht="47.25" x14ac:dyDescent="0.25">
      <c r="A16" s="145">
        <v>76</v>
      </c>
      <c r="B16" s="145" t="s">
        <v>164</v>
      </c>
      <c r="C16" s="145" t="s">
        <v>165</v>
      </c>
      <c r="D16" s="145" t="s">
        <v>88</v>
      </c>
      <c r="E16" s="145" t="s">
        <v>91</v>
      </c>
      <c r="F16" s="145">
        <v>1</v>
      </c>
      <c r="G16" s="145">
        <v>1.2</v>
      </c>
      <c r="H16" s="145" t="s">
        <v>257</v>
      </c>
      <c r="I16" s="145">
        <v>10553</v>
      </c>
      <c r="J16" s="135">
        <v>1</v>
      </c>
      <c r="K16" s="136">
        <v>0</v>
      </c>
      <c r="L16" s="136">
        <v>0</v>
      </c>
      <c r="M16" s="137">
        <v>0</v>
      </c>
      <c r="N16" s="138">
        <v>0</v>
      </c>
      <c r="O16" s="139">
        <v>0</v>
      </c>
      <c r="P16" s="139">
        <v>0</v>
      </c>
      <c r="Q16" s="140">
        <v>0</v>
      </c>
      <c r="R16" s="141">
        <v>0</v>
      </c>
      <c r="S16" s="136">
        <v>0</v>
      </c>
      <c r="T16" s="136">
        <v>0</v>
      </c>
      <c r="U16" s="136">
        <v>0</v>
      </c>
      <c r="V16" s="136">
        <v>0</v>
      </c>
      <c r="W16" s="137">
        <v>0</v>
      </c>
      <c r="X16" s="138">
        <v>0</v>
      </c>
      <c r="Y16" s="146">
        <v>0</v>
      </c>
      <c r="Z16" s="144">
        <v>1</v>
      </c>
      <c r="AA16" s="174" t="s">
        <v>259</v>
      </c>
      <c r="AB16" s="176"/>
      <c r="AC16" s="60"/>
      <c r="AD16" s="61"/>
      <c r="AE16" s="61"/>
      <c r="AF16" s="61"/>
      <c r="AG16" s="62"/>
      <c r="AH16" s="63"/>
      <c r="AI16" s="64"/>
    </row>
    <row r="17" spans="1:35" s="45" customFormat="1" ht="47.25" hidden="1" x14ac:dyDescent="0.25">
      <c r="A17" s="147">
        <v>15</v>
      </c>
      <c r="B17" s="147" t="s">
        <v>164</v>
      </c>
      <c r="C17" s="147" t="s">
        <v>165</v>
      </c>
      <c r="D17" s="147" t="s">
        <v>88</v>
      </c>
      <c r="E17" s="147" t="s">
        <v>91</v>
      </c>
      <c r="F17" s="147">
        <v>1</v>
      </c>
      <c r="G17" s="147">
        <v>1.1000000000000001</v>
      </c>
      <c r="H17" s="147" t="s">
        <v>170</v>
      </c>
      <c r="I17" s="147">
        <v>10262</v>
      </c>
      <c r="J17" s="148">
        <v>0</v>
      </c>
      <c r="K17" s="149">
        <v>0</v>
      </c>
      <c r="L17" s="149">
        <v>0</v>
      </c>
      <c r="M17" s="150">
        <v>0</v>
      </c>
      <c r="N17" s="151">
        <v>0</v>
      </c>
      <c r="O17" s="152">
        <v>0</v>
      </c>
      <c r="P17" s="152">
        <v>0</v>
      </c>
      <c r="Q17" s="153">
        <v>0</v>
      </c>
      <c r="R17" s="154">
        <v>0</v>
      </c>
      <c r="S17" s="149">
        <v>0</v>
      </c>
      <c r="T17" s="149">
        <v>0</v>
      </c>
      <c r="U17" s="149">
        <v>1</v>
      </c>
      <c r="V17" s="149">
        <v>0</v>
      </c>
      <c r="W17" s="150">
        <v>0</v>
      </c>
      <c r="X17" s="151">
        <v>0</v>
      </c>
      <c r="Y17" s="155">
        <v>0</v>
      </c>
      <c r="Z17" s="156">
        <v>1</v>
      </c>
      <c r="AA17" s="173" t="s">
        <v>172</v>
      </c>
      <c r="AB17" s="178"/>
      <c r="AC17" s="60"/>
      <c r="AD17" s="61"/>
      <c r="AE17" s="61"/>
      <c r="AF17" s="61"/>
      <c r="AG17" s="62"/>
      <c r="AH17" s="63"/>
      <c r="AI17" s="64"/>
    </row>
    <row r="18" spans="1:35" s="45" customFormat="1" ht="15.75" hidden="1" x14ac:dyDescent="0.25">
      <c r="A18" s="147">
        <v>16</v>
      </c>
      <c r="B18" s="147" t="s">
        <v>164</v>
      </c>
      <c r="C18" s="147" t="s">
        <v>165</v>
      </c>
      <c r="D18" s="147" t="s">
        <v>88</v>
      </c>
      <c r="E18" s="147" t="s">
        <v>91</v>
      </c>
      <c r="F18" s="147">
        <v>1</v>
      </c>
      <c r="G18" s="147">
        <v>1.1000000000000001</v>
      </c>
      <c r="H18" s="147" t="s">
        <v>170</v>
      </c>
      <c r="I18" s="147">
        <v>10325</v>
      </c>
      <c r="J18" s="148">
        <v>0</v>
      </c>
      <c r="K18" s="149">
        <v>0</v>
      </c>
      <c r="L18" s="149">
        <v>0</v>
      </c>
      <c r="M18" s="150">
        <v>0</v>
      </c>
      <c r="N18" s="151">
        <v>0</v>
      </c>
      <c r="O18" s="152">
        <v>0</v>
      </c>
      <c r="P18" s="152">
        <v>0</v>
      </c>
      <c r="Q18" s="153">
        <v>0</v>
      </c>
      <c r="R18" s="154">
        <v>0</v>
      </c>
      <c r="S18" s="149">
        <v>0</v>
      </c>
      <c r="T18" s="149">
        <v>0</v>
      </c>
      <c r="U18" s="149">
        <v>0</v>
      </c>
      <c r="V18" s="149">
        <v>0</v>
      </c>
      <c r="W18" s="150">
        <v>0</v>
      </c>
      <c r="X18" s="151">
        <v>0</v>
      </c>
      <c r="Y18" s="155">
        <v>0</v>
      </c>
      <c r="Z18" s="156">
        <v>0</v>
      </c>
      <c r="AA18" s="179"/>
      <c r="AB18" s="178"/>
      <c r="AC18" s="60"/>
      <c r="AD18" s="61"/>
      <c r="AE18" s="61"/>
      <c r="AF18" s="61"/>
      <c r="AG18" s="62"/>
      <c r="AH18" s="63"/>
      <c r="AI18" s="64"/>
    </row>
    <row r="19" spans="1:35" s="45" customFormat="1" ht="63" hidden="1" x14ac:dyDescent="0.25">
      <c r="A19" s="147">
        <v>17</v>
      </c>
      <c r="B19" s="147" t="s">
        <v>164</v>
      </c>
      <c r="C19" s="147" t="s">
        <v>165</v>
      </c>
      <c r="D19" s="147" t="s">
        <v>88</v>
      </c>
      <c r="E19" s="147" t="s">
        <v>91</v>
      </c>
      <c r="F19" s="147">
        <v>1</v>
      </c>
      <c r="G19" s="147">
        <v>1.1000000000000001</v>
      </c>
      <c r="H19" s="147" t="s">
        <v>170</v>
      </c>
      <c r="I19" s="147">
        <v>10326</v>
      </c>
      <c r="J19" s="148">
        <v>0</v>
      </c>
      <c r="K19" s="149">
        <v>0</v>
      </c>
      <c r="L19" s="149">
        <v>0</v>
      </c>
      <c r="M19" s="150">
        <v>0</v>
      </c>
      <c r="N19" s="151">
        <v>0</v>
      </c>
      <c r="O19" s="152">
        <v>0</v>
      </c>
      <c r="P19" s="152">
        <v>0</v>
      </c>
      <c r="Q19" s="153">
        <v>0</v>
      </c>
      <c r="R19" s="154">
        <v>0</v>
      </c>
      <c r="S19" s="149">
        <v>0</v>
      </c>
      <c r="T19" s="149">
        <v>0</v>
      </c>
      <c r="U19" s="149">
        <v>1</v>
      </c>
      <c r="V19" s="157">
        <v>0</v>
      </c>
      <c r="W19" s="150">
        <v>0</v>
      </c>
      <c r="X19" s="151">
        <v>0</v>
      </c>
      <c r="Y19" s="155">
        <v>0</v>
      </c>
      <c r="Z19" s="156">
        <v>1</v>
      </c>
      <c r="AA19" s="173" t="s">
        <v>209</v>
      </c>
      <c r="AB19" s="178"/>
      <c r="AC19" s="60"/>
      <c r="AD19" s="61"/>
      <c r="AE19" s="61"/>
      <c r="AF19" s="61"/>
      <c r="AG19" s="62"/>
      <c r="AH19" s="63"/>
      <c r="AI19" s="64"/>
    </row>
    <row r="20" spans="1:35" s="45" customFormat="1" ht="141.75" hidden="1" x14ac:dyDescent="0.25">
      <c r="A20" s="147">
        <v>18</v>
      </c>
      <c r="B20" s="147" t="s">
        <v>164</v>
      </c>
      <c r="C20" s="147" t="s">
        <v>165</v>
      </c>
      <c r="D20" s="147" t="s">
        <v>88</v>
      </c>
      <c r="E20" s="147" t="s">
        <v>91</v>
      </c>
      <c r="F20" s="147">
        <v>1</v>
      </c>
      <c r="G20" s="147">
        <v>1.1000000000000001</v>
      </c>
      <c r="H20" s="147" t="s">
        <v>207</v>
      </c>
      <c r="I20" s="147">
        <v>10251</v>
      </c>
      <c r="J20" s="148">
        <v>0</v>
      </c>
      <c r="K20" s="149">
        <v>1</v>
      </c>
      <c r="L20" s="149">
        <v>0</v>
      </c>
      <c r="M20" s="150">
        <v>0</v>
      </c>
      <c r="N20" s="151">
        <v>0</v>
      </c>
      <c r="O20" s="152">
        <v>0</v>
      </c>
      <c r="P20" s="152">
        <v>0</v>
      </c>
      <c r="Q20" s="153">
        <v>0</v>
      </c>
      <c r="R20" s="154">
        <v>0</v>
      </c>
      <c r="S20" s="149">
        <v>0</v>
      </c>
      <c r="T20" s="149">
        <v>0</v>
      </c>
      <c r="U20" s="149">
        <v>0</v>
      </c>
      <c r="V20" s="149">
        <v>0</v>
      </c>
      <c r="W20" s="150">
        <v>0</v>
      </c>
      <c r="X20" s="151">
        <v>0</v>
      </c>
      <c r="Y20" s="155">
        <v>0</v>
      </c>
      <c r="Z20" s="156">
        <v>1</v>
      </c>
      <c r="AA20" s="173" t="s">
        <v>208</v>
      </c>
      <c r="AB20" s="178" t="s">
        <v>651</v>
      </c>
      <c r="AC20" s="60"/>
      <c r="AD20" s="61"/>
      <c r="AE20" s="61"/>
      <c r="AF20" s="61"/>
      <c r="AG20" s="62"/>
      <c r="AH20" s="63"/>
      <c r="AI20" s="64"/>
    </row>
    <row r="21" spans="1:35" s="45" customFormat="1" ht="141.75" hidden="1" x14ac:dyDescent="0.25">
      <c r="A21" s="147">
        <v>19</v>
      </c>
      <c r="B21" s="147" t="s">
        <v>164</v>
      </c>
      <c r="C21" s="147" t="s">
        <v>165</v>
      </c>
      <c r="D21" s="147" t="s">
        <v>88</v>
      </c>
      <c r="E21" s="147" t="s">
        <v>91</v>
      </c>
      <c r="F21" s="147">
        <v>1</v>
      </c>
      <c r="G21" s="147">
        <v>1.1000000000000001</v>
      </c>
      <c r="H21" s="147" t="s">
        <v>207</v>
      </c>
      <c r="I21" s="147">
        <v>10327</v>
      </c>
      <c r="J21" s="148">
        <v>0</v>
      </c>
      <c r="K21" s="149">
        <v>1</v>
      </c>
      <c r="L21" s="149">
        <v>0</v>
      </c>
      <c r="M21" s="150">
        <v>0</v>
      </c>
      <c r="N21" s="151">
        <v>0</v>
      </c>
      <c r="O21" s="152">
        <v>0</v>
      </c>
      <c r="P21" s="152">
        <v>0</v>
      </c>
      <c r="Q21" s="153">
        <v>0</v>
      </c>
      <c r="R21" s="154">
        <v>0</v>
      </c>
      <c r="S21" s="149">
        <v>0</v>
      </c>
      <c r="T21" s="149">
        <v>0</v>
      </c>
      <c r="U21" s="149">
        <v>0</v>
      </c>
      <c r="V21" s="149">
        <v>0</v>
      </c>
      <c r="W21" s="150">
        <v>0</v>
      </c>
      <c r="X21" s="151">
        <v>0</v>
      </c>
      <c r="Y21" s="155">
        <v>0</v>
      </c>
      <c r="Z21" s="156">
        <v>1</v>
      </c>
      <c r="AA21" s="173" t="s">
        <v>208</v>
      </c>
      <c r="AB21" s="178" t="s">
        <v>651</v>
      </c>
      <c r="AC21" s="77"/>
      <c r="AD21" s="78"/>
      <c r="AE21" s="78"/>
      <c r="AF21" s="78"/>
      <c r="AG21" s="79"/>
      <c r="AH21" s="80"/>
      <c r="AI21" s="81"/>
    </row>
    <row r="22" spans="1:35" s="45" customFormat="1" ht="94.5" x14ac:dyDescent="0.25">
      <c r="A22" s="147">
        <v>82</v>
      </c>
      <c r="B22" s="147" t="s">
        <v>164</v>
      </c>
      <c r="C22" s="147" t="s">
        <v>165</v>
      </c>
      <c r="D22" s="147" t="s">
        <v>88</v>
      </c>
      <c r="E22" s="147" t="s">
        <v>91</v>
      </c>
      <c r="F22" s="147">
        <v>1</v>
      </c>
      <c r="G22" s="147">
        <v>1.2</v>
      </c>
      <c r="H22" s="147" t="s">
        <v>260</v>
      </c>
      <c r="I22" s="147">
        <v>10492</v>
      </c>
      <c r="J22" s="148">
        <v>1</v>
      </c>
      <c r="K22" s="149">
        <v>0</v>
      </c>
      <c r="L22" s="149">
        <v>0</v>
      </c>
      <c r="M22" s="150">
        <v>0</v>
      </c>
      <c r="N22" s="151">
        <v>1</v>
      </c>
      <c r="O22" s="152">
        <v>0</v>
      </c>
      <c r="P22" s="152">
        <v>0</v>
      </c>
      <c r="Q22" s="153">
        <v>0</v>
      </c>
      <c r="R22" s="154">
        <v>0</v>
      </c>
      <c r="S22" s="149">
        <v>0</v>
      </c>
      <c r="T22" s="149">
        <v>0</v>
      </c>
      <c r="U22" s="149">
        <v>0</v>
      </c>
      <c r="V22" s="149">
        <v>0</v>
      </c>
      <c r="W22" s="150">
        <v>0</v>
      </c>
      <c r="X22" s="151">
        <v>0</v>
      </c>
      <c r="Y22" s="155">
        <v>0</v>
      </c>
      <c r="Z22" s="156">
        <v>1</v>
      </c>
      <c r="AA22" s="173" t="s">
        <v>266</v>
      </c>
      <c r="AB22" s="178"/>
      <c r="AC22" s="60"/>
      <c r="AD22" s="61"/>
      <c r="AE22" s="61"/>
      <c r="AF22" s="61"/>
      <c r="AG22" s="62"/>
      <c r="AH22" s="63"/>
      <c r="AI22" s="64"/>
    </row>
    <row r="23" spans="1:35" s="45" customFormat="1" ht="141.75" hidden="1" x14ac:dyDescent="0.25">
      <c r="A23" s="147">
        <v>21</v>
      </c>
      <c r="B23" s="147" t="s">
        <v>164</v>
      </c>
      <c r="C23" s="147" t="s">
        <v>165</v>
      </c>
      <c r="D23" s="147" t="s">
        <v>88</v>
      </c>
      <c r="E23" s="147" t="s">
        <v>91</v>
      </c>
      <c r="F23" s="147">
        <v>1</v>
      </c>
      <c r="G23" s="147">
        <v>1.1000000000000001</v>
      </c>
      <c r="H23" s="147" t="s">
        <v>207</v>
      </c>
      <c r="I23" s="147">
        <v>10545</v>
      </c>
      <c r="J23" s="148">
        <v>0</v>
      </c>
      <c r="K23" s="149">
        <v>1</v>
      </c>
      <c r="L23" s="149">
        <v>0</v>
      </c>
      <c r="M23" s="150">
        <v>0</v>
      </c>
      <c r="N23" s="151">
        <v>0</v>
      </c>
      <c r="O23" s="152">
        <v>0</v>
      </c>
      <c r="P23" s="152">
        <v>0</v>
      </c>
      <c r="Q23" s="153">
        <v>0</v>
      </c>
      <c r="R23" s="154">
        <v>0</v>
      </c>
      <c r="S23" s="149">
        <v>0</v>
      </c>
      <c r="T23" s="149">
        <v>0</v>
      </c>
      <c r="U23" s="149">
        <v>0</v>
      </c>
      <c r="V23" s="149">
        <v>0</v>
      </c>
      <c r="W23" s="150">
        <v>0</v>
      </c>
      <c r="X23" s="151">
        <v>0</v>
      </c>
      <c r="Y23" s="155">
        <v>0</v>
      </c>
      <c r="Z23" s="156">
        <v>1</v>
      </c>
      <c r="AA23" s="173" t="s">
        <v>208</v>
      </c>
      <c r="AB23" s="178" t="s">
        <v>651</v>
      </c>
      <c r="AC23" s="60"/>
      <c r="AD23" s="61"/>
      <c r="AE23" s="61"/>
      <c r="AF23" s="61"/>
      <c r="AG23" s="62"/>
      <c r="AH23" s="63"/>
      <c r="AI23" s="64"/>
    </row>
    <row r="24" spans="1:35" s="45" customFormat="1" ht="78.75" x14ac:dyDescent="0.25">
      <c r="A24" s="147">
        <v>98</v>
      </c>
      <c r="B24" s="147" t="s">
        <v>164</v>
      </c>
      <c r="C24" s="147" t="s">
        <v>165</v>
      </c>
      <c r="D24" s="147" t="s">
        <v>88</v>
      </c>
      <c r="E24" s="147" t="s">
        <v>91</v>
      </c>
      <c r="F24" s="147">
        <v>1</v>
      </c>
      <c r="G24" s="147">
        <v>1.3</v>
      </c>
      <c r="H24" s="147" t="s">
        <v>288</v>
      </c>
      <c r="I24" s="147">
        <v>10295</v>
      </c>
      <c r="J24" s="148">
        <v>1</v>
      </c>
      <c r="K24" s="149">
        <v>0</v>
      </c>
      <c r="L24" s="149">
        <v>0</v>
      </c>
      <c r="M24" s="150">
        <v>0</v>
      </c>
      <c r="N24" s="151">
        <v>0</v>
      </c>
      <c r="O24" s="152">
        <v>0</v>
      </c>
      <c r="P24" s="152">
        <v>0</v>
      </c>
      <c r="Q24" s="153">
        <v>0</v>
      </c>
      <c r="R24" s="154">
        <v>0</v>
      </c>
      <c r="S24" s="149">
        <v>0</v>
      </c>
      <c r="T24" s="149">
        <v>0</v>
      </c>
      <c r="U24" s="149">
        <v>0</v>
      </c>
      <c r="V24" s="149">
        <v>0</v>
      </c>
      <c r="W24" s="150">
        <v>0</v>
      </c>
      <c r="X24" s="151">
        <v>0</v>
      </c>
      <c r="Y24" s="155">
        <v>0</v>
      </c>
      <c r="Z24" s="156">
        <v>1</v>
      </c>
      <c r="AA24" s="173" t="s">
        <v>289</v>
      </c>
      <c r="AB24" s="178"/>
      <c r="AC24" s="60"/>
      <c r="AD24" s="61"/>
      <c r="AE24" s="61"/>
      <c r="AF24" s="61"/>
      <c r="AG24" s="62"/>
      <c r="AH24" s="63"/>
      <c r="AI24" s="64"/>
    </row>
    <row r="25" spans="1:35" s="45" customFormat="1" ht="94.5" x14ac:dyDescent="0.25">
      <c r="A25" s="147">
        <v>8</v>
      </c>
      <c r="B25" s="147" t="s">
        <v>164</v>
      </c>
      <c r="C25" s="147" t="s">
        <v>165</v>
      </c>
      <c r="D25" s="147" t="s">
        <v>88</v>
      </c>
      <c r="E25" s="147" t="s">
        <v>91</v>
      </c>
      <c r="F25" s="147">
        <v>1</v>
      </c>
      <c r="G25" s="147">
        <v>1.1000000000000001</v>
      </c>
      <c r="H25" s="147" t="s">
        <v>167</v>
      </c>
      <c r="I25" s="147">
        <v>10245</v>
      </c>
      <c r="J25" s="148">
        <v>1</v>
      </c>
      <c r="K25" s="149">
        <v>0</v>
      </c>
      <c r="L25" s="149">
        <v>0</v>
      </c>
      <c r="M25" s="150">
        <v>0</v>
      </c>
      <c r="N25" s="151">
        <v>1</v>
      </c>
      <c r="O25" s="152">
        <v>0</v>
      </c>
      <c r="P25" s="152">
        <v>0</v>
      </c>
      <c r="Q25" s="153">
        <v>0</v>
      </c>
      <c r="R25" s="154">
        <v>0</v>
      </c>
      <c r="S25" s="149">
        <v>0</v>
      </c>
      <c r="T25" s="149">
        <v>0</v>
      </c>
      <c r="U25" s="149">
        <v>0</v>
      </c>
      <c r="V25" s="149">
        <v>0</v>
      </c>
      <c r="W25" s="150">
        <v>0</v>
      </c>
      <c r="X25" s="151">
        <v>0</v>
      </c>
      <c r="Y25" s="155">
        <v>0</v>
      </c>
      <c r="Z25" s="156">
        <v>1</v>
      </c>
      <c r="AA25" s="173" t="s">
        <v>650</v>
      </c>
      <c r="AB25" s="178"/>
      <c r="AC25" s="60"/>
      <c r="AD25" s="61"/>
      <c r="AE25" s="61"/>
      <c r="AF25" s="61"/>
      <c r="AG25" s="62"/>
      <c r="AH25" s="63"/>
      <c r="AI25" s="64"/>
    </row>
    <row r="26" spans="1:35" s="45" customFormat="1" ht="78.75" hidden="1" x14ac:dyDescent="0.25">
      <c r="A26" s="147">
        <v>24</v>
      </c>
      <c r="B26" s="147" t="s">
        <v>164</v>
      </c>
      <c r="C26" s="147" t="s">
        <v>165</v>
      </c>
      <c r="D26" s="147" t="s">
        <v>88</v>
      </c>
      <c r="E26" s="147" t="s">
        <v>91</v>
      </c>
      <c r="F26" s="147">
        <v>1</v>
      </c>
      <c r="G26" s="147">
        <v>1.1000000000000001</v>
      </c>
      <c r="H26" s="147" t="s">
        <v>222</v>
      </c>
      <c r="I26" s="147">
        <v>10567</v>
      </c>
      <c r="J26" s="148">
        <v>0</v>
      </c>
      <c r="K26" s="149">
        <v>0</v>
      </c>
      <c r="L26" s="149">
        <v>0</v>
      </c>
      <c r="M26" s="150">
        <v>0</v>
      </c>
      <c r="N26" s="151">
        <v>0</v>
      </c>
      <c r="O26" s="152">
        <v>0</v>
      </c>
      <c r="P26" s="152">
        <v>0</v>
      </c>
      <c r="Q26" s="153">
        <v>1</v>
      </c>
      <c r="R26" s="154">
        <v>1</v>
      </c>
      <c r="S26" s="149">
        <v>0</v>
      </c>
      <c r="T26" s="149">
        <v>0</v>
      </c>
      <c r="U26" s="149">
        <v>0</v>
      </c>
      <c r="V26" s="149">
        <v>0</v>
      </c>
      <c r="W26" s="150">
        <v>0</v>
      </c>
      <c r="X26" s="151">
        <v>0</v>
      </c>
      <c r="Y26" s="155">
        <v>0</v>
      </c>
      <c r="Z26" s="156">
        <v>1</v>
      </c>
      <c r="AA26" s="173" t="s">
        <v>2113</v>
      </c>
      <c r="AB26" s="178"/>
      <c r="AC26" s="77"/>
      <c r="AD26" s="78"/>
      <c r="AE26" s="78"/>
      <c r="AF26" s="78"/>
      <c r="AG26" s="79"/>
      <c r="AH26" s="80"/>
      <c r="AI26" s="81"/>
    </row>
    <row r="27" spans="1:35" s="45" customFormat="1" ht="31.5" hidden="1" x14ac:dyDescent="0.25">
      <c r="A27" s="147">
        <v>25</v>
      </c>
      <c r="B27" s="147" t="s">
        <v>164</v>
      </c>
      <c r="C27" s="147" t="s">
        <v>165</v>
      </c>
      <c r="D27" s="147" t="s">
        <v>88</v>
      </c>
      <c r="E27" s="147" t="s">
        <v>91</v>
      </c>
      <c r="F27" s="147">
        <v>1</v>
      </c>
      <c r="G27" s="147">
        <v>1.1000000000000001</v>
      </c>
      <c r="H27" s="147" t="s">
        <v>224</v>
      </c>
      <c r="I27" s="147">
        <v>10267</v>
      </c>
      <c r="J27" s="148">
        <v>0</v>
      </c>
      <c r="K27" s="149">
        <v>0</v>
      </c>
      <c r="L27" s="149">
        <v>0</v>
      </c>
      <c r="M27" s="150">
        <v>0</v>
      </c>
      <c r="N27" s="151">
        <v>0</v>
      </c>
      <c r="O27" s="152">
        <v>0</v>
      </c>
      <c r="P27" s="152">
        <v>0</v>
      </c>
      <c r="Q27" s="153">
        <v>0</v>
      </c>
      <c r="R27" s="154">
        <v>0</v>
      </c>
      <c r="S27" s="149">
        <v>0</v>
      </c>
      <c r="T27" s="149">
        <v>0</v>
      </c>
      <c r="U27" s="149">
        <v>1</v>
      </c>
      <c r="V27" s="149">
        <v>0</v>
      </c>
      <c r="W27" s="150">
        <v>0</v>
      </c>
      <c r="X27" s="151">
        <v>0</v>
      </c>
      <c r="Y27" s="155">
        <v>0</v>
      </c>
      <c r="Z27" s="156">
        <v>1</v>
      </c>
      <c r="AA27" s="180" t="s">
        <v>652</v>
      </c>
      <c r="AB27" s="178"/>
      <c r="AC27" s="60"/>
      <c r="AD27" s="61"/>
      <c r="AE27" s="61"/>
      <c r="AF27" s="61"/>
      <c r="AG27" s="62"/>
      <c r="AH27" s="63"/>
      <c r="AI27" s="64"/>
    </row>
    <row r="28" spans="1:35" s="45" customFormat="1" ht="15.75" hidden="1" x14ac:dyDescent="0.25">
      <c r="A28" s="147">
        <v>26</v>
      </c>
      <c r="B28" s="147" t="s">
        <v>164</v>
      </c>
      <c r="C28" s="147" t="s">
        <v>165</v>
      </c>
      <c r="D28" s="147" t="s">
        <v>88</v>
      </c>
      <c r="E28" s="147" t="s">
        <v>91</v>
      </c>
      <c r="F28" s="147">
        <v>1</v>
      </c>
      <c r="G28" s="147">
        <v>1.1000000000000001</v>
      </c>
      <c r="H28" s="147" t="s">
        <v>224</v>
      </c>
      <c r="I28" s="147">
        <v>10397</v>
      </c>
      <c r="J28" s="148">
        <v>0</v>
      </c>
      <c r="K28" s="149">
        <v>0</v>
      </c>
      <c r="L28" s="149">
        <v>0</v>
      </c>
      <c r="M28" s="150">
        <v>0</v>
      </c>
      <c r="N28" s="151">
        <v>0</v>
      </c>
      <c r="O28" s="152">
        <v>0</v>
      </c>
      <c r="P28" s="152">
        <v>0</v>
      </c>
      <c r="Q28" s="153">
        <v>0</v>
      </c>
      <c r="R28" s="154">
        <v>0</v>
      </c>
      <c r="S28" s="149">
        <v>0</v>
      </c>
      <c r="T28" s="149">
        <v>0</v>
      </c>
      <c r="U28" s="149">
        <v>0</v>
      </c>
      <c r="V28" s="149">
        <v>0</v>
      </c>
      <c r="W28" s="150">
        <v>0</v>
      </c>
      <c r="X28" s="151">
        <v>0</v>
      </c>
      <c r="Y28" s="155">
        <v>0</v>
      </c>
      <c r="Z28" s="156">
        <v>0</v>
      </c>
      <c r="AA28" s="173"/>
      <c r="AB28" s="178"/>
      <c r="AC28" s="60"/>
      <c r="AD28" s="61"/>
      <c r="AE28" s="61"/>
      <c r="AF28" s="61"/>
      <c r="AG28" s="62"/>
      <c r="AH28" s="63"/>
      <c r="AI28" s="64"/>
    </row>
    <row r="29" spans="1:35" s="45" customFormat="1" ht="15.75" hidden="1" x14ac:dyDescent="0.25">
      <c r="A29" s="147">
        <v>27</v>
      </c>
      <c r="B29" s="147" t="s">
        <v>164</v>
      </c>
      <c r="C29" s="147" t="s">
        <v>165</v>
      </c>
      <c r="D29" s="147" t="s">
        <v>88</v>
      </c>
      <c r="E29" s="147" t="s">
        <v>91</v>
      </c>
      <c r="F29" s="147">
        <v>1</v>
      </c>
      <c r="G29" s="147">
        <v>1.1000000000000001</v>
      </c>
      <c r="H29" s="147" t="s">
        <v>224</v>
      </c>
      <c r="I29" s="147">
        <v>10426</v>
      </c>
      <c r="J29" s="148">
        <v>0</v>
      </c>
      <c r="K29" s="149">
        <v>0</v>
      </c>
      <c r="L29" s="149">
        <v>0</v>
      </c>
      <c r="M29" s="150">
        <v>0</v>
      </c>
      <c r="N29" s="151">
        <v>0</v>
      </c>
      <c r="O29" s="152">
        <v>0</v>
      </c>
      <c r="P29" s="152">
        <v>0</v>
      </c>
      <c r="Q29" s="153">
        <v>0</v>
      </c>
      <c r="R29" s="154">
        <v>0</v>
      </c>
      <c r="S29" s="149">
        <v>0</v>
      </c>
      <c r="T29" s="149">
        <v>0</v>
      </c>
      <c r="U29" s="149">
        <v>0</v>
      </c>
      <c r="V29" s="149">
        <v>0</v>
      </c>
      <c r="W29" s="150">
        <v>0</v>
      </c>
      <c r="X29" s="151">
        <v>0</v>
      </c>
      <c r="Y29" s="155">
        <v>0</v>
      </c>
      <c r="Z29" s="156">
        <v>0</v>
      </c>
      <c r="AA29" s="173"/>
      <c r="AB29" s="178"/>
      <c r="AC29" s="60"/>
      <c r="AD29" s="61"/>
      <c r="AE29" s="61"/>
      <c r="AF29" s="61"/>
      <c r="AG29" s="62"/>
      <c r="AH29" s="63"/>
      <c r="AI29" s="64"/>
    </row>
    <row r="30" spans="1:35" s="45" customFormat="1" ht="78.75" hidden="1" x14ac:dyDescent="0.25">
      <c r="A30" s="147">
        <v>28</v>
      </c>
      <c r="B30" s="147" t="s">
        <v>164</v>
      </c>
      <c r="C30" s="147" t="s">
        <v>165</v>
      </c>
      <c r="D30" s="147" t="s">
        <v>88</v>
      </c>
      <c r="E30" s="147" t="s">
        <v>91</v>
      </c>
      <c r="F30" s="147">
        <v>1</v>
      </c>
      <c r="G30" s="147">
        <v>1.1000000000000001</v>
      </c>
      <c r="H30" s="147" t="s">
        <v>224</v>
      </c>
      <c r="I30" s="147">
        <v>10437</v>
      </c>
      <c r="J30" s="148">
        <v>0</v>
      </c>
      <c r="K30" s="149">
        <v>0</v>
      </c>
      <c r="L30" s="149">
        <v>0</v>
      </c>
      <c r="M30" s="150">
        <v>0</v>
      </c>
      <c r="N30" s="151">
        <v>0</v>
      </c>
      <c r="O30" s="152">
        <v>0</v>
      </c>
      <c r="P30" s="152">
        <v>0</v>
      </c>
      <c r="Q30" s="153">
        <v>0</v>
      </c>
      <c r="R30" s="154">
        <v>1</v>
      </c>
      <c r="S30" s="149">
        <v>0</v>
      </c>
      <c r="T30" s="149">
        <v>0</v>
      </c>
      <c r="U30" s="149">
        <v>0</v>
      </c>
      <c r="V30" s="149">
        <v>0</v>
      </c>
      <c r="W30" s="150">
        <v>0</v>
      </c>
      <c r="X30" s="151">
        <v>0</v>
      </c>
      <c r="Y30" s="155">
        <v>0</v>
      </c>
      <c r="Z30" s="156">
        <v>1</v>
      </c>
      <c r="AA30" s="180" t="s">
        <v>225</v>
      </c>
      <c r="AB30" s="178"/>
      <c r="AC30" s="60"/>
      <c r="AD30" s="61"/>
      <c r="AE30" s="61"/>
      <c r="AF30" s="61"/>
      <c r="AG30" s="62"/>
      <c r="AH30" s="63"/>
      <c r="AI30" s="64"/>
    </row>
    <row r="31" spans="1:35" s="45" customFormat="1" ht="15.75" hidden="1" x14ac:dyDescent="0.25">
      <c r="A31" s="147">
        <v>29</v>
      </c>
      <c r="B31" s="147" t="s">
        <v>164</v>
      </c>
      <c r="C31" s="147" t="s">
        <v>165</v>
      </c>
      <c r="D31" s="147" t="s">
        <v>88</v>
      </c>
      <c r="E31" s="147" t="s">
        <v>91</v>
      </c>
      <c r="F31" s="147">
        <v>1</v>
      </c>
      <c r="G31" s="147">
        <v>1.1000000000000001</v>
      </c>
      <c r="H31" s="147" t="s">
        <v>224</v>
      </c>
      <c r="I31" s="147">
        <v>10495</v>
      </c>
      <c r="J31" s="148">
        <v>0</v>
      </c>
      <c r="K31" s="149">
        <v>0</v>
      </c>
      <c r="L31" s="149">
        <v>0</v>
      </c>
      <c r="M31" s="150">
        <v>0</v>
      </c>
      <c r="N31" s="151">
        <v>0</v>
      </c>
      <c r="O31" s="152">
        <v>0</v>
      </c>
      <c r="P31" s="152">
        <v>0</v>
      </c>
      <c r="Q31" s="153">
        <v>0</v>
      </c>
      <c r="R31" s="154">
        <v>0</v>
      </c>
      <c r="S31" s="149">
        <v>0</v>
      </c>
      <c r="T31" s="149">
        <v>0</v>
      </c>
      <c r="U31" s="149">
        <v>0</v>
      </c>
      <c r="V31" s="149">
        <v>0</v>
      </c>
      <c r="W31" s="150">
        <v>0</v>
      </c>
      <c r="X31" s="151">
        <v>0</v>
      </c>
      <c r="Y31" s="155">
        <v>0</v>
      </c>
      <c r="Z31" s="156">
        <v>0</v>
      </c>
      <c r="AA31" s="173"/>
      <c r="AB31" s="178"/>
      <c r="AC31" s="60"/>
      <c r="AD31" s="61"/>
      <c r="AE31" s="61"/>
      <c r="AF31" s="61"/>
      <c r="AG31" s="62"/>
      <c r="AH31" s="63"/>
      <c r="AI31" s="64"/>
    </row>
    <row r="32" spans="1:35" s="45" customFormat="1" ht="15.75" hidden="1" x14ac:dyDescent="0.25">
      <c r="A32" s="147">
        <v>30</v>
      </c>
      <c r="B32" s="147" t="s">
        <v>164</v>
      </c>
      <c r="C32" s="147" t="s">
        <v>165</v>
      </c>
      <c r="D32" s="147" t="s">
        <v>88</v>
      </c>
      <c r="E32" s="147" t="s">
        <v>91</v>
      </c>
      <c r="F32" s="147">
        <v>1</v>
      </c>
      <c r="G32" s="147">
        <v>1.1000000000000001</v>
      </c>
      <c r="H32" s="147" t="s">
        <v>224</v>
      </c>
      <c r="I32" s="147">
        <v>10549</v>
      </c>
      <c r="J32" s="148">
        <v>0</v>
      </c>
      <c r="K32" s="149">
        <v>0</v>
      </c>
      <c r="L32" s="149">
        <v>0</v>
      </c>
      <c r="M32" s="150">
        <v>0</v>
      </c>
      <c r="N32" s="151">
        <v>0</v>
      </c>
      <c r="O32" s="152">
        <v>0</v>
      </c>
      <c r="P32" s="152">
        <v>0</v>
      </c>
      <c r="Q32" s="153">
        <v>0</v>
      </c>
      <c r="R32" s="154">
        <v>0</v>
      </c>
      <c r="S32" s="149">
        <v>0</v>
      </c>
      <c r="T32" s="149">
        <v>0</v>
      </c>
      <c r="U32" s="149">
        <v>0</v>
      </c>
      <c r="V32" s="149">
        <v>0</v>
      </c>
      <c r="W32" s="150">
        <v>0</v>
      </c>
      <c r="X32" s="151">
        <v>0</v>
      </c>
      <c r="Y32" s="155">
        <v>0</v>
      </c>
      <c r="Z32" s="156">
        <v>0</v>
      </c>
      <c r="AA32" s="173"/>
      <c r="AB32" s="178"/>
      <c r="AC32" s="60"/>
      <c r="AD32" s="61"/>
      <c r="AE32" s="61"/>
      <c r="AF32" s="61"/>
      <c r="AG32" s="62"/>
      <c r="AH32" s="63"/>
      <c r="AI32" s="64"/>
    </row>
    <row r="33" spans="1:35" s="45" customFormat="1" ht="47.25" hidden="1" x14ac:dyDescent="0.25">
      <c r="A33" s="147">
        <v>31</v>
      </c>
      <c r="B33" s="147" t="s">
        <v>164</v>
      </c>
      <c r="C33" s="147" t="s">
        <v>165</v>
      </c>
      <c r="D33" s="147" t="s">
        <v>88</v>
      </c>
      <c r="E33" s="147" t="s">
        <v>91</v>
      </c>
      <c r="F33" s="147">
        <v>1</v>
      </c>
      <c r="G33" s="147">
        <v>1.1000000000000001</v>
      </c>
      <c r="H33" s="147" t="s">
        <v>224</v>
      </c>
      <c r="I33" s="147">
        <v>10568</v>
      </c>
      <c r="J33" s="148">
        <v>0</v>
      </c>
      <c r="K33" s="149">
        <v>0</v>
      </c>
      <c r="L33" s="149">
        <v>0</v>
      </c>
      <c r="M33" s="150">
        <v>0</v>
      </c>
      <c r="N33" s="151">
        <v>0</v>
      </c>
      <c r="O33" s="152">
        <v>0</v>
      </c>
      <c r="P33" s="152">
        <v>0</v>
      </c>
      <c r="Q33" s="153">
        <v>0</v>
      </c>
      <c r="R33" s="154">
        <v>0</v>
      </c>
      <c r="S33" s="149">
        <v>0</v>
      </c>
      <c r="T33" s="149">
        <v>0</v>
      </c>
      <c r="U33" s="149">
        <v>1</v>
      </c>
      <c r="V33" s="149">
        <v>0</v>
      </c>
      <c r="W33" s="150">
        <v>0</v>
      </c>
      <c r="X33" s="151">
        <v>0</v>
      </c>
      <c r="Y33" s="155">
        <v>0</v>
      </c>
      <c r="Z33" s="156">
        <v>1</v>
      </c>
      <c r="AA33" s="173" t="s">
        <v>226</v>
      </c>
      <c r="AB33" s="178"/>
      <c r="AC33" s="60"/>
      <c r="AD33" s="61"/>
      <c r="AE33" s="61"/>
      <c r="AF33" s="61"/>
      <c r="AG33" s="62"/>
      <c r="AH33" s="63"/>
      <c r="AI33" s="64"/>
    </row>
    <row r="34" spans="1:35" s="45" customFormat="1" ht="15.75" hidden="1" x14ac:dyDescent="0.25">
      <c r="A34" s="147">
        <v>32</v>
      </c>
      <c r="B34" s="147" t="s">
        <v>115</v>
      </c>
      <c r="C34" s="147" t="s">
        <v>116</v>
      </c>
      <c r="D34" s="147" t="s">
        <v>88</v>
      </c>
      <c r="E34" s="147" t="s">
        <v>91</v>
      </c>
      <c r="F34" s="147">
        <v>1</v>
      </c>
      <c r="G34" s="147">
        <v>1.2</v>
      </c>
      <c r="H34" s="147" t="s">
        <v>235</v>
      </c>
      <c r="I34" s="147">
        <v>10259</v>
      </c>
      <c r="J34" s="148">
        <v>0</v>
      </c>
      <c r="K34" s="149">
        <v>0</v>
      </c>
      <c r="L34" s="149">
        <v>0</v>
      </c>
      <c r="M34" s="150">
        <v>0</v>
      </c>
      <c r="N34" s="151">
        <v>0</v>
      </c>
      <c r="O34" s="152">
        <v>0</v>
      </c>
      <c r="P34" s="152">
        <v>0</v>
      </c>
      <c r="Q34" s="153">
        <v>0</v>
      </c>
      <c r="R34" s="154">
        <v>0</v>
      </c>
      <c r="S34" s="149">
        <v>0</v>
      </c>
      <c r="T34" s="149">
        <v>0</v>
      </c>
      <c r="U34" s="149">
        <v>0</v>
      </c>
      <c r="V34" s="149">
        <v>0</v>
      </c>
      <c r="W34" s="150">
        <v>0</v>
      </c>
      <c r="X34" s="151">
        <v>0</v>
      </c>
      <c r="Y34" s="155">
        <v>0</v>
      </c>
      <c r="Z34" s="156">
        <v>0</v>
      </c>
      <c r="AA34" s="173"/>
      <c r="AB34" s="178"/>
      <c r="AC34" s="60"/>
      <c r="AD34" s="61"/>
      <c r="AE34" s="61"/>
      <c r="AF34" s="61"/>
      <c r="AG34" s="62"/>
      <c r="AH34" s="63"/>
      <c r="AI34" s="64"/>
    </row>
    <row r="35" spans="1:35" s="45" customFormat="1" ht="15.75" hidden="1" x14ac:dyDescent="0.25">
      <c r="A35" s="147">
        <v>33</v>
      </c>
      <c r="B35" s="147" t="s">
        <v>115</v>
      </c>
      <c r="C35" s="147" t="s">
        <v>116</v>
      </c>
      <c r="D35" s="147" t="s">
        <v>88</v>
      </c>
      <c r="E35" s="147" t="s">
        <v>91</v>
      </c>
      <c r="F35" s="147">
        <v>1</v>
      </c>
      <c r="G35" s="147">
        <v>1.2</v>
      </c>
      <c r="H35" s="147" t="s">
        <v>235</v>
      </c>
      <c r="I35" s="147">
        <v>10414</v>
      </c>
      <c r="J35" s="148">
        <v>0</v>
      </c>
      <c r="K35" s="149">
        <v>0</v>
      </c>
      <c r="L35" s="149">
        <v>0</v>
      </c>
      <c r="M35" s="150">
        <v>0</v>
      </c>
      <c r="N35" s="151">
        <v>0</v>
      </c>
      <c r="O35" s="152">
        <v>0</v>
      </c>
      <c r="P35" s="152">
        <v>0</v>
      </c>
      <c r="Q35" s="153">
        <v>0</v>
      </c>
      <c r="R35" s="154">
        <v>0</v>
      </c>
      <c r="S35" s="149">
        <v>0</v>
      </c>
      <c r="T35" s="149">
        <v>0</v>
      </c>
      <c r="U35" s="149">
        <v>0</v>
      </c>
      <c r="V35" s="149">
        <v>0</v>
      </c>
      <c r="W35" s="150">
        <v>0</v>
      </c>
      <c r="X35" s="151">
        <v>0</v>
      </c>
      <c r="Y35" s="155">
        <v>0</v>
      </c>
      <c r="Z35" s="156">
        <v>0</v>
      </c>
      <c r="AA35" s="173"/>
      <c r="AB35" s="178"/>
      <c r="AC35" s="60"/>
      <c r="AD35" s="61"/>
      <c r="AE35" s="61"/>
      <c r="AF35" s="61"/>
      <c r="AG35" s="62"/>
      <c r="AH35" s="63"/>
      <c r="AI35" s="64"/>
    </row>
    <row r="36" spans="1:35" s="45" customFormat="1" ht="15.75" hidden="1" x14ac:dyDescent="0.25">
      <c r="A36" s="147">
        <v>34</v>
      </c>
      <c r="B36" s="147" t="s">
        <v>115</v>
      </c>
      <c r="C36" s="147" t="s">
        <v>116</v>
      </c>
      <c r="D36" s="147" t="s">
        <v>88</v>
      </c>
      <c r="E36" s="147" t="s">
        <v>91</v>
      </c>
      <c r="F36" s="147">
        <v>1</v>
      </c>
      <c r="G36" s="147">
        <v>1.2</v>
      </c>
      <c r="H36" s="147" t="s">
        <v>235</v>
      </c>
      <c r="I36" s="147">
        <v>10418</v>
      </c>
      <c r="J36" s="148">
        <v>0</v>
      </c>
      <c r="K36" s="149">
        <v>0</v>
      </c>
      <c r="L36" s="149">
        <v>0</v>
      </c>
      <c r="M36" s="150">
        <v>0</v>
      </c>
      <c r="N36" s="151">
        <v>0</v>
      </c>
      <c r="O36" s="152">
        <v>0</v>
      </c>
      <c r="P36" s="152">
        <v>0</v>
      </c>
      <c r="Q36" s="153">
        <v>0</v>
      </c>
      <c r="R36" s="154">
        <v>0</v>
      </c>
      <c r="S36" s="149">
        <v>0</v>
      </c>
      <c r="T36" s="149">
        <v>0</v>
      </c>
      <c r="U36" s="149">
        <v>0</v>
      </c>
      <c r="V36" s="149">
        <v>0</v>
      </c>
      <c r="W36" s="150">
        <v>0</v>
      </c>
      <c r="X36" s="151">
        <v>0</v>
      </c>
      <c r="Y36" s="155">
        <v>0</v>
      </c>
      <c r="Z36" s="156">
        <v>0</v>
      </c>
      <c r="AA36" s="173"/>
      <c r="AB36" s="178"/>
      <c r="AC36" s="60"/>
      <c r="AD36" s="61"/>
      <c r="AE36" s="61"/>
      <c r="AF36" s="61"/>
      <c r="AG36" s="62"/>
      <c r="AH36" s="63"/>
      <c r="AI36" s="64"/>
    </row>
    <row r="37" spans="1:35" s="45" customFormat="1" ht="15.75" hidden="1" x14ac:dyDescent="0.25">
      <c r="A37" s="147">
        <v>35</v>
      </c>
      <c r="B37" s="147" t="s">
        <v>115</v>
      </c>
      <c r="C37" s="147" t="s">
        <v>116</v>
      </c>
      <c r="D37" s="147" t="s">
        <v>88</v>
      </c>
      <c r="E37" s="147" t="s">
        <v>91</v>
      </c>
      <c r="F37" s="147">
        <v>1</v>
      </c>
      <c r="G37" s="147">
        <v>1.2</v>
      </c>
      <c r="H37" s="147" t="s">
        <v>235</v>
      </c>
      <c r="I37" s="147">
        <v>10439</v>
      </c>
      <c r="J37" s="148">
        <v>0</v>
      </c>
      <c r="K37" s="149">
        <v>0</v>
      </c>
      <c r="L37" s="149">
        <v>0</v>
      </c>
      <c r="M37" s="150">
        <v>0</v>
      </c>
      <c r="N37" s="151">
        <v>0</v>
      </c>
      <c r="O37" s="152">
        <v>0</v>
      </c>
      <c r="P37" s="152">
        <v>0</v>
      </c>
      <c r="Q37" s="153">
        <v>0</v>
      </c>
      <c r="R37" s="154">
        <v>0</v>
      </c>
      <c r="S37" s="149">
        <v>0</v>
      </c>
      <c r="T37" s="149">
        <v>0</v>
      </c>
      <c r="U37" s="149">
        <v>0</v>
      </c>
      <c r="V37" s="149">
        <v>0</v>
      </c>
      <c r="W37" s="150">
        <v>0</v>
      </c>
      <c r="X37" s="151">
        <v>0</v>
      </c>
      <c r="Y37" s="155">
        <v>0</v>
      </c>
      <c r="Z37" s="156">
        <v>0</v>
      </c>
      <c r="AA37" s="173"/>
      <c r="AB37" s="178"/>
      <c r="AC37" s="60"/>
      <c r="AD37" s="61"/>
      <c r="AE37" s="61"/>
      <c r="AF37" s="61"/>
      <c r="AG37" s="62"/>
      <c r="AH37" s="63"/>
      <c r="AI37" s="64"/>
    </row>
    <row r="38" spans="1:35" s="45" customFormat="1" ht="15.75" hidden="1" x14ac:dyDescent="0.25">
      <c r="A38" s="147">
        <v>36</v>
      </c>
      <c r="B38" s="147" t="s">
        <v>115</v>
      </c>
      <c r="C38" s="147" t="s">
        <v>116</v>
      </c>
      <c r="D38" s="147" t="s">
        <v>88</v>
      </c>
      <c r="E38" s="147" t="s">
        <v>91</v>
      </c>
      <c r="F38" s="147">
        <v>1</v>
      </c>
      <c r="G38" s="147">
        <v>1.2</v>
      </c>
      <c r="H38" s="147" t="s">
        <v>235</v>
      </c>
      <c r="I38" s="147">
        <v>10504</v>
      </c>
      <c r="J38" s="148">
        <v>0</v>
      </c>
      <c r="K38" s="149">
        <v>0</v>
      </c>
      <c r="L38" s="149">
        <v>0</v>
      </c>
      <c r="M38" s="150">
        <v>0</v>
      </c>
      <c r="N38" s="151">
        <v>0</v>
      </c>
      <c r="O38" s="152">
        <v>0</v>
      </c>
      <c r="P38" s="152">
        <v>0</v>
      </c>
      <c r="Q38" s="153">
        <v>0</v>
      </c>
      <c r="R38" s="154">
        <v>0</v>
      </c>
      <c r="S38" s="149">
        <v>0</v>
      </c>
      <c r="T38" s="149">
        <v>0</v>
      </c>
      <c r="U38" s="149">
        <v>0</v>
      </c>
      <c r="V38" s="149">
        <v>0</v>
      </c>
      <c r="W38" s="150">
        <v>0</v>
      </c>
      <c r="X38" s="151">
        <v>0</v>
      </c>
      <c r="Y38" s="155">
        <v>0</v>
      </c>
      <c r="Z38" s="156">
        <v>0</v>
      </c>
      <c r="AA38" s="173"/>
      <c r="AB38" s="178"/>
      <c r="AC38" s="60"/>
      <c r="AD38" s="61"/>
      <c r="AE38" s="61"/>
      <c r="AF38" s="61"/>
      <c r="AG38" s="62"/>
      <c r="AH38" s="63"/>
      <c r="AI38" s="64"/>
    </row>
    <row r="39" spans="1:35" s="45" customFormat="1" ht="47.25" hidden="1" x14ac:dyDescent="0.25">
      <c r="A39" s="147">
        <v>37</v>
      </c>
      <c r="B39" s="147" t="s">
        <v>115</v>
      </c>
      <c r="C39" s="147" t="s">
        <v>116</v>
      </c>
      <c r="D39" s="147" t="s">
        <v>88</v>
      </c>
      <c r="E39" s="147" t="s">
        <v>91</v>
      </c>
      <c r="F39" s="147">
        <v>1</v>
      </c>
      <c r="G39" s="147">
        <v>1.2</v>
      </c>
      <c r="H39" s="147" t="s">
        <v>235</v>
      </c>
      <c r="I39" s="147">
        <v>10541</v>
      </c>
      <c r="J39" s="148">
        <v>0</v>
      </c>
      <c r="K39" s="149">
        <v>0</v>
      </c>
      <c r="L39" s="149">
        <v>0</v>
      </c>
      <c r="M39" s="150">
        <v>0</v>
      </c>
      <c r="N39" s="151">
        <v>0</v>
      </c>
      <c r="O39" s="152">
        <v>0</v>
      </c>
      <c r="P39" s="152">
        <v>0</v>
      </c>
      <c r="Q39" s="153">
        <v>0</v>
      </c>
      <c r="R39" s="154">
        <v>0</v>
      </c>
      <c r="S39" s="149">
        <v>0</v>
      </c>
      <c r="T39" s="149">
        <v>0</v>
      </c>
      <c r="U39" s="149">
        <v>1</v>
      </c>
      <c r="V39" s="149">
        <v>0</v>
      </c>
      <c r="W39" s="150">
        <v>0</v>
      </c>
      <c r="X39" s="151">
        <v>0</v>
      </c>
      <c r="Y39" s="155">
        <v>0</v>
      </c>
      <c r="Z39" s="156">
        <v>1</v>
      </c>
      <c r="AA39" s="173" t="s">
        <v>236</v>
      </c>
      <c r="AB39" s="178"/>
      <c r="AC39" s="60"/>
      <c r="AD39" s="61"/>
      <c r="AE39" s="61"/>
      <c r="AF39" s="61"/>
      <c r="AG39" s="62"/>
      <c r="AH39" s="63"/>
      <c r="AI39" s="64"/>
    </row>
    <row r="40" spans="1:35" s="45" customFormat="1" ht="15.75" hidden="1" x14ac:dyDescent="0.25">
      <c r="A40" s="147">
        <v>38</v>
      </c>
      <c r="B40" s="147" t="s">
        <v>115</v>
      </c>
      <c r="C40" s="147" t="s">
        <v>116</v>
      </c>
      <c r="D40" s="147" t="s">
        <v>88</v>
      </c>
      <c r="E40" s="147" t="s">
        <v>91</v>
      </c>
      <c r="F40" s="147">
        <v>1</v>
      </c>
      <c r="G40" s="147">
        <v>1.2</v>
      </c>
      <c r="H40" s="147" t="s">
        <v>237</v>
      </c>
      <c r="I40" s="147">
        <v>10255</v>
      </c>
      <c r="J40" s="148">
        <v>0</v>
      </c>
      <c r="K40" s="149">
        <v>0</v>
      </c>
      <c r="L40" s="149">
        <v>0</v>
      </c>
      <c r="M40" s="150">
        <v>0</v>
      </c>
      <c r="N40" s="151">
        <v>0</v>
      </c>
      <c r="O40" s="152">
        <v>0</v>
      </c>
      <c r="P40" s="152">
        <v>0</v>
      </c>
      <c r="Q40" s="153">
        <v>0</v>
      </c>
      <c r="R40" s="154">
        <v>0</v>
      </c>
      <c r="S40" s="149">
        <v>0</v>
      </c>
      <c r="T40" s="149">
        <v>0</v>
      </c>
      <c r="U40" s="149">
        <v>0</v>
      </c>
      <c r="V40" s="149">
        <v>0</v>
      </c>
      <c r="W40" s="150">
        <v>0</v>
      </c>
      <c r="X40" s="151">
        <v>0</v>
      </c>
      <c r="Y40" s="155">
        <v>0</v>
      </c>
      <c r="Z40" s="156">
        <v>0</v>
      </c>
      <c r="AA40" s="173"/>
      <c r="AB40" s="178"/>
      <c r="AC40" s="60"/>
      <c r="AD40" s="61"/>
      <c r="AE40" s="61"/>
      <c r="AF40" s="61"/>
      <c r="AG40" s="62"/>
      <c r="AH40" s="63"/>
      <c r="AI40" s="64"/>
    </row>
    <row r="41" spans="1:35" s="45" customFormat="1" ht="15.75" hidden="1" x14ac:dyDescent="0.25">
      <c r="A41" s="147">
        <v>39</v>
      </c>
      <c r="B41" s="147" t="s">
        <v>115</v>
      </c>
      <c r="C41" s="147" t="s">
        <v>116</v>
      </c>
      <c r="D41" s="147" t="s">
        <v>88</v>
      </c>
      <c r="E41" s="147" t="s">
        <v>91</v>
      </c>
      <c r="F41" s="147">
        <v>1</v>
      </c>
      <c r="G41" s="147">
        <v>1.2</v>
      </c>
      <c r="H41" s="147" t="s">
        <v>237</v>
      </c>
      <c r="I41" s="147">
        <v>10265</v>
      </c>
      <c r="J41" s="148">
        <v>0</v>
      </c>
      <c r="K41" s="149">
        <v>0</v>
      </c>
      <c r="L41" s="149">
        <v>0</v>
      </c>
      <c r="M41" s="150">
        <v>0</v>
      </c>
      <c r="N41" s="151">
        <v>0</v>
      </c>
      <c r="O41" s="152">
        <v>0</v>
      </c>
      <c r="P41" s="152">
        <v>0</v>
      </c>
      <c r="Q41" s="153">
        <v>0</v>
      </c>
      <c r="R41" s="154">
        <v>0</v>
      </c>
      <c r="S41" s="149">
        <v>1</v>
      </c>
      <c r="T41" s="149">
        <v>0</v>
      </c>
      <c r="U41" s="149">
        <v>0</v>
      </c>
      <c r="V41" s="149">
        <v>0</v>
      </c>
      <c r="W41" s="150">
        <v>0</v>
      </c>
      <c r="X41" s="151">
        <v>0</v>
      </c>
      <c r="Y41" s="155">
        <v>0</v>
      </c>
      <c r="Z41" s="156">
        <v>1</v>
      </c>
      <c r="AA41" s="179" t="s">
        <v>240</v>
      </c>
      <c r="AB41" s="178"/>
      <c r="AC41" s="60"/>
      <c r="AD41" s="61"/>
      <c r="AE41" s="61"/>
      <c r="AF41" s="61"/>
      <c r="AG41" s="62"/>
      <c r="AH41" s="63"/>
      <c r="AI41" s="64"/>
    </row>
    <row r="42" spans="1:35" s="45" customFormat="1" ht="63" x14ac:dyDescent="0.25">
      <c r="A42" s="147">
        <v>14</v>
      </c>
      <c r="B42" s="147" t="s">
        <v>164</v>
      </c>
      <c r="C42" s="147" t="s">
        <v>165</v>
      </c>
      <c r="D42" s="147" t="s">
        <v>88</v>
      </c>
      <c r="E42" s="147" t="s">
        <v>99</v>
      </c>
      <c r="F42" s="147">
        <v>1</v>
      </c>
      <c r="G42" s="147">
        <v>1.1000000000000001</v>
      </c>
      <c r="H42" s="147" t="s">
        <v>167</v>
      </c>
      <c r="I42" s="147">
        <v>10473</v>
      </c>
      <c r="J42" s="148">
        <v>1</v>
      </c>
      <c r="K42" s="149">
        <v>0</v>
      </c>
      <c r="L42" s="149">
        <v>0</v>
      </c>
      <c r="M42" s="150">
        <v>0</v>
      </c>
      <c r="N42" s="151">
        <v>0</v>
      </c>
      <c r="O42" s="152">
        <v>0</v>
      </c>
      <c r="P42" s="152">
        <v>0</v>
      </c>
      <c r="Q42" s="153">
        <v>0</v>
      </c>
      <c r="R42" s="154">
        <v>0</v>
      </c>
      <c r="S42" s="149">
        <v>0</v>
      </c>
      <c r="T42" s="149">
        <v>0</v>
      </c>
      <c r="U42" s="149">
        <v>0</v>
      </c>
      <c r="V42" s="149">
        <v>0</v>
      </c>
      <c r="W42" s="150">
        <v>0</v>
      </c>
      <c r="X42" s="151">
        <v>0</v>
      </c>
      <c r="Y42" s="155">
        <v>0</v>
      </c>
      <c r="Z42" s="156">
        <v>1</v>
      </c>
      <c r="AA42" s="173" t="s">
        <v>169</v>
      </c>
      <c r="AB42" s="178"/>
      <c r="AC42" s="60"/>
      <c r="AD42" s="61"/>
      <c r="AE42" s="61"/>
      <c r="AF42" s="61"/>
      <c r="AG42" s="62"/>
      <c r="AH42" s="63"/>
      <c r="AI42" s="64"/>
    </row>
    <row r="43" spans="1:35" s="45" customFormat="1" ht="126" hidden="1" x14ac:dyDescent="0.25">
      <c r="A43" s="147">
        <v>41</v>
      </c>
      <c r="B43" s="147" t="s">
        <v>115</v>
      </c>
      <c r="C43" s="147" t="s">
        <v>116</v>
      </c>
      <c r="D43" s="147" t="s">
        <v>88</v>
      </c>
      <c r="E43" s="147" t="s">
        <v>91</v>
      </c>
      <c r="F43" s="147">
        <v>1</v>
      </c>
      <c r="G43" s="147">
        <v>1.2</v>
      </c>
      <c r="H43" s="147" t="s">
        <v>237</v>
      </c>
      <c r="I43" s="147">
        <v>10458</v>
      </c>
      <c r="J43" s="148">
        <v>0</v>
      </c>
      <c r="K43" s="149">
        <v>1</v>
      </c>
      <c r="L43" s="149">
        <v>0</v>
      </c>
      <c r="M43" s="150">
        <v>0</v>
      </c>
      <c r="N43" s="151">
        <v>1</v>
      </c>
      <c r="O43" s="152">
        <v>0</v>
      </c>
      <c r="P43" s="152">
        <v>0</v>
      </c>
      <c r="Q43" s="153">
        <v>0</v>
      </c>
      <c r="R43" s="154">
        <v>0</v>
      </c>
      <c r="S43" s="149">
        <v>0</v>
      </c>
      <c r="T43" s="149">
        <v>0</v>
      </c>
      <c r="U43" s="149">
        <v>0</v>
      </c>
      <c r="V43" s="149">
        <v>0</v>
      </c>
      <c r="W43" s="150">
        <v>0</v>
      </c>
      <c r="X43" s="151">
        <v>0</v>
      </c>
      <c r="Y43" s="155">
        <v>0</v>
      </c>
      <c r="Z43" s="156">
        <v>1</v>
      </c>
      <c r="AA43" s="173" t="s">
        <v>241</v>
      </c>
      <c r="AB43" s="178"/>
      <c r="AC43" s="60"/>
      <c r="AD43" s="61"/>
      <c r="AE43" s="61"/>
      <c r="AF43" s="61"/>
      <c r="AG43" s="62"/>
      <c r="AH43" s="63"/>
      <c r="AI43" s="64"/>
    </row>
    <row r="44" spans="1:35" s="45" customFormat="1" ht="63" hidden="1" x14ac:dyDescent="0.25">
      <c r="A44" s="147">
        <v>42</v>
      </c>
      <c r="B44" s="147" t="s">
        <v>115</v>
      </c>
      <c r="C44" s="147" t="s">
        <v>116</v>
      </c>
      <c r="D44" s="147" t="s">
        <v>88</v>
      </c>
      <c r="E44" s="147" t="s">
        <v>91</v>
      </c>
      <c r="F44" s="147">
        <v>1</v>
      </c>
      <c r="G44" s="147">
        <v>1.2</v>
      </c>
      <c r="H44" s="147" t="s">
        <v>237</v>
      </c>
      <c r="I44" s="147">
        <v>10468</v>
      </c>
      <c r="J44" s="148">
        <v>0</v>
      </c>
      <c r="K44" s="149">
        <v>1</v>
      </c>
      <c r="L44" s="149">
        <v>0</v>
      </c>
      <c r="M44" s="150">
        <v>0</v>
      </c>
      <c r="N44" s="151">
        <v>1</v>
      </c>
      <c r="O44" s="152">
        <v>0</v>
      </c>
      <c r="P44" s="152">
        <v>0</v>
      </c>
      <c r="Q44" s="153">
        <v>0</v>
      </c>
      <c r="R44" s="154">
        <v>0</v>
      </c>
      <c r="S44" s="149">
        <v>0</v>
      </c>
      <c r="T44" s="149">
        <v>0</v>
      </c>
      <c r="U44" s="149">
        <v>0</v>
      </c>
      <c r="V44" s="149">
        <v>0</v>
      </c>
      <c r="W44" s="150">
        <v>0</v>
      </c>
      <c r="X44" s="151">
        <v>0</v>
      </c>
      <c r="Y44" s="155">
        <v>0</v>
      </c>
      <c r="Z44" s="156">
        <v>1</v>
      </c>
      <c r="AA44" s="173" t="s">
        <v>242</v>
      </c>
      <c r="AB44" s="178"/>
      <c r="AC44" s="60"/>
      <c r="AD44" s="61"/>
      <c r="AE44" s="61"/>
      <c r="AF44" s="61"/>
      <c r="AG44" s="62"/>
      <c r="AH44" s="63"/>
      <c r="AI44" s="64"/>
    </row>
    <row r="45" spans="1:35" s="45" customFormat="1" ht="15.75" hidden="1" x14ac:dyDescent="0.25">
      <c r="A45" s="147">
        <v>43</v>
      </c>
      <c r="B45" s="147" t="s">
        <v>115</v>
      </c>
      <c r="C45" s="147" t="s">
        <v>116</v>
      </c>
      <c r="D45" s="147" t="s">
        <v>88</v>
      </c>
      <c r="E45" s="147" t="s">
        <v>91</v>
      </c>
      <c r="F45" s="147">
        <v>1</v>
      </c>
      <c r="G45" s="147">
        <v>1.2</v>
      </c>
      <c r="H45" s="147" t="s">
        <v>237</v>
      </c>
      <c r="I45" s="147">
        <v>10542</v>
      </c>
      <c r="J45" s="148">
        <v>0</v>
      </c>
      <c r="K45" s="149">
        <v>0</v>
      </c>
      <c r="L45" s="149">
        <v>0</v>
      </c>
      <c r="M45" s="150">
        <v>0</v>
      </c>
      <c r="N45" s="151">
        <v>0</v>
      </c>
      <c r="O45" s="152">
        <v>0</v>
      </c>
      <c r="P45" s="152">
        <v>0</v>
      </c>
      <c r="Q45" s="153">
        <v>0</v>
      </c>
      <c r="R45" s="154">
        <v>0</v>
      </c>
      <c r="S45" s="149">
        <v>0</v>
      </c>
      <c r="T45" s="149">
        <v>0</v>
      </c>
      <c r="U45" s="149">
        <v>0</v>
      </c>
      <c r="V45" s="149">
        <v>0</v>
      </c>
      <c r="W45" s="150">
        <v>0</v>
      </c>
      <c r="X45" s="151">
        <v>0</v>
      </c>
      <c r="Y45" s="155">
        <v>0</v>
      </c>
      <c r="Z45" s="156">
        <v>0</v>
      </c>
      <c r="AA45" s="173"/>
      <c r="AB45" s="178"/>
      <c r="AC45" s="60"/>
      <c r="AD45" s="61"/>
      <c r="AE45" s="61"/>
      <c r="AF45" s="61"/>
      <c r="AG45" s="62"/>
      <c r="AH45" s="63"/>
      <c r="AI45" s="64"/>
    </row>
    <row r="46" spans="1:35" s="45" customFormat="1" ht="15.75" hidden="1" x14ac:dyDescent="0.25">
      <c r="A46" s="147">
        <v>44</v>
      </c>
      <c r="B46" s="147" t="s">
        <v>115</v>
      </c>
      <c r="C46" s="147" t="s">
        <v>116</v>
      </c>
      <c r="D46" s="147" t="s">
        <v>88</v>
      </c>
      <c r="E46" s="147" t="s">
        <v>99</v>
      </c>
      <c r="F46" s="147">
        <v>1</v>
      </c>
      <c r="G46" s="147">
        <v>1.2</v>
      </c>
      <c r="H46" s="147" t="s">
        <v>237</v>
      </c>
      <c r="I46" s="147">
        <v>10566</v>
      </c>
      <c r="J46" s="148">
        <v>0</v>
      </c>
      <c r="K46" s="149">
        <v>0</v>
      </c>
      <c r="L46" s="149">
        <v>0</v>
      </c>
      <c r="M46" s="150">
        <v>0</v>
      </c>
      <c r="N46" s="151">
        <v>0</v>
      </c>
      <c r="O46" s="152">
        <v>0</v>
      </c>
      <c r="P46" s="152">
        <v>0</v>
      </c>
      <c r="Q46" s="153">
        <v>0</v>
      </c>
      <c r="R46" s="154">
        <v>0</v>
      </c>
      <c r="S46" s="149">
        <v>0</v>
      </c>
      <c r="T46" s="149">
        <v>0</v>
      </c>
      <c r="U46" s="149">
        <v>0</v>
      </c>
      <c r="V46" s="149">
        <v>0</v>
      </c>
      <c r="W46" s="150">
        <v>0</v>
      </c>
      <c r="X46" s="151">
        <v>0</v>
      </c>
      <c r="Y46" s="155">
        <v>0</v>
      </c>
      <c r="Z46" s="156">
        <v>0</v>
      </c>
      <c r="AA46" s="173"/>
      <c r="AB46" s="178"/>
      <c r="AC46" s="60"/>
      <c r="AD46" s="61"/>
      <c r="AE46" s="61"/>
      <c r="AF46" s="61"/>
      <c r="AG46" s="62"/>
      <c r="AH46" s="63"/>
      <c r="AI46" s="64"/>
    </row>
    <row r="47" spans="1:35" s="45" customFormat="1" ht="15.75" hidden="1" x14ac:dyDescent="0.25">
      <c r="A47" s="147">
        <v>45</v>
      </c>
      <c r="B47" s="147" t="s">
        <v>115</v>
      </c>
      <c r="C47" s="147" t="s">
        <v>116</v>
      </c>
      <c r="D47" s="147" t="s">
        <v>88</v>
      </c>
      <c r="E47" s="147" t="s">
        <v>91</v>
      </c>
      <c r="F47" s="147">
        <v>1</v>
      </c>
      <c r="G47" s="147">
        <v>1.2</v>
      </c>
      <c r="H47" s="147" t="s">
        <v>239</v>
      </c>
      <c r="I47" s="147">
        <v>10256</v>
      </c>
      <c r="J47" s="148">
        <v>0</v>
      </c>
      <c r="K47" s="149">
        <v>0</v>
      </c>
      <c r="L47" s="149">
        <v>0</v>
      </c>
      <c r="M47" s="150">
        <v>0</v>
      </c>
      <c r="N47" s="151">
        <v>0</v>
      </c>
      <c r="O47" s="152">
        <v>0</v>
      </c>
      <c r="P47" s="152">
        <v>0</v>
      </c>
      <c r="Q47" s="153">
        <v>0</v>
      </c>
      <c r="R47" s="154">
        <v>0</v>
      </c>
      <c r="S47" s="149">
        <v>0</v>
      </c>
      <c r="T47" s="149">
        <v>0</v>
      </c>
      <c r="U47" s="149">
        <v>0</v>
      </c>
      <c r="V47" s="149">
        <v>0</v>
      </c>
      <c r="W47" s="150">
        <v>0</v>
      </c>
      <c r="X47" s="151">
        <v>0</v>
      </c>
      <c r="Y47" s="155">
        <v>0</v>
      </c>
      <c r="Z47" s="156">
        <v>0</v>
      </c>
      <c r="AA47" s="173"/>
      <c r="AB47" s="178"/>
      <c r="AC47" s="60"/>
      <c r="AD47" s="61"/>
      <c r="AE47" s="61"/>
      <c r="AF47" s="61"/>
      <c r="AG47" s="62"/>
      <c r="AH47" s="63"/>
      <c r="AI47" s="64"/>
    </row>
    <row r="48" spans="1:35" s="45" customFormat="1" ht="15.75" hidden="1" x14ac:dyDescent="0.25">
      <c r="A48" s="147">
        <v>46</v>
      </c>
      <c r="B48" s="147" t="s">
        <v>115</v>
      </c>
      <c r="C48" s="147" t="s">
        <v>116</v>
      </c>
      <c r="D48" s="147" t="s">
        <v>88</v>
      </c>
      <c r="E48" s="147" t="s">
        <v>91</v>
      </c>
      <c r="F48" s="147">
        <v>1</v>
      </c>
      <c r="G48" s="147">
        <v>1.2</v>
      </c>
      <c r="H48" s="147" t="s">
        <v>239</v>
      </c>
      <c r="I48" s="147">
        <v>10273</v>
      </c>
      <c r="J48" s="148">
        <v>0</v>
      </c>
      <c r="K48" s="149">
        <v>0</v>
      </c>
      <c r="L48" s="149">
        <v>0</v>
      </c>
      <c r="M48" s="150">
        <v>0</v>
      </c>
      <c r="N48" s="151">
        <v>0</v>
      </c>
      <c r="O48" s="152">
        <v>0</v>
      </c>
      <c r="P48" s="152">
        <v>0</v>
      </c>
      <c r="Q48" s="153">
        <v>0</v>
      </c>
      <c r="R48" s="154">
        <v>0</v>
      </c>
      <c r="S48" s="149">
        <v>0</v>
      </c>
      <c r="T48" s="149">
        <v>0</v>
      </c>
      <c r="U48" s="149">
        <v>0</v>
      </c>
      <c r="V48" s="149">
        <v>0</v>
      </c>
      <c r="W48" s="150">
        <v>0</v>
      </c>
      <c r="X48" s="151">
        <v>0</v>
      </c>
      <c r="Y48" s="155">
        <v>0</v>
      </c>
      <c r="Z48" s="156">
        <v>0</v>
      </c>
      <c r="AA48" s="173"/>
      <c r="AB48" s="178"/>
      <c r="AC48" s="60"/>
      <c r="AD48" s="61"/>
      <c r="AE48" s="61"/>
      <c r="AF48" s="61"/>
      <c r="AG48" s="62"/>
      <c r="AH48" s="63"/>
      <c r="AI48" s="64"/>
    </row>
    <row r="49" spans="1:35" s="45" customFormat="1" ht="15.75" hidden="1" x14ac:dyDescent="0.25">
      <c r="A49" s="147">
        <v>47</v>
      </c>
      <c r="B49" s="147" t="s">
        <v>115</v>
      </c>
      <c r="C49" s="147" t="s">
        <v>116</v>
      </c>
      <c r="D49" s="147" t="s">
        <v>88</v>
      </c>
      <c r="E49" s="147" t="s">
        <v>91</v>
      </c>
      <c r="F49" s="147">
        <v>1</v>
      </c>
      <c r="G49" s="147">
        <v>1.2</v>
      </c>
      <c r="H49" s="147" t="s">
        <v>239</v>
      </c>
      <c r="I49" s="147">
        <v>10382</v>
      </c>
      <c r="J49" s="148">
        <v>0</v>
      </c>
      <c r="K49" s="149">
        <v>0</v>
      </c>
      <c r="L49" s="149">
        <v>0</v>
      </c>
      <c r="M49" s="150">
        <v>0</v>
      </c>
      <c r="N49" s="151">
        <v>0</v>
      </c>
      <c r="O49" s="152">
        <v>0</v>
      </c>
      <c r="P49" s="152">
        <v>0</v>
      </c>
      <c r="Q49" s="153">
        <v>0</v>
      </c>
      <c r="R49" s="154">
        <v>0</v>
      </c>
      <c r="S49" s="149">
        <v>0</v>
      </c>
      <c r="T49" s="149">
        <v>0</v>
      </c>
      <c r="U49" s="149">
        <v>0</v>
      </c>
      <c r="V49" s="149">
        <v>0</v>
      </c>
      <c r="W49" s="150">
        <v>0</v>
      </c>
      <c r="X49" s="151">
        <v>0</v>
      </c>
      <c r="Y49" s="155">
        <v>0</v>
      </c>
      <c r="Z49" s="156">
        <v>0</v>
      </c>
      <c r="AA49" s="173"/>
      <c r="AB49" s="178"/>
      <c r="AC49" s="60"/>
      <c r="AD49" s="61"/>
      <c r="AE49" s="61"/>
      <c r="AF49" s="61"/>
      <c r="AG49" s="62"/>
      <c r="AH49" s="63"/>
      <c r="AI49" s="64"/>
    </row>
    <row r="50" spans="1:35" s="45" customFormat="1" ht="15.75" hidden="1" x14ac:dyDescent="0.25">
      <c r="A50" s="147">
        <v>48</v>
      </c>
      <c r="B50" s="147" t="s">
        <v>115</v>
      </c>
      <c r="C50" s="147" t="s">
        <v>116</v>
      </c>
      <c r="D50" s="147" t="s">
        <v>88</v>
      </c>
      <c r="E50" s="147" t="s">
        <v>91</v>
      </c>
      <c r="F50" s="147">
        <v>1</v>
      </c>
      <c r="G50" s="147">
        <v>1.2</v>
      </c>
      <c r="H50" s="147" t="s">
        <v>239</v>
      </c>
      <c r="I50" s="147">
        <v>10420</v>
      </c>
      <c r="J50" s="148">
        <v>0</v>
      </c>
      <c r="K50" s="149">
        <v>0</v>
      </c>
      <c r="L50" s="149">
        <v>0</v>
      </c>
      <c r="M50" s="150">
        <v>0</v>
      </c>
      <c r="N50" s="151">
        <v>0</v>
      </c>
      <c r="O50" s="152">
        <v>0</v>
      </c>
      <c r="P50" s="152">
        <v>0</v>
      </c>
      <c r="Q50" s="153">
        <v>0</v>
      </c>
      <c r="R50" s="154">
        <v>0</v>
      </c>
      <c r="S50" s="149">
        <v>0</v>
      </c>
      <c r="T50" s="149">
        <v>0</v>
      </c>
      <c r="U50" s="149">
        <v>0</v>
      </c>
      <c r="V50" s="149">
        <v>0</v>
      </c>
      <c r="W50" s="150">
        <v>0</v>
      </c>
      <c r="X50" s="151">
        <v>0</v>
      </c>
      <c r="Y50" s="155">
        <v>0</v>
      </c>
      <c r="Z50" s="156">
        <v>0</v>
      </c>
      <c r="AA50" s="173"/>
      <c r="AB50" s="178"/>
      <c r="AC50" s="60"/>
      <c r="AD50" s="61"/>
      <c r="AE50" s="61"/>
      <c r="AF50" s="61"/>
      <c r="AG50" s="62"/>
      <c r="AH50" s="63"/>
      <c r="AI50" s="64"/>
    </row>
    <row r="51" spans="1:35" s="45" customFormat="1" ht="15.75" hidden="1" x14ac:dyDescent="0.25">
      <c r="A51" s="147">
        <v>49</v>
      </c>
      <c r="B51" s="147" t="s">
        <v>115</v>
      </c>
      <c r="C51" s="147" t="s">
        <v>116</v>
      </c>
      <c r="D51" s="147" t="s">
        <v>88</v>
      </c>
      <c r="E51" s="147" t="s">
        <v>91</v>
      </c>
      <c r="F51" s="147">
        <v>1</v>
      </c>
      <c r="G51" s="147">
        <v>1.2</v>
      </c>
      <c r="H51" s="147" t="s">
        <v>239</v>
      </c>
      <c r="I51" s="147">
        <v>10443</v>
      </c>
      <c r="J51" s="148">
        <v>0</v>
      </c>
      <c r="K51" s="149">
        <v>0</v>
      </c>
      <c r="L51" s="149">
        <v>0</v>
      </c>
      <c r="M51" s="150">
        <v>0</v>
      </c>
      <c r="N51" s="151">
        <v>0</v>
      </c>
      <c r="O51" s="152">
        <v>0</v>
      </c>
      <c r="P51" s="152">
        <v>0</v>
      </c>
      <c r="Q51" s="153">
        <v>0</v>
      </c>
      <c r="R51" s="154">
        <v>0</v>
      </c>
      <c r="S51" s="149">
        <v>0</v>
      </c>
      <c r="T51" s="149">
        <v>0</v>
      </c>
      <c r="U51" s="149">
        <v>0</v>
      </c>
      <c r="V51" s="149">
        <v>0</v>
      </c>
      <c r="W51" s="150">
        <v>0</v>
      </c>
      <c r="X51" s="151">
        <v>0</v>
      </c>
      <c r="Y51" s="155">
        <v>0</v>
      </c>
      <c r="Z51" s="156">
        <v>0</v>
      </c>
      <c r="AA51" s="173"/>
      <c r="AB51" s="178"/>
      <c r="AC51" s="60"/>
      <c r="AD51" s="61"/>
      <c r="AE51" s="61"/>
      <c r="AF51" s="61"/>
      <c r="AG51" s="62"/>
      <c r="AH51" s="63"/>
      <c r="AI51" s="64"/>
    </row>
    <row r="52" spans="1:35" s="45" customFormat="1" ht="31.5" hidden="1" x14ac:dyDescent="0.25">
      <c r="A52" s="147">
        <v>50</v>
      </c>
      <c r="B52" s="147" t="s">
        <v>115</v>
      </c>
      <c r="C52" s="147" t="s">
        <v>116</v>
      </c>
      <c r="D52" s="147" t="s">
        <v>88</v>
      </c>
      <c r="E52" s="147" t="s">
        <v>91</v>
      </c>
      <c r="F52" s="147">
        <v>1</v>
      </c>
      <c r="G52" s="147">
        <v>1.2</v>
      </c>
      <c r="H52" s="147" t="s">
        <v>239</v>
      </c>
      <c r="I52" s="147">
        <v>10467</v>
      </c>
      <c r="J52" s="148">
        <v>0</v>
      </c>
      <c r="K52" s="149">
        <v>0</v>
      </c>
      <c r="L52" s="149">
        <v>0</v>
      </c>
      <c r="M52" s="150">
        <v>0</v>
      </c>
      <c r="N52" s="151">
        <v>0</v>
      </c>
      <c r="O52" s="152">
        <v>0</v>
      </c>
      <c r="P52" s="152">
        <v>0</v>
      </c>
      <c r="Q52" s="153">
        <v>0</v>
      </c>
      <c r="R52" s="154">
        <v>0</v>
      </c>
      <c r="S52" s="149">
        <v>0</v>
      </c>
      <c r="T52" s="149">
        <v>0</v>
      </c>
      <c r="U52" s="149">
        <v>1</v>
      </c>
      <c r="V52" s="149">
        <v>0</v>
      </c>
      <c r="W52" s="150">
        <v>0</v>
      </c>
      <c r="X52" s="151">
        <v>0</v>
      </c>
      <c r="Y52" s="155">
        <v>0</v>
      </c>
      <c r="Z52" s="156">
        <v>1</v>
      </c>
      <c r="AA52" s="185" t="s">
        <v>370</v>
      </c>
      <c r="AB52" s="178"/>
      <c r="AC52" s="60"/>
      <c r="AD52" s="61"/>
      <c r="AE52" s="61"/>
      <c r="AF52" s="61"/>
      <c r="AG52" s="62"/>
      <c r="AH52" s="63"/>
      <c r="AI52" s="64"/>
    </row>
    <row r="53" spans="1:35" s="45" customFormat="1" ht="47.25" hidden="1" x14ac:dyDescent="0.25">
      <c r="A53" s="147">
        <v>51</v>
      </c>
      <c r="B53" s="147" t="s">
        <v>115</v>
      </c>
      <c r="C53" s="147" t="s">
        <v>116</v>
      </c>
      <c r="D53" s="147" t="s">
        <v>88</v>
      </c>
      <c r="E53" s="147" t="s">
        <v>99</v>
      </c>
      <c r="F53" s="147">
        <v>1</v>
      </c>
      <c r="G53" s="147">
        <v>1.2</v>
      </c>
      <c r="H53" s="147" t="s">
        <v>239</v>
      </c>
      <c r="I53" s="147">
        <v>10544</v>
      </c>
      <c r="J53" s="148">
        <v>0</v>
      </c>
      <c r="K53" s="149">
        <v>0</v>
      </c>
      <c r="L53" s="149">
        <v>0</v>
      </c>
      <c r="M53" s="150">
        <v>0</v>
      </c>
      <c r="N53" s="151">
        <v>0</v>
      </c>
      <c r="O53" s="152">
        <v>0</v>
      </c>
      <c r="P53" s="152">
        <v>0</v>
      </c>
      <c r="Q53" s="153">
        <v>0</v>
      </c>
      <c r="R53" s="154">
        <v>1</v>
      </c>
      <c r="S53" s="149">
        <v>0</v>
      </c>
      <c r="T53" s="149">
        <v>0</v>
      </c>
      <c r="U53" s="149">
        <v>0</v>
      </c>
      <c r="V53" s="149">
        <v>1</v>
      </c>
      <c r="W53" s="150">
        <v>0</v>
      </c>
      <c r="X53" s="151">
        <v>0</v>
      </c>
      <c r="Y53" s="155">
        <v>0</v>
      </c>
      <c r="Z53" s="156">
        <v>1</v>
      </c>
      <c r="AA53" s="180" t="s">
        <v>371</v>
      </c>
      <c r="AB53" s="178"/>
      <c r="AC53" s="60"/>
      <c r="AD53" s="61"/>
      <c r="AE53" s="61"/>
      <c r="AF53" s="61"/>
      <c r="AG53" s="62"/>
      <c r="AH53" s="63"/>
      <c r="AI53" s="64"/>
    </row>
    <row r="54" spans="1:35" s="45" customFormat="1" ht="15.75" hidden="1" x14ac:dyDescent="0.25">
      <c r="A54" s="147">
        <v>52</v>
      </c>
      <c r="B54" s="147" t="s">
        <v>115</v>
      </c>
      <c r="C54" s="147" t="s">
        <v>116</v>
      </c>
      <c r="D54" s="147" t="s">
        <v>88</v>
      </c>
      <c r="E54" s="147" t="s">
        <v>91</v>
      </c>
      <c r="F54" s="147">
        <v>1</v>
      </c>
      <c r="G54" s="147">
        <v>1.2</v>
      </c>
      <c r="H54" s="147" t="s">
        <v>283</v>
      </c>
      <c r="I54" s="147">
        <v>10257</v>
      </c>
      <c r="J54" s="148">
        <v>0</v>
      </c>
      <c r="K54" s="149">
        <v>1</v>
      </c>
      <c r="L54" s="149">
        <v>0</v>
      </c>
      <c r="M54" s="150">
        <v>0</v>
      </c>
      <c r="N54" s="151">
        <v>0</v>
      </c>
      <c r="O54" s="152">
        <v>0</v>
      </c>
      <c r="P54" s="152">
        <v>0</v>
      </c>
      <c r="Q54" s="153">
        <v>0</v>
      </c>
      <c r="R54" s="154">
        <v>0</v>
      </c>
      <c r="S54" s="149">
        <v>0</v>
      </c>
      <c r="T54" s="149">
        <v>0</v>
      </c>
      <c r="U54" s="149">
        <v>0</v>
      </c>
      <c r="V54" s="149">
        <v>0</v>
      </c>
      <c r="W54" s="150">
        <v>0</v>
      </c>
      <c r="X54" s="151">
        <v>0</v>
      </c>
      <c r="Y54" s="155">
        <v>0</v>
      </c>
      <c r="Z54" s="156">
        <v>1</v>
      </c>
      <c r="AA54" s="173" t="s">
        <v>208</v>
      </c>
      <c r="AB54" s="178"/>
      <c r="AC54" s="60"/>
      <c r="AD54" s="61"/>
      <c r="AE54" s="61"/>
      <c r="AF54" s="61"/>
      <c r="AG54" s="62"/>
      <c r="AH54" s="63"/>
      <c r="AI54" s="64"/>
    </row>
    <row r="55" spans="1:35" s="45" customFormat="1" ht="15.75" hidden="1" x14ac:dyDescent="0.25">
      <c r="A55" s="147">
        <v>53</v>
      </c>
      <c r="B55" s="147" t="s">
        <v>115</v>
      </c>
      <c r="C55" s="147" t="s">
        <v>116</v>
      </c>
      <c r="D55" s="147" t="s">
        <v>88</v>
      </c>
      <c r="E55" s="147" t="s">
        <v>91</v>
      </c>
      <c r="F55" s="147">
        <v>1</v>
      </c>
      <c r="G55" s="147">
        <v>1.2</v>
      </c>
      <c r="H55" s="147" t="s">
        <v>283</v>
      </c>
      <c r="I55" s="147">
        <v>10272</v>
      </c>
      <c r="J55" s="148">
        <v>0</v>
      </c>
      <c r="K55" s="149">
        <v>1</v>
      </c>
      <c r="L55" s="149">
        <v>0</v>
      </c>
      <c r="M55" s="150">
        <v>0</v>
      </c>
      <c r="N55" s="151">
        <v>0</v>
      </c>
      <c r="O55" s="152">
        <v>0</v>
      </c>
      <c r="P55" s="152">
        <v>0</v>
      </c>
      <c r="Q55" s="153">
        <v>0</v>
      </c>
      <c r="R55" s="154">
        <v>0</v>
      </c>
      <c r="S55" s="149">
        <v>0</v>
      </c>
      <c r="T55" s="149">
        <v>0</v>
      </c>
      <c r="U55" s="149">
        <v>0</v>
      </c>
      <c r="V55" s="149">
        <v>0</v>
      </c>
      <c r="W55" s="150">
        <v>0</v>
      </c>
      <c r="X55" s="151">
        <v>0</v>
      </c>
      <c r="Y55" s="155">
        <v>0</v>
      </c>
      <c r="Z55" s="156">
        <v>1</v>
      </c>
      <c r="AA55" s="173" t="s">
        <v>208</v>
      </c>
      <c r="AB55" s="178"/>
      <c r="AC55" s="60"/>
      <c r="AD55" s="61"/>
      <c r="AE55" s="61"/>
      <c r="AF55" s="61"/>
      <c r="AG55" s="62"/>
      <c r="AH55" s="63"/>
      <c r="AI55" s="64"/>
    </row>
    <row r="56" spans="1:35" s="45" customFormat="1" ht="15.75" hidden="1" x14ac:dyDescent="0.25">
      <c r="A56" s="147">
        <v>54</v>
      </c>
      <c r="B56" s="147" t="s">
        <v>115</v>
      </c>
      <c r="C56" s="147" t="s">
        <v>116</v>
      </c>
      <c r="D56" s="147" t="s">
        <v>88</v>
      </c>
      <c r="E56" s="147" t="s">
        <v>91</v>
      </c>
      <c r="F56" s="147">
        <v>1</v>
      </c>
      <c r="G56" s="147">
        <v>1.2</v>
      </c>
      <c r="H56" s="147" t="s">
        <v>283</v>
      </c>
      <c r="I56" s="147">
        <v>10280</v>
      </c>
      <c r="J56" s="148">
        <v>0</v>
      </c>
      <c r="K56" s="149">
        <v>1</v>
      </c>
      <c r="L56" s="149">
        <v>0</v>
      </c>
      <c r="M56" s="150">
        <v>0</v>
      </c>
      <c r="N56" s="151">
        <v>0</v>
      </c>
      <c r="O56" s="152">
        <v>0</v>
      </c>
      <c r="P56" s="152">
        <v>0</v>
      </c>
      <c r="Q56" s="153">
        <v>0</v>
      </c>
      <c r="R56" s="154">
        <v>0</v>
      </c>
      <c r="S56" s="149">
        <v>0</v>
      </c>
      <c r="T56" s="149">
        <v>0</v>
      </c>
      <c r="U56" s="149">
        <v>0</v>
      </c>
      <c r="V56" s="149">
        <v>0</v>
      </c>
      <c r="W56" s="150">
        <v>0</v>
      </c>
      <c r="X56" s="151">
        <v>0</v>
      </c>
      <c r="Y56" s="155">
        <v>0</v>
      </c>
      <c r="Z56" s="156">
        <v>1</v>
      </c>
      <c r="AA56" s="173" t="s">
        <v>208</v>
      </c>
      <c r="AB56" s="178"/>
      <c r="AC56" s="60"/>
      <c r="AD56" s="61"/>
      <c r="AE56" s="61"/>
      <c r="AF56" s="61"/>
      <c r="AG56" s="62"/>
      <c r="AH56" s="63"/>
      <c r="AI56" s="64"/>
    </row>
    <row r="57" spans="1:35" s="45" customFormat="1" ht="15.75" hidden="1" x14ac:dyDescent="0.25">
      <c r="A57" s="147">
        <v>55</v>
      </c>
      <c r="B57" s="147" t="s">
        <v>115</v>
      </c>
      <c r="C57" s="147" t="s">
        <v>116</v>
      </c>
      <c r="D57" s="147" t="s">
        <v>88</v>
      </c>
      <c r="E57" s="147" t="s">
        <v>91</v>
      </c>
      <c r="F57" s="147">
        <v>1</v>
      </c>
      <c r="G57" s="147">
        <v>1.2</v>
      </c>
      <c r="H57" s="147" t="s">
        <v>283</v>
      </c>
      <c r="I57" s="147">
        <v>10339</v>
      </c>
      <c r="J57" s="148">
        <v>0</v>
      </c>
      <c r="K57" s="149">
        <v>1</v>
      </c>
      <c r="L57" s="149">
        <v>0</v>
      </c>
      <c r="M57" s="150">
        <v>0</v>
      </c>
      <c r="N57" s="151">
        <v>0</v>
      </c>
      <c r="O57" s="152">
        <v>0</v>
      </c>
      <c r="P57" s="152">
        <v>0</v>
      </c>
      <c r="Q57" s="153">
        <v>0</v>
      </c>
      <c r="R57" s="154">
        <v>0</v>
      </c>
      <c r="S57" s="149">
        <v>0</v>
      </c>
      <c r="T57" s="149">
        <v>0</v>
      </c>
      <c r="U57" s="149">
        <v>0</v>
      </c>
      <c r="V57" s="149">
        <v>0</v>
      </c>
      <c r="W57" s="150">
        <v>0</v>
      </c>
      <c r="X57" s="151">
        <v>0</v>
      </c>
      <c r="Y57" s="155">
        <v>0</v>
      </c>
      <c r="Z57" s="156">
        <v>1</v>
      </c>
      <c r="AA57" s="173" t="s">
        <v>208</v>
      </c>
      <c r="AB57" s="178"/>
      <c r="AC57" s="60"/>
      <c r="AD57" s="61"/>
      <c r="AE57" s="61"/>
      <c r="AF57" s="61"/>
      <c r="AG57" s="62"/>
      <c r="AH57" s="63"/>
      <c r="AI57" s="64"/>
    </row>
    <row r="58" spans="1:35" s="45" customFormat="1" ht="63" hidden="1" x14ac:dyDescent="0.25">
      <c r="A58" s="147">
        <v>56</v>
      </c>
      <c r="B58" s="147" t="s">
        <v>115</v>
      </c>
      <c r="C58" s="147" t="s">
        <v>116</v>
      </c>
      <c r="D58" s="147" t="s">
        <v>88</v>
      </c>
      <c r="E58" s="147" t="s">
        <v>91</v>
      </c>
      <c r="F58" s="147">
        <v>1</v>
      </c>
      <c r="G58" s="147">
        <v>1.2</v>
      </c>
      <c r="H58" s="147" t="s">
        <v>283</v>
      </c>
      <c r="I58" s="147">
        <v>10388</v>
      </c>
      <c r="J58" s="148">
        <v>0</v>
      </c>
      <c r="K58" s="149">
        <v>1</v>
      </c>
      <c r="L58" s="149">
        <v>0</v>
      </c>
      <c r="M58" s="150">
        <v>0</v>
      </c>
      <c r="N58" s="151">
        <v>0</v>
      </c>
      <c r="O58" s="152">
        <v>0</v>
      </c>
      <c r="P58" s="152">
        <v>0</v>
      </c>
      <c r="Q58" s="153">
        <v>0</v>
      </c>
      <c r="R58" s="154">
        <v>1</v>
      </c>
      <c r="S58" s="149">
        <v>0</v>
      </c>
      <c r="T58" s="149">
        <v>0</v>
      </c>
      <c r="U58" s="149">
        <v>0</v>
      </c>
      <c r="V58" s="149">
        <v>0</v>
      </c>
      <c r="W58" s="150">
        <v>0</v>
      </c>
      <c r="X58" s="151">
        <v>0</v>
      </c>
      <c r="Y58" s="155">
        <v>0</v>
      </c>
      <c r="Z58" s="156">
        <v>1</v>
      </c>
      <c r="AA58" s="173" t="s">
        <v>285</v>
      </c>
      <c r="AB58" s="178"/>
      <c r="AC58" s="60"/>
      <c r="AD58" s="61"/>
      <c r="AE58" s="61"/>
      <c r="AF58" s="61"/>
      <c r="AG58" s="62"/>
      <c r="AH58" s="63"/>
      <c r="AI58" s="64"/>
    </row>
    <row r="59" spans="1:35" s="45" customFormat="1" ht="15.75" hidden="1" x14ac:dyDescent="0.25">
      <c r="A59" s="147">
        <v>57</v>
      </c>
      <c r="B59" s="147" t="s">
        <v>115</v>
      </c>
      <c r="C59" s="147" t="s">
        <v>116</v>
      </c>
      <c r="D59" s="147" t="s">
        <v>88</v>
      </c>
      <c r="E59" s="147" t="s">
        <v>91</v>
      </c>
      <c r="F59" s="147">
        <v>1</v>
      </c>
      <c r="G59" s="147">
        <v>1.2</v>
      </c>
      <c r="H59" s="147" t="s">
        <v>283</v>
      </c>
      <c r="I59" s="147">
        <v>10445</v>
      </c>
      <c r="J59" s="148">
        <v>0</v>
      </c>
      <c r="K59" s="149">
        <v>1</v>
      </c>
      <c r="L59" s="149">
        <v>0</v>
      </c>
      <c r="M59" s="150">
        <v>0</v>
      </c>
      <c r="N59" s="151">
        <v>0</v>
      </c>
      <c r="O59" s="152">
        <v>0</v>
      </c>
      <c r="P59" s="152">
        <v>0</v>
      </c>
      <c r="Q59" s="153">
        <v>0</v>
      </c>
      <c r="R59" s="154">
        <v>0</v>
      </c>
      <c r="S59" s="149">
        <v>0</v>
      </c>
      <c r="T59" s="149">
        <v>0</v>
      </c>
      <c r="U59" s="149">
        <v>0</v>
      </c>
      <c r="V59" s="149">
        <v>0</v>
      </c>
      <c r="W59" s="150">
        <v>0</v>
      </c>
      <c r="X59" s="151">
        <v>0</v>
      </c>
      <c r="Y59" s="155">
        <v>0</v>
      </c>
      <c r="Z59" s="156">
        <v>1</v>
      </c>
      <c r="AA59" s="173" t="s">
        <v>208</v>
      </c>
      <c r="AB59" s="178"/>
      <c r="AC59" s="60"/>
      <c r="AD59" s="61"/>
      <c r="AE59" s="61"/>
      <c r="AF59" s="61"/>
      <c r="AG59" s="62"/>
      <c r="AH59" s="63"/>
      <c r="AI59" s="64"/>
    </row>
    <row r="60" spans="1:35" s="45" customFormat="1" ht="15.75" hidden="1" x14ac:dyDescent="0.25">
      <c r="A60" s="147">
        <v>58</v>
      </c>
      <c r="B60" s="147" t="s">
        <v>115</v>
      </c>
      <c r="C60" s="147" t="s">
        <v>116</v>
      </c>
      <c r="D60" s="147" t="s">
        <v>88</v>
      </c>
      <c r="E60" s="147" t="s">
        <v>91</v>
      </c>
      <c r="F60" s="147">
        <v>1</v>
      </c>
      <c r="G60" s="147">
        <v>1.2</v>
      </c>
      <c r="H60" s="147" t="s">
        <v>284</v>
      </c>
      <c r="I60" s="147">
        <v>10276</v>
      </c>
      <c r="J60" s="148">
        <v>0</v>
      </c>
      <c r="K60" s="149">
        <v>0</v>
      </c>
      <c r="L60" s="149">
        <v>0</v>
      </c>
      <c r="M60" s="150">
        <v>0</v>
      </c>
      <c r="N60" s="151">
        <v>0</v>
      </c>
      <c r="O60" s="152">
        <v>0</v>
      </c>
      <c r="P60" s="152">
        <v>0</v>
      </c>
      <c r="Q60" s="153">
        <v>0</v>
      </c>
      <c r="R60" s="154">
        <v>0</v>
      </c>
      <c r="S60" s="149">
        <v>0</v>
      </c>
      <c r="T60" s="149">
        <v>0</v>
      </c>
      <c r="U60" s="149">
        <v>0</v>
      </c>
      <c r="V60" s="149">
        <v>0</v>
      </c>
      <c r="W60" s="150">
        <v>0</v>
      </c>
      <c r="X60" s="151">
        <v>0</v>
      </c>
      <c r="Y60" s="155">
        <v>0</v>
      </c>
      <c r="Z60" s="156">
        <v>0</v>
      </c>
      <c r="AA60" s="173"/>
      <c r="AB60" s="178"/>
      <c r="AC60" s="60"/>
      <c r="AD60" s="61"/>
      <c r="AE60" s="61"/>
      <c r="AF60" s="61"/>
      <c r="AG60" s="62"/>
      <c r="AH60" s="63"/>
      <c r="AI60" s="64"/>
    </row>
    <row r="61" spans="1:35" s="45" customFormat="1" ht="15.75" hidden="1" x14ac:dyDescent="0.25">
      <c r="A61" s="147">
        <v>59</v>
      </c>
      <c r="B61" s="147" t="s">
        <v>115</v>
      </c>
      <c r="C61" s="147" t="s">
        <v>116</v>
      </c>
      <c r="D61" s="147" t="s">
        <v>88</v>
      </c>
      <c r="E61" s="147" t="s">
        <v>91</v>
      </c>
      <c r="F61" s="147">
        <v>1</v>
      </c>
      <c r="G61" s="147">
        <v>1.2</v>
      </c>
      <c r="H61" s="147" t="s">
        <v>284</v>
      </c>
      <c r="I61" s="147">
        <v>10279</v>
      </c>
      <c r="J61" s="148">
        <v>0</v>
      </c>
      <c r="K61" s="149">
        <v>0</v>
      </c>
      <c r="L61" s="149">
        <v>0</v>
      </c>
      <c r="M61" s="150">
        <v>0</v>
      </c>
      <c r="N61" s="151">
        <v>0</v>
      </c>
      <c r="O61" s="152">
        <v>0</v>
      </c>
      <c r="P61" s="152">
        <v>0</v>
      </c>
      <c r="Q61" s="153">
        <v>0</v>
      </c>
      <c r="R61" s="154">
        <v>0</v>
      </c>
      <c r="S61" s="149">
        <v>0</v>
      </c>
      <c r="T61" s="149">
        <v>0</v>
      </c>
      <c r="U61" s="149">
        <v>0</v>
      </c>
      <c r="V61" s="149">
        <v>0</v>
      </c>
      <c r="W61" s="150">
        <v>0</v>
      </c>
      <c r="X61" s="151">
        <v>0</v>
      </c>
      <c r="Y61" s="155">
        <v>0</v>
      </c>
      <c r="Z61" s="156">
        <v>0</v>
      </c>
      <c r="AA61" s="173"/>
      <c r="AB61" s="178"/>
      <c r="AC61" s="60"/>
      <c r="AD61" s="61"/>
      <c r="AE61" s="61"/>
      <c r="AF61" s="61"/>
      <c r="AG61" s="62"/>
      <c r="AH61" s="63"/>
      <c r="AI61" s="64"/>
    </row>
    <row r="62" spans="1:35" s="45" customFormat="1" ht="15.75" hidden="1" x14ac:dyDescent="0.25">
      <c r="A62" s="147">
        <v>60</v>
      </c>
      <c r="B62" s="147" t="s">
        <v>115</v>
      </c>
      <c r="C62" s="147" t="s">
        <v>116</v>
      </c>
      <c r="D62" s="147" t="s">
        <v>88</v>
      </c>
      <c r="E62" s="147" t="s">
        <v>91</v>
      </c>
      <c r="F62" s="147">
        <v>1</v>
      </c>
      <c r="G62" s="147">
        <v>1.2</v>
      </c>
      <c r="H62" s="147" t="s">
        <v>284</v>
      </c>
      <c r="I62" s="147">
        <v>10307</v>
      </c>
      <c r="J62" s="148">
        <v>0</v>
      </c>
      <c r="K62" s="149">
        <v>0</v>
      </c>
      <c r="L62" s="149">
        <v>0</v>
      </c>
      <c r="M62" s="150">
        <v>0</v>
      </c>
      <c r="N62" s="151">
        <v>0</v>
      </c>
      <c r="O62" s="152">
        <v>0</v>
      </c>
      <c r="P62" s="152">
        <v>0</v>
      </c>
      <c r="Q62" s="153">
        <v>0</v>
      </c>
      <c r="R62" s="154">
        <v>0</v>
      </c>
      <c r="S62" s="149">
        <v>0</v>
      </c>
      <c r="T62" s="149">
        <v>0</v>
      </c>
      <c r="U62" s="149">
        <v>0</v>
      </c>
      <c r="V62" s="149">
        <v>0</v>
      </c>
      <c r="W62" s="150">
        <v>0</v>
      </c>
      <c r="X62" s="151">
        <v>0</v>
      </c>
      <c r="Y62" s="155">
        <v>0</v>
      </c>
      <c r="Z62" s="156">
        <v>0</v>
      </c>
      <c r="AA62" s="173"/>
      <c r="AB62" s="178"/>
      <c r="AC62" s="60"/>
      <c r="AD62" s="61"/>
      <c r="AE62" s="61"/>
      <c r="AF62" s="61"/>
      <c r="AG62" s="62"/>
      <c r="AH62" s="63"/>
      <c r="AI62" s="64"/>
    </row>
    <row r="63" spans="1:35" s="45" customFormat="1" ht="15.75" hidden="1" x14ac:dyDescent="0.25">
      <c r="A63" s="147">
        <v>61</v>
      </c>
      <c r="B63" s="147" t="s">
        <v>115</v>
      </c>
      <c r="C63" s="147" t="s">
        <v>116</v>
      </c>
      <c r="D63" s="147" t="s">
        <v>88</v>
      </c>
      <c r="E63" s="147" t="s">
        <v>91</v>
      </c>
      <c r="F63" s="147">
        <v>1</v>
      </c>
      <c r="G63" s="147">
        <v>1.2</v>
      </c>
      <c r="H63" s="147" t="s">
        <v>284</v>
      </c>
      <c r="I63" s="147">
        <v>10342</v>
      </c>
      <c r="J63" s="148">
        <v>0</v>
      </c>
      <c r="K63" s="149">
        <v>0</v>
      </c>
      <c r="L63" s="149">
        <v>0</v>
      </c>
      <c r="M63" s="150">
        <v>0</v>
      </c>
      <c r="N63" s="151">
        <v>0</v>
      </c>
      <c r="O63" s="152">
        <v>0</v>
      </c>
      <c r="P63" s="152">
        <v>0</v>
      </c>
      <c r="Q63" s="153">
        <v>0</v>
      </c>
      <c r="R63" s="154">
        <v>0</v>
      </c>
      <c r="S63" s="149">
        <v>0</v>
      </c>
      <c r="T63" s="149">
        <v>0</v>
      </c>
      <c r="U63" s="149">
        <v>0</v>
      </c>
      <c r="V63" s="149">
        <v>0</v>
      </c>
      <c r="W63" s="150">
        <v>0</v>
      </c>
      <c r="X63" s="151">
        <v>0</v>
      </c>
      <c r="Y63" s="155">
        <v>0</v>
      </c>
      <c r="Z63" s="156">
        <v>0</v>
      </c>
      <c r="AA63" s="173"/>
      <c r="AB63" s="178"/>
      <c r="AC63" s="60"/>
      <c r="AD63" s="61"/>
      <c r="AE63" s="61"/>
      <c r="AF63" s="61"/>
      <c r="AG63" s="62"/>
      <c r="AH63" s="63"/>
      <c r="AI63" s="64"/>
    </row>
    <row r="64" spans="1:35" s="45" customFormat="1" ht="15.75" hidden="1" x14ac:dyDescent="0.25">
      <c r="A64" s="147">
        <v>62</v>
      </c>
      <c r="B64" s="147" t="s">
        <v>115</v>
      </c>
      <c r="C64" s="147" t="s">
        <v>116</v>
      </c>
      <c r="D64" s="147" t="s">
        <v>88</v>
      </c>
      <c r="E64" s="147" t="s">
        <v>91</v>
      </c>
      <c r="F64" s="147">
        <v>1</v>
      </c>
      <c r="G64" s="147">
        <v>1.2</v>
      </c>
      <c r="H64" s="147" t="s">
        <v>284</v>
      </c>
      <c r="I64" s="147">
        <v>10345</v>
      </c>
      <c r="J64" s="148">
        <v>0</v>
      </c>
      <c r="K64" s="149">
        <v>0</v>
      </c>
      <c r="L64" s="149">
        <v>0</v>
      </c>
      <c r="M64" s="150">
        <v>0</v>
      </c>
      <c r="N64" s="151">
        <v>0</v>
      </c>
      <c r="O64" s="152">
        <v>0</v>
      </c>
      <c r="P64" s="152">
        <v>0</v>
      </c>
      <c r="Q64" s="153">
        <v>0</v>
      </c>
      <c r="R64" s="154">
        <v>0</v>
      </c>
      <c r="S64" s="149">
        <v>0</v>
      </c>
      <c r="T64" s="149">
        <v>0</v>
      </c>
      <c r="U64" s="149">
        <v>0</v>
      </c>
      <c r="V64" s="149">
        <v>0</v>
      </c>
      <c r="W64" s="150">
        <v>0</v>
      </c>
      <c r="X64" s="151">
        <v>0</v>
      </c>
      <c r="Y64" s="155">
        <v>0</v>
      </c>
      <c r="Z64" s="156">
        <v>0</v>
      </c>
      <c r="AA64" s="173"/>
      <c r="AB64" s="178"/>
      <c r="AC64" s="60"/>
      <c r="AD64" s="61"/>
      <c r="AE64" s="61"/>
      <c r="AF64" s="61"/>
      <c r="AG64" s="62"/>
      <c r="AH64" s="63"/>
      <c r="AI64" s="64"/>
    </row>
    <row r="65" spans="1:35" s="45" customFormat="1" ht="15.75" hidden="1" x14ac:dyDescent="0.25">
      <c r="A65" s="147">
        <v>63</v>
      </c>
      <c r="B65" s="147" t="s">
        <v>115</v>
      </c>
      <c r="C65" s="147" t="s">
        <v>116</v>
      </c>
      <c r="D65" s="147" t="s">
        <v>88</v>
      </c>
      <c r="E65" s="147" t="s">
        <v>91</v>
      </c>
      <c r="F65" s="147">
        <v>1</v>
      </c>
      <c r="G65" s="147">
        <v>1.2</v>
      </c>
      <c r="H65" s="147" t="s">
        <v>284</v>
      </c>
      <c r="I65" s="147">
        <v>10447</v>
      </c>
      <c r="J65" s="148">
        <v>0</v>
      </c>
      <c r="K65" s="149">
        <v>0</v>
      </c>
      <c r="L65" s="149">
        <v>0</v>
      </c>
      <c r="M65" s="150">
        <v>0</v>
      </c>
      <c r="N65" s="151">
        <v>0</v>
      </c>
      <c r="O65" s="152">
        <v>0</v>
      </c>
      <c r="P65" s="152">
        <v>0</v>
      </c>
      <c r="Q65" s="153">
        <v>0</v>
      </c>
      <c r="R65" s="154">
        <v>0</v>
      </c>
      <c r="S65" s="149">
        <v>0</v>
      </c>
      <c r="T65" s="149">
        <v>0</v>
      </c>
      <c r="U65" s="149">
        <v>0</v>
      </c>
      <c r="V65" s="149">
        <v>0</v>
      </c>
      <c r="W65" s="150">
        <v>0</v>
      </c>
      <c r="X65" s="151">
        <v>0</v>
      </c>
      <c r="Y65" s="155">
        <v>0</v>
      </c>
      <c r="Z65" s="156">
        <v>0</v>
      </c>
      <c r="AA65" s="173"/>
      <c r="AB65" s="178"/>
      <c r="AC65" s="60"/>
      <c r="AD65" s="61"/>
      <c r="AE65" s="61"/>
      <c r="AF65" s="61"/>
      <c r="AG65" s="62"/>
      <c r="AH65" s="63"/>
      <c r="AI65" s="64"/>
    </row>
    <row r="66" spans="1:35" s="45" customFormat="1" ht="15.75" hidden="1" x14ac:dyDescent="0.25">
      <c r="A66" s="147">
        <v>64</v>
      </c>
      <c r="B66" s="147" t="s">
        <v>115</v>
      </c>
      <c r="C66" s="147" t="s">
        <v>116</v>
      </c>
      <c r="D66" s="147" t="s">
        <v>88</v>
      </c>
      <c r="E66" s="147" t="s">
        <v>99</v>
      </c>
      <c r="F66" s="147">
        <v>1</v>
      </c>
      <c r="G66" s="147">
        <v>1.2</v>
      </c>
      <c r="H66" s="147" t="s">
        <v>342</v>
      </c>
      <c r="I66" s="147">
        <v>10349</v>
      </c>
      <c r="J66" s="148">
        <v>0</v>
      </c>
      <c r="K66" s="149">
        <v>0</v>
      </c>
      <c r="L66" s="149">
        <v>0</v>
      </c>
      <c r="M66" s="150">
        <v>0</v>
      </c>
      <c r="N66" s="151">
        <v>0</v>
      </c>
      <c r="O66" s="152">
        <v>0</v>
      </c>
      <c r="P66" s="152">
        <v>0</v>
      </c>
      <c r="Q66" s="153">
        <v>0</v>
      </c>
      <c r="R66" s="154">
        <v>0</v>
      </c>
      <c r="S66" s="149">
        <v>0</v>
      </c>
      <c r="T66" s="149">
        <v>0</v>
      </c>
      <c r="U66" s="149">
        <v>0</v>
      </c>
      <c r="V66" s="149">
        <v>0</v>
      </c>
      <c r="W66" s="150">
        <v>0</v>
      </c>
      <c r="X66" s="151">
        <v>0</v>
      </c>
      <c r="Y66" s="155">
        <v>0</v>
      </c>
      <c r="Z66" s="156">
        <v>0</v>
      </c>
      <c r="AA66" s="173"/>
      <c r="AB66" s="178"/>
      <c r="AC66" s="60"/>
      <c r="AD66" s="61"/>
      <c r="AE66" s="61"/>
      <c r="AF66" s="61"/>
      <c r="AG66" s="62"/>
      <c r="AH66" s="63"/>
      <c r="AI66" s="64"/>
    </row>
    <row r="67" spans="1:35" s="45" customFormat="1" ht="15.75" hidden="1" x14ac:dyDescent="0.25">
      <c r="A67" s="147">
        <v>65</v>
      </c>
      <c r="B67" s="147" t="s">
        <v>115</v>
      </c>
      <c r="C67" s="147" t="s">
        <v>116</v>
      </c>
      <c r="D67" s="147" t="s">
        <v>88</v>
      </c>
      <c r="E67" s="147" t="s">
        <v>91</v>
      </c>
      <c r="F67" s="147">
        <v>1</v>
      </c>
      <c r="G67" s="147">
        <v>1.2</v>
      </c>
      <c r="H67" s="147" t="s">
        <v>342</v>
      </c>
      <c r="I67" s="147">
        <v>10386</v>
      </c>
      <c r="J67" s="148">
        <v>0</v>
      </c>
      <c r="K67" s="149">
        <v>0</v>
      </c>
      <c r="L67" s="149">
        <v>0</v>
      </c>
      <c r="M67" s="150">
        <v>0</v>
      </c>
      <c r="N67" s="151">
        <v>0</v>
      </c>
      <c r="O67" s="152">
        <v>0</v>
      </c>
      <c r="P67" s="152">
        <v>0</v>
      </c>
      <c r="Q67" s="153">
        <v>0</v>
      </c>
      <c r="R67" s="154">
        <v>0</v>
      </c>
      <c r="S67" s="149">
        <v>0</v>
      </c>
      <c r="T67" s="149">
        <v>0</v>
      </c>
      <c r="U67" s="149">
        <v>0</v>
      </c>
      <c r="V67" s="149">
        <v>0</v>
      </c>
      <c r="W67" s="150">
        <v>0</v>
      </c>
      <c r="X67" s="151">
        <v>0</v>
      </c>
      <c r="Y67" s="155">
        <v>0</v>
      </c>
      <c r="Z67" s="156">
        <v>0</v>
      </c>
      <c r="AA67" s="173"/>
      <c r="AB67" s="178"/>
      <c r="AC67" s="60"/>
      <c r="AD67" s="61"/>
      <c r="AE67" s="61"/>
      <c r="AF67" s="61"/>
      <c r="AG67" s="62"/>
      <c r="AH67" s="63"/>
      <c r="AI67" s="64"/>
    </row>
    <row r="68" spans="1:35" s="45" customFormat="1" ht="15.75" hidden="1" x14ac:dyDescent="0.25">
      <c r="A68" s="147">
        <v>66</v>
      </c>
      <c r="B68" s="147" t="s">
        <v>115</v>
      </c>
      <c r="C68" s="147" t="s">
        <v>116</v>
      </c>
      <c r="D68" s="147" t="s">
        <v>88</v>
      </c>
      <c r="E68" s="147" t="s">
        <v>91</v>
      </c>
      <c r="F68" s="147">
        <v>1</v>
      </c>
      <c r="G68" s="147">
        <v>1.2</v>
      </c>
      <c r="H68" s="147" t="s">
        <v>342</v>
      </c>
      <c r="I68" s="147">
        <v>10387</v>
      </c>
      <c r="J68" s="148">
        <v>0</v>
      </c>
      <c r="K68" s="149">
        <v>1</v>
      </c>
      <c r="L68" s="149">
        <v>0</v>
      </c>
      <c r="M68" s="150">
        <v>0</v>
      </c>
      <c r="N68" s="151">
        <v>0</v>
      </c>
      <c r="O68" s="152">
        <v>0</v>
      </c>
      <c r="P68" s="152">
        <v>0</v>
      </c>
      <c r="Q68" s="153">
        <v>0</v>
      </c>
      <c r="R68" s="154">
        <v>0</v>
      </c>
      <c r="S68" s="149">
        <v>0</v>
      </c>
      <c r="T68" s="149">
        <v>0</v>
      </c>
      <c r="U68" s="149">
        <v>0</v>
      </c>
      <c r="V68" s="149">
        <v>0</v>
      </c>
      <c r="W68" s="150">
        <v>0</v>
      </c>
      <c r="X68" s="151">
        <v>0</v>
      </c>
      <c r="Y68" s="155">
        <v>0</v>
      </c>
      <c r="Z68" s="156">
        <v>1</v>
      </c>
      <c r="AA68" s="173" t="s">
        <v>208</v>
      </c>
      <c r="AB68" s="178"/>
      <c r="AC68" s="60"/>
      <c r="AD68" s="61"/>
      <c r="AE68" s="61"/>
      <c r="AF68" s="61"/>
      <c r="AG68" s="62"/>
      <c r="AH68" s="63"/>
      <c r="AI68" s="64"/>
    </row>
    <row r="69" spans="1:35" s="45" customFormat="1" ht="15.75" hidden="1" x14ac:dyDescent="0.25">
      <c r="A69" s="147">
        <v>67</v>
      </c>
      <c r="B69" s="147" t="s">
        <v>115</v>
      </c>
      <c r="C69" s="147" t="s">
        <v>116</v>
      </c>
      <c r="D69" s="147" t="s">
        <v>88</v>
      </c>
      <c r="E69" s="147" t="s">
        <v>91</v>
      </c>
      <c r="F69" s="147">
        <v>1</v>
      </c>
      <c r="G69" s="147">
        <v>1.2</v>
      </c>
      <c r="H69" s="147" t="s">
        <v>342</v>
      </c>
      <c r="I69" s="147">
        <v>10450</v>
      </c>
      <c r="J69" s="148">
        <v>0</v>
      </c>
      <c r="K69" s="149">
        <v>1</v>
      </c>
      <c r="L69" s="149">
        <v>0</v>
      </c>
      <c r="M69" s="150">
        <v>0</v>
      </c>
      <c r="N69" s="151">
        <v>0</v>
      </c>
      <c r="O69" s="152">
        <v>0</v>
      </c>
      <c r="P69" s="152">
        <v>0</v>
      </c>
      <c r="Q69" s="153">
        <v>0</v>
      </c>
      <c r="R69" s="154">
        <v>0</v>
      </c>
      <c r="S69" s="149">
        <v>0</v>
      </c>
      <c r="T69" s="149">
        <v>0</v>
      </c>
      <c r="U69" s="149">
        <v>0</v>
      </c>
      <c r="V69" s="149">
        <v>0</v>
      </c>
      <c r="W69" s="150">
        <v>0</v>
      </c>
      <c r="X69" s="151">
        <v>0</v>
      </c>
      <c r="Y69" s="155">
        <v>0</v>
      </c>
      <c r="Z69" s="156">
        <v>1</v>
      </c>
      <c r="AA69" s="173" t="s">
        <v>208</v>
      </c>
      <c r="AB69" s="178"/>
      <c r="AC69" s="60"/>
      <c r="AD69" s="61"/>
      <c r="AE69" s="61"/>
      <c r="AF69" s="61"/>
      <c r="AG69" s="62"/>
      <c r="AH69" s="63"/>
      <c r="AI69" s="64"/>
    </row>
    <row r="70" spans="1:35" s="45" customFormat="1" ht="15.75" hidden="1" x14ac:dyDescent="0.25">
      <c r="A70" s="147">
        <v>68</v>
      </c>
      <c r="B70" s="147" t="s">
        <v>115</v>
      </c>
      <c r="C70" s="147" t="s">
        <v>116</v>
      </c>
      <c r="D70" s="147" t="s">
        <v>88</v>
      </c>
      <c r="E70" s="147" t="s">
        <v>91</v>
      </c>
      <c r="F70" s="147">
        <v>1</v>
      </c>
      <c r="G70" s="147">
        <v>1.2</v>
      </c>
      <c r="H70" s="147" t="s">
        <v>342</v>
      </c>
      <c r="I70" s="147">
        <v>10477</v>
      </c>
      <c r="J70" s="148">
        <v>0</v>
      </c>
      <c r="K70" s="149">
        <v>0</v>
      </c>
      <c r="L70" s="149">
        <v>0</v>
      </c>
      <c r="M70" s="150">
        <v>0</v>
      </c>
      <c r="N70" s="151">
        <v>0</v>
      </c>
      <c r="O70" s="152">
        <v>0</v>
      </c>
      <c r="P70" s="152">
        <v>0</v>
      </c>
      <c r="Q70" s="153">
        <v>0</v>
      </c>
      <c r="R70" s="154">
        <v>0</v>
      </c>
      <c r="S70" s="149">
        <v>0</v>
      </c>
      <c r="T70" s="149">
        <v>0</v>
      </c>
      <c r="U70" s="149">
        <v>0</v>
      </c>
      <c r="V70" s="149">
        <v>0</v>
      </c>
      <c r="W70" s="150">
        <v>0</v>
      </c>
      <c r="X70" s="151">
        <v>0</v>
      </c>
      <c r="Y70" s="155">
        <v>0</v>
      </c>
      <c r="Z70" s="156">
        <v>0</v>
      </c>
      <c r="AA70" s="173"/>
      <c r="AB70" s="178"/>
      <c r="AC70" s="60"/>
      <c r="AD70" s="61"/>
      <c r="AE70" s="61"/>
      <c r="AF70" s="61"/>
      <c r="AG70" s="62"/>
      <c r="AH70" s="63"/>
      <c r="AI70" s="64"/>
    </row>
    <row r="71" spans="1:35" s="45" customFormat="1" ht="15.75" hidden="1" x14ac:dyDescent="0.25">
      <c r="A71" s="147">
        <v>69</v>
      </c>
      <c r="B71" s="147" t="s">
        <v>115</v>
      </c>
      <c r="C71" s="147" t="s">
        <v>116</v>
      </c>
      <c r="D71" s="147" t="s">
        <v>88</v>
      </c>
      <c r="E71" s="147" t="s">
        <v>91</v>
      </c>
      <c r="F71" s="147">
        <v>1</v>
      </c>
      <c r="G71" s="147">
        <v>1.2</v>
      </c>
      <c r="H71" s="147" t="s">
        <v>342</v>
      </c>
      <c r="I71" s="147">
        <v>10599</v>
      </c>
      <c r="J71" s="148">
        <v>0</v>
      </c>
      <c r="K71" s="149">
        <v>1</v>
      </c>
      <c r="L71" s="149">
        <v>0</v>
      </c>
      <c r="M71" s="150">
        <v>0</v>
      </c>
      <c r="N71" s="151">
        <v>0</v>
      </c>
      <c r="O71" s="152">
        <v>0</v>
      </c>
      <c r="P71" s="152">
        <v>0</v>
      </c>
      <c r="Q71" s="153">
        <v>0</v>
      </c>
      <c r="R71" s="154">
        <v>0</v>
      </c>
      <c r="S71" s="149">
        <v>0</v>
      </c>
      <c r="T71" s="149">
        <v>0</v>
      </c>
      <c r="U71" s="149">
        <v>0</v>
      </c>
      <c r="V71" s="149">
        <v>0</v>
      </c>
      <c r="W71" s="150">
        <v>0</v>
      </c>
      <c r="X71" s="151">
        <v>0</v>
      </c>
      <c r="Y71" s="155">
        <v>0</v>
      </c>
      <c r="Z71" s="156">
        <v>1</v>
      </c>
      <c r="AA71" s="173" t="s">
        <v>208</v>
      </c>
      <c r="AB71" s="178"/>
      <c r="AC71" s="60"/>
      <c r="AD71" s="61"/>
      <c r="AE71" s="61"/>
      <c r="AF71" s="61"/>
      <c r="AG71" s="62"/>
      <c r="AH71" s="63"/>
      <c r="AI71" s="64"/>
    </row>
    <row r="72" spans="1:35" s="45" customFormat="1" ht="15.75" hidden="1" x14ac:dyDescent="0.25">
      <c r="A72" s="147">
        <v>70</v>
      </c>
      <c r="B72" s="147" t="s">
        <v>115</v>
      </c>
      <c r="C72" s="147" t="s">
        <v>116</v>
      </c>
      <c r="D72" s="147" t="s">
        <v>88</v>
      </c>
      <c r="E72" s="147" t="s">
        <v>99</v>
      </c>
      <c r="F72" s="147">
        <v>1</v>
      </c>
      <c r="G72" s="147">
        <v>1.2</v>
      </c>
      <c r="H72" s="147" t="s">
        <v>342</v>
      </c>
      <c r="I72" s="147">
        <v>10600</v>
      </c>
      <c r="J72" s="148">
        <v>0</v>
      </c>
      <c r="K72" s="149">
        <v>1</v>
      </c>
      <c r="L72" s="149">
        <v>0</v>
      </c>
      <c r="M72" s="150">
        <v>0</v>
      </c>
      <c r="N72" s="151">
        <v>0</v>
      </c>
      <c r="O72" s="152">
        <v>0</v>
      </c>
      <c r="P72" s="152">
        <v>0</v>
      </c>
      <c r="Q72" s="153">
        <v>0</v>
      </c>
      <c r="R72" s="154">
        <v>0</v>
      </c>
      <c r="S72" s="149">
        <v>0</v>
      </c>
      <c r="T72" s="149">
        <v>0</v>
      </c>
      <c r="U72" s="149">
        <v>0</v>
      </c>
      <c r="V72" s="149">
        <v>0</v>
      </c>
      <c r="W72" s="150">
        <v>0</v>
      </c>
      <c r="X72" s="151">
        <v>0</v>
      </c>
      <c r="Y72" s="155">
        <v>0</v>
      </c>
      <c r="Z72" s="156">
        <v>1</v>
      </c>
      <c r="AA72" s="173" t="s">
        <v>208</v>
      </c>
      <c r="AB72" s="178"/>
      <c r="AC72" s="60"/>
      <c r="AD72" s="61"/>
      <c r="AE72" s="61"/>
      <c r="AF72" s="61"/>
      <c r="AG72" s="62"/>
      <c r="AH72" s="63"/>
      <c r="AI72" s="64"/>
    </row>
    <row r="73" spans="1:35" s="45" customFormat="1" ht="15.75" hidden="1" x14ac:dyDescent="0.25">
      <c r="A73" s="147">
        <v>71</v>
      </c>
      <c r="B73" s="147" t="s">
        <v>164</v>
      </c>
      <c r="C73" s="147" t="s">
        <v>165</v>
      </c>
      <c r="D73" s="147" t="s">
        <v>88</v>
      </c>
      <c r="E73" s="147" t="s">
        <v>91</v>
      </c>
      <c r="F73" s="147">
        <v>1</v>
      </c>
      <c r="G73" s="147">
        <v>1.2</v>
      </c>
      <c r="H73" s="147" t="s">
        <v>257</v>
      </c>
      <c r="I73" s="147">
        <v>10268</v>
      </c>
      <c r="J73" s="148">
        <v>0</v>
      </c>
      <c r="K73" s="149">
        <v>0</v>
      </c>
      <c r="L73" s="149">
        <v>0</v>
      </c>
      <c r="M73" s="150">
        <v>0</v>
      </c>
      <c r="N73" s="151">
        <v>0</v>
      </c>
      <c r="O73" s="152">
        <v>0</v>
      </c>
      <c r="P73" s="152">
        <v>0</v>
      </c>
      <c r="Q73" s="153">
        <v>0</v>
      </c>
      <c r="R73" s="154">
        <v>0</v>
      </c>
      <c r="S73" s="149">
        <v>0</v>
      </c>
      <c r="T73" s="149">
        <v>0</v>
      </c>
      <c r="U73" s="149">
        <v>0</v>
      </c>
      <c r="V73" s="149">
        <v>0</v>
      </c>
      <c r="W73" s="150">
        <v>0</v>
      </c>
      <c r="X73" s="151">
        <v>0</v>
      </c>
      <c r="Y73" s="155">
        <v>0</v>
      </c>
      <c r="Z73" s="156">
        <v>0</v>
      </c>
      <c r="AA73" s="173"/>
      <c r="AB73" s="178"/>
      <c r="AC73" s="60"/>
      <c r="AD73" s="61"/>
      <c r="AE73" s="61"/>
      <c r="AF73" s="61"/>
      <c r="AG73" s="62"/>
      <c r="AH73" s="63"/>
      <c r="AI73" s="64"/>
    </row>
    <row r="74" spans="1:35" s="45" customFormat="1" ht="141.75" x14ac:dyDescent="0.25">
      <c r="A74" s="147">
        <v>121</v>
      </c>
      <c r="B74" s="147" t="s">
        <v>164</v>
      </c>
      <c r="C74" s="147" t="s">
        <v>441</v>
      </c>
      <c r="D74" s="147" t="s">
        <v>88</v>
      </c>
      <c r="E74" s="147" t="s">
        <v>91</v>
      </c>
      <c r="F74" s="147">
        <v>2</v>
      </c>
      <c r="G74" s="147">
        <v>2.1</v>
      </c>
      <c r="H74" s="147" t="s">
        <v>448</v>
      </c>
      <c r="I74" s="147">
        <v>10305</v>
      </c>
      <c r="J74" s="148">
        <v>1</v>
      </c>
      <c r="K74" s="149">
        <v>0</v>
      </c>
      <c r="L74" s="149">
        <v>0</v>
      </c>
      <c r="M74" s="150">
        <v>0</v>
      </c>
      <c r="N74" s="151">
        <v>1</v>
      </c>
      <c r="O74" s="152">
        <v>0</v>
      </c>
      <c r="P74" s="152">
        <v>0</v>
      </c>
      <c r="Q74" s="153">
        <v>0</v>
      </c>
      <c r="R74" s="154">
        <v>1</v>
      </c>
      <c r="S74" s="149">
        <v>0</v>
      </c>
      <c r="T74" s="149">
        <v>0</v>
      </c>
      <c r="U74" s="149">
        <v>0</v>
      </c>
      <c r="V74" s="149">
        <v>0</v>
      </c>
      <c r="W74" s="150">
        <v>0</v>
      </c>
      <c r="X74" s="151">
        <v>0</v>
      </c>
      <c r="Y74" s="155">
        <v>0</v>
      </c>
      <c r="Z74" s="156">
        <v>1</v>
      </c>
      <c r="AA74" s="180" t="s">
        <v>656</v>
      </c>
      <c r="AB74" s="178"/>
      <c r="AC74" s="60"/>
      <c r="AD74" s="61"/>
      <c r="AE74" s="61"/>
      <c r="AF74" s="61"/>
      <c r="AG74" s="62"/>
      <c r="AH74" s="63"/>
      <c r="AI74" s="64"/>
    </row>
    <row r="75" spans="1:35" s="45" customFormat="1" ht="47.25" hidden="1" x14ac:dyDescent="0.25">
      <c r="A75" s="147">
        <v>73</v>
      </c>
      <c r="B75" s="147" t="s">
        <v>164</v>
      </c>
      <c r="C75" s="147" t="s">
        <v>165</v>
      </c>
      <c r="D75" s="147" t="s">
        <v>88</v>
      </c>
      <c r="E75" s="147" t="s">
        <v>91</v>
      </c>
      <c r="F75" s="147">
        <v>1</v>
      </c>
      <c r="G75" s="147">
        <v>1.2</v>
      </c>
      <c r="H75" s="147" t="s">
        <v>257</v>
      </c>
      <c r="I75" s="147">
        <v>10346</v>
      </c>
      <c r="J75" s="148">
        <v>0</v>
      </c>
      <c r="K75" s="149">
        <v>0</v>
      </c>
      <c r="L75" s="149">
        <v>0</v>
      </c>
      <c r="M75" s="150">
        <v>0</v>
      </c>
      <c r="N75" s="151">
        <v>0</v>
      </c>
      <c r="O75" s="152">
        <v>0</v>
      </c>
      <c r="P75" s="152">
        <v>0</v>
      </c>
      <c r="Q75" s="153">
        <v>0</v>
      </c>
      <c r="R75" s="154">
        <v>0</v>
      </c>
      <c r="S75" s="149">
        <v>0</v>
      </c>
      <c r="T75" s="149">
        <v>0</v>
      </c>
      <c r="U75" s="149">
        <v>1</v>
      </c>
      <c r="V75" s="149">
        <v>0</v>
      </c>
      <c r="W75" s="150">
        <v>0</v>
      </c>
      <c r="X75" s="151">
        <v>0</v>
      </c>
      <c r="Y75" s="155">
        <v>0</v>
      </c>
      <c r="Z75" s="156">
        <v>1</v>
      </c>
      <c r="AA75" s="173" t="s">
        <v>264</v>
      </c>
      <c r="AB75" s="178"/>
      <c r="AC75" s="60"/>
      <c r="AD75" s="61"/>
      <c r="AE75" s="61"/>
      <c r="AF75" s="61"/>
      <c r="AG75" s="62"/>
      <c r="AH75" s="63"/>
      <c r="AI75" s="64"/>
    </row>
    <row r="76" spans="1:35" s="45" customFormat="1" ht="15.75" hidden="1" x14ac:dyDescent="0.25">
      <c r="A76" s="147">
        <v>74</v>
      </c>
      <c r="B76" s="147" t="s">
        <v>164</v>
      </c>
      <c r="C76" s="147" t="s">
        <v>165</v>
      </c>
      <c r="D76" s="147" t="s">
        <v>88</v>
      </c>
      <c r="E76" s="147" t="s">
        <v>91</v>
      </c>
      <c r="F76" s="147">
        <v>1</v>
      </c>
      <c r="G76" s="147">
        <v>1.2</v>
      </c>
      <c r="H76" s="147" t="s">
        <v>257</v>
      </c>
      <c r="I76" s="147">
        <v>10460</v>
      </c>
      <c r="J76" s="148">
        <v>0</v>
      </c>
      <c r="K76" s="149">
        <v>0</v>
      </c>
      <c r="L76" s="149">
        <v>0</v>
      </c>
      <c r="M76" s="150">
        <v>0</v>
      </c>
      <c r="N76" s="151">
        <v>0</v>
      </c>
      <c r="O76" s="152">
        <v>0</v>
      </c>
      <c r="P76" s="152">
        <v>0</v>
      </c>
      <c r="Q76" s="153">
        <v>0</v>
      </c>
      <c r="R76" s="154">
        <v>0</v>
      </c>
      <c r="S76" s="149">
        <v>0</v>
      </c>
      <c r="T76" s="149">
        <v>0</v>
      </c>
      <c r="U76" s="149">
        <v>0</v>
      </c>
      <c r="V76" s="149">
        <v>0</v>
      </c>
      <c r="W76" s="150">
        <v>0</v>
      </c>
      <c r="X76" s="151">
        <v>0</v>
      </c>
      <c r="Y76" s="155">
        <v>0</v>
      </c>
      <c r="Z76" s="156">
        <v>0</v>
      </c>
      <c r="AA76" s="173"/>
      <c r="AB76" s="178"/>
      <c r="AC76" s="60"/>
      <c r="AD76" s="61"/>
      <c r="AE76" s="61"/>
      <c r="AF76" s="61"/>
      <c r="AG76" s="62"/>
      <c r="AH76" s="63"/>
      <c r="AI76" s="64"/>
    </row>
    <row r="77" spans="1:35" s="45" customFormat="1" ht="15.75" hidden="1" x14ac:dyDescent="0.25">
      <c r="A77" s="147">
        <v>75</v>
      </c>
      <c r="B77" s="147" t="s">
        <v>164</v>
      </c>
      <c r="C77" s="147" t="s">
        <v>165</v>
      </c>
      <c r="D77" s="147" t="s">
        <v>88</v>
      </c>
      <c r="E77" s="147" t="s">
        <v>91</v>
      </c>
      <c r="F77" s="147">
        <v>1</v>
      </c>
      <c r="G77" s="147">
        <v>1.2</v>
      </c>
      <c r="H77" s="147" t="s">
        <v>257</v>
      </c>
      <c r="I77" s="147">
        <v>10485</v>
      </c>
      <c r="J77" s="148">
        <v>0</v>
      </c>
      <c r="K77" s="149">
        <v>0</v>
      </c>
      <c r="L77" s="149">
        <v>0</v>
      </c>
      <c r="M77" s="150">
        <v>0</v>
      </c>
      <c r="N77" s="151">
        <v>0</v>
      </c>
      <c r="O77" s="152">
        <v>0</v>
      </c>
      <c r="P77" s="152">
        <v>0</v>
      </c>
      <c r="Q77" s="153">
        <v>0</v>
      </c>
      <c r="R77" s="154">
        <v>0</v>
      </c>
      <c r="S77" s="149">
        <v>0</v>
      </c>
      <c r="T77" s="149">
        <v>0</v>
      </c>
      <c r="U77" s="149">
        <v>0</v>
      </c>
      <c r="V77" s="149">
        <v>0</v>
      </c>
      <c r="W77" s="150">
        <v>0</v>
      </c>
      <c r="X77" s="151">
        <v>0</v>
      </c>
      <c r="Y77" s="155">
        <v>0</v>
      </c>
      <c r="Z77" s="156">
        <v>0</v>
      </c>
      <c r="AA77" s="173"/>
      <c r="AB77" s="178"/>
      <c r="AC77" s="60"/>
      <c r="AD77" s="61"/>
      <c r="AE77" s="61"/>
      <c r="AF77" s="61"/>
      <c r="AG77" s="62"/>
      <c r="AH77" s="63"/>
      <c r="AI77" s="64"/>
    </row>
    <row r="78" spans="1:35" s="45" customFormat="1" ht="126" x14ac:dyDescent="0.25">
      <c r="A78" s="147">
        <v>129</v>
      </c>
      <c r="B78" s="147" t="s">
        <v>164</v>
      </c>
      <c r="C78" s="147" t="s">
        <v>441</v>
      </c>
      <c r="D78" s="147" t="s">
        <v>88</v>
      </c>
      <c r="E78" s="147" t="s">
        <v>91</v>
      </c>
      <c r="F78" s="147">
        <v>2</v>
      </c>
      <c r="G78" s="147">
        <v>2.1</v>
      </c>
      <c r="H78" s="147" t="s">
        <v>526</v>
      </c>
      <c r="I78" s="147">
        <v>10406</v>
      </c>
      <c r="J78" s="148">
        <v>1</v>
      </c>
      <c r="K78" s="149">
        <v>0</v>
      </c>
      <c r="L78" s="149">
        <v>0</v>
      </c>
      <c r="M78" s="150">
        <v>0</v>
      </c>
      <c r="N78" s="151">
        <v>0</v>
      </c>
      <c r="O78" s="152">
        <v>0</v>
      </c>
      <c r="P78" s="152">
        <v>0</v>
      </c>
      <c r="Q78" s="153">
        <v>0</v>
      </c>
      <c r="R78" s="154">
        <v>1</v>
      </c>
      <c r="S78" s="149">
        <v>0</v>
      </c>
      <c r="T78" s="149">
        <v>0</v>
      </c>
      <c r="U78" s="149">
        <v>0</v>
      </c>
      <c r="V78" s="149">
        <v>0</v>
      </c>
      <c r="W78" s="150">
        <v>0</v>
      </c>
      <c r="X78" s="151">
        <v>0</v>
      </c>
      <c r="Y78" s="155">
        <v>0</v>
      </c>
      <c r="Z78" s="156">
        <v>1</v>
      </c>
      <c r="AA78" s="180" t="s">
        <v>659</v>
      </c>
      <c r="AB78" s="178"/>
      <c r="AC78" s="60"/>
      <c r="AD78" s="61"/>
      <c r="AE78" s="61"/>
      <c r="AF78" s="61"/>
      <c r="AG78" s="62"/>
      <c r="AH78" s="63"/>
      <c r="AI78" s="64"/>
    </row>
    <row r="79" spans="1:35" s="45" customFormat="1" ht="78.75" hidden="1" x14ac:dyDescent="0.25">
      <c r="A79" s="147">
        <v>77</v>
      </c>
      <c r="B79" s="147" t="s">
        <v>164</v>
      </c>
      <c r="C79" s="147" t="s">
        <v>165</v>
      </c>
      <c r="D79" s="147" t="s">
        <v>88</v>
      </c>
      <c r="E79" s="147" t="s">
        <v>91</v>
      </c>
      <c r="F79" s="147">
        <v>1</v>
      </c>
      <c r="G79" s="147">
        <v>1.2</v>
      </c>
      <c r="H79" s="147" t="s">
        <v>260</v>
      </c>
      <c r="I79" s="147">
        <v>10289</v>
      </c>
      <c r="J79" s="148">
        <v>0</v>
      </c>
      <c r="K79" s="149">
        <v>0</v>
      </c>
      <c r="L79" s="149">
        <v>0</v>
      </c>
      <c r="M79" s="150">
        <v>0</v>
      </c>
      <c r="N79" s="151">
        <v>0</v>
      </c>
      <c r="O79" s="152">
        <v>0</v>
      </c>
      <c r="P79" s="152">
        <v>0</v>
      </c>
      <c r="Q79" s="153">
        <v>0</v>
      </c>
      <c r="R79" s="154">
        <v>0</v>
      </c>
      <c r="S79" s="149">
        <v>0</v>
      </c>
      <c r="T79" s="149">
        <v>0</v>
      </c>
      <c r="U79" s="149">
        <v>0</v>
      </c>
      <c r="V79" s="149">
        <v>0</v>
      </c>
      <c r="W79" s="150">
        <v>0</v>
      </c>
      <c r="X79" s="151">
        <v>0</v>
      </c>
      <c r="Y79" s="155">
        <v>0</v>
      </c>
      <c r="Z79" s="156">
        <v>0</v>
      </c>
      <c r="AA79" s="173"/>
      <c r="AB79" s="178" t="s">
        <v>261</v>
      </c>
      <c r="AC79" s="60"/>
      <c r="AD79" s="61"/>
      <c r="AE79" s="61"/>
      <c r="AF79" s="61"/>
      <c r="AG79" s="62"/>
      <c r="AH79" s="63"/>
      <c r="AI79" s="64"/>
    </row>
    <row r="80" spans="1:35" s="45" customFormat="1" ht="78.75" hidden="1" x14ac:dyDescent="0.25">
      <c r="A80" s="147">
        <v>78</v>
      </c>
      <c r="B80" s="147" t="s">
        <v>164</v>
      </c>
      <c r="C80" s="147" t="s">
        <v>165</v>
      </c>
      <c r="D80" s="147" t="s">
        <v>88</v>
      </c>
      <c r="E80" s="147" t="s">
        <v>91</v>
      </c>
      <c r="F80" s="147">
        <v>1</v>
      </c>
      <c r="G80" s="147">
        <v>1.2</v>
      </c>
      <c r="H80" s="147" t="s">
        <v>260</v>
      </c>
      <c r="I80" s="147">
        <v>10292</v>
      </c>
      <c r="J80" s="148">
        <v>0</v>
      </c>
      <c r="K80" s="149">
        <v>0</v>
      </c>
      <c r="L80" s="149">
        <v>0</v>
      </c>
      <c r="M80" s="150">
        <v>0</v>
      </c>
      <c r="N80" s="151">
        <v>0</v>
      </c>
      <c r="O80" s="152">
        <v>0</v>
      </c>
      <c r="P80" s="152">
        <v>0</v>
      </c>
      <c r="Q80" s="153">
        <v>0</v>
      </c>
      <c r="R80" s="154">
        <v>0</v>
      </c>
      <c r="S80" s="149">
        <v>0</v>
      </c>
      <c r="T80" s="149">
        <v>0</v>
      </c>
      <c r="U80" s="149">
        <v>0</v>
      </c>
      <c r="V80" s="149">
        <v>0</v>
      </c>
      <c r="W80" s="150">
        <v>0</v>
      </c>
      <c r="X80" s="151">
        <v>0</v>
      </c>
      <c r="Y80" s="155">
        <v>0</v>
      </c>
      <c r="Z80" s="156">
        <v>0</v>
      </c>
      <c r="AA80" s="173"/>
      <c r="AB80" s="178" t="s">
        <v>261</v>
      </c>
      <c r="AC80" s="60"/>
      <c r="AD80" s="61"/>
      <c r="AE80" s="61"/>
      <c r="AF80" s="61"/>
      <c r="AG80" s="62"/>
      <c r="AH80" s="63"/>
      <c r="AI80" s="64"/>
    </row>
    <row r="81" spans="1:35" s="45" customFormat="1" ht="78.75" hidden="1" x14ac:dyDescent="0.25">
      <c r="A81" s="147">
        <v>79</v>
      </c>
      <c r="B81" s="147" t="s">
        <v>164</v>
      </c>
      <c r="C81" s="147" t="s">
        <v>165</v>
      </c>
      <c r="D81" s="147" t="s">
        <v>88</v>
      </c>
      <c r="E81" s="147" t="s">
        <v>91</v>
      </c>
      <c r="F81" s="147">
        <v>1</v>
      </c>
      <c r="G81" s="147">
        <v>1.2</v>
      </c>
      <c r="H81" s="147" t="s">
        <v>260</v>
      </c>
      <c r="I81" s="147">
        <v>10358</v>
      </c>
      <c r="J81" s="148">
        <v>0</v>
      </c>
      <c r="K81" s="149">
        <v>0</v>
      </c>
      <c r="L81" s="149">
        <v>0</v>
      </c>
      <c r="M81" s="150">
        <v>0</v>
      </c>
      <c r="N81" s="151">
        <v>0</v>
      </c>
      <c r="O81" s="152">
        <v>0</v>
      </c>
      <c r="P81" s="152">
        <v>0</v>
      </c>
      <c r="Q81" s="153">
        <v>0</v>
      </c>
      <c r="R81" s="154">
        <v>0</v>
      </c>
      <c r="S81" s="149">
        <v>0</v>
      </c>
      <c r="T81" s="149">
        <v>0</v>
      </c>
      <c r="U81" s="149">
        <v>0</v>
      </c>
      <c r="V81" s="149">
        <v>0</v>
      </c>
      <c r="W81" s="150">
        <v>0</v>
      </c>
      <c r="X81" s="151">
        <v>0</v>
      </c>
      <c r="Y81" s="155">
        <v>0</v>
      </c>
      <c r="Z81" s="156">
        <v>0</v>
      </c>
      <c r="AA81" s="173"/>
      <c r="AB81" s="178" t="s">
        <v>261</v>
      </c>
      <c r="AC81" s="60"/>
      <c r="AD81" s="61"/>
      <c r="AE81" s="61"/>
      <c r="AF81" s="61"/>
      <c r="AG81" s="62"/>
      <c r="AH81" s="63"/>
      <c r="AI81" s="64"/>
    </row>
    <row r="82" spans="1:35" s="45" customFormat="1" ht="78.75" hidden="1" x14ac:dyDescent="0.25">
      <c r="A82" s="147">
        <v>80</v>
      </c>
      <c r="B82" s="147" t="s">
        <v>164</v>
      </c>
      <c r="C82" s="147" t="s">
        <v>165</v>
      </c>
      <c r="D82" s="147" t="s">
        <v>88</v>
      </c>
      <c r="E82" s="147" t="s">
        <v>91</v>
      </c>
      <c r="F82" s="147">
        <v>1</v>
      </c>
      <c r="G82" s="147">
        <v>1.2</v>
      </c>
      <c r="H82" s="147" t="s">
        <v>260</v>
      </c>
      <c r="I82" s="147">
        <v>10395</v>
      </c>
      <c r="J82" s="148">
        <v>0</v>
      </c>
      <c r="K82" s="149">
        <v>0</v>
      </c>
      <c r="L82" s="149">
        <v>0</v>
      </c>
      <c r="M82" s="150">
        <v>0</v>
      </c>
      <c r="N82" s="151">
        <v>0</v>
      </c>
      <c r="O82" s="152">
        <v>0</v>
      </c>
      <c r="P82" s="152">
        <v>0</v>
      </c>
      <c r="Q82" s="153">
        <v>0</v>
      </c>
      <c r="R82" s="154">
        <v>1</v>
      </c>
      <c r="S82" s="149">
        <v>0</v>
      </c>
      <c r="T82" s="149">
        <v>0</v>
      </c>
      <c r="U82" s="149">
        <v>0</v>
      </c>
      <c r="V82" s="149">
        <v>0</v>
      </c>
      <c r="W82" s="150">
        <v>0</v>
      </c>
      <c r="X82" s="151">
        <v>0</v>
      </c>
      <c r="Y82" s="155">
        <v>0</v>
      </c>
      <c r="Z82" s="156">
        <v>1</v>
      </c>
      <c r="AA82" s="173" t="s">
        <v>265</v>
      </c>
      <c r="AB82" s="178" t="s">
        <v>261</v>
      </c>
      <c r="AC82" s="60"/>
      <c r="AD82" s="61"/>
      <c r="AE82" s="61"/>
      <c r="AF82" s="61"/>
      <c r="AG82" s="62"/>
      <c r="AH82" s="63"/>
      <c r="AI82" s="64"/>
    </row>
    <row r="83" spans="1:35" s="45" customFormat="1" ht="78.75" hidden="1" x14ac:dyDescent="0.25">
      <c r="A83" s="147">
        <v>81</v>
      </c>
      <c r="B83" s="147" t="s">
        <v>164</v>
      </c>
      <c r="C83" s="147" t="s">
        <v>165</v>
      </c>
      <c r="D83" s="147" t="s">
        <v>88</v>
      </c>
      <c r="E83" s="147" t="s">
        <v>91</v>
      </c>
      <c r="F83" s="147">
        <v>1</v>
      </c>
      <c r="G83" s="147">
        <v>1.2</v>
      </c>
      <c r="H83" s="147" t="s">
        <v>170</v>
      </c>
      <c r="I83" s="147">
        <v>10422</v>
      </c>
      <c r="J83" s="148">
        <v>0</v>
      </c>
      <c r="K83" s="149">
        <v>0</v>
      </c>
      <c r="L83" s="149">
        <v>0</v>
      </c>
      <c r="M83" s="150">
        <v>0</v>
      </c>
      <c r="N83" s="151">
        <v>0</v>
      </c>
      <c r="O83" s="152">
        <v>0</v>
      </c>
      <c r="P83" s="152">
        <v>0</v>
      </c>
      <c r="Q83" s="153">
        <v>0</v>
      </c>
      <c r="R83" s="154">
        <v>0</v>
      </c>
      <c r="S83" s="149">
        <v>0</v>
      </c>
      <c r="T83" s="149">
        <v>0</v>
      </c>
      <c r="U83" s="149">
        <v>0</v>
      </c>
      <c r="V83" s="149">
        <v>0</v>
      </c>
      <c r="W83" s="150">
        <v>0</v>
      </c>
      <c r="X83" s="151">
        <v>0</v>
      </c>
      <c r="Y83" s="155">
        <v>0</v>
      </c>
      <c r="Z83" s="156">
        <v>0</v>
      </c>
      <c r="AA83" s="173"/>
      <c r="AB83" s="178" t="s">
        <v>261</v>
      </c>
      <c r="AC83" s="60"/>
      <c r="AD83" s="61"/>
      <c r="AE83" s="61"/>
      <c r="AF83" s="61"/>
      <c r="AG83" s="62"/>
      <c r="AH83" s="63"/>
      <c r="AI83" s="64"/>
    </row>
    <row r="84" spans="1:35" s="45" customFormat="1" ht="47.25" x14ac:dyDescent="0.25">
      <c r="A84" s="147">
        <v>150</v>
      </c>
      <c r="B84" s="147" t="s">
        <v>164</v>
      </c>
      <c r="C84" s="147" t="s">
        <v>441</v>
      </c>
      <c r="D84" s="147" t="s">
        <v>88</v>
      </c>
      <c r="E84" s="147" t="s">
        <v>91</v>
      </c>
      <c r="F84" s="147">
        <v>2</v>
      </c>
      <c r="G84" s="147">
        <v>2.2000000000000002</v>
      </c>
      <c r="H84" s="147" t="s">
        <v>566</v>
      </c>
      <c r="I84" s="147">
        <v>10557</v>
      </c>
      <c r="J84" s="148">
        <v>1</v>
      </c>
      <c r="K84" s="149">
        <v>0</v>
      </c>
      <c r="L84" s="149">
        <v>0</v>
      </c>
      <c r="M84" s="150">
        <v>0</v>
      </c>
      <c r="N84" s="151">
        <v>0</v>
      </c>
      <c r="O84" s="152">
        <v>0</v>
      </c>
      <c r="P84" s="152">
        <v>0</v>
      </c>
      <c r="Q84" s="153">
        <v>0</v>
      </c>
      <c r="R84" s="154">
        <v>0</v>
      </c>
      <c r="S84" s="149">
        <v>0</v>
      </c>
      <c r="T84" s="149">
        <v>0</v>
      </c>
      <c r="U84" s="149">
        <v>0</v>
      </c>
      <c r="V84" s="149">
        <v>0</v>
      </c>
      <c r="W84" s="150">
        <v>0</v>
      </c>
      <c r="X84" s="151">
        <v>0</v>
      </c>
      <c r="Y84" s="155">
        <v>0</v>
      </c>
      <c r="Z84" s="156">
        <v>1</v>
      </c>
      <c r="AA84" s="180" t="s">
        <v>663</v>
      </c>
      <c r="AB84" s="178"/>
      <c r="AC84" s="60"/>
      <c r="AD84" s="61"/>
      <c r="AE84" s="61"/>
      <c r="AF84" s="61"/>
      <c r="AG84" s="62"/>
      <c r="AH84" s="63"/>
      <c r="AI84" s="64"/>
    </row>
    <row r="85" spans="1:35" s="45" customFormat="1" ht="78.75" hidden="1" x14ac:dyDescent="0.25">
      <c r="A85" s="147">
        <v>83</v>
      </c>
      <c r="B85" s="147" t="s">
        <v>164</v>
      </c>
      <c r="C85" s="147" t="s">
        <v>165</v>
      </c>
      <c r="D85" s="147" t="s">
        <v>88</v>
      </c>
      <c r="E85" s="147" t="s">
        <v>91</v>
      </c>
      <c r="F85" s="147">
        <v>1</v>
      </c>
      <c r="G85" s="147">
        <v>1.2</v>
      </c>
      <c r="H85" s="147" t="s">
        <v>260</v>
      </c>
      <c r="I85" s="147">
        <v>10523</v>
      </c>
      <c r="J85" s="148">
        <v>0</v>
      </c>
      <c r="K85" s="149">
        <v>0</v>
      </c>
      <c r="L85" s="149">
        <v>0</v>
      </c>
      <c r="M85" s="150">
        <v>0</v>
      </c>
      <c r="N85" s="151">
        <v>0</v>
      </c>
      <c r="O85" s="152">
        <v>0</v>
      </c>
      <c r="P85" s="152">
        <v>0</v>
      </c>
      <c r="Q85" s="153">
        <v>0</v>
      </c>
      <c r="R85" s="154">
        <v>0</v>
      </c>
      <c r="S85" s="149">
        <v>0</v>
      </c>
      <c r="T85" s="149">
        <v>0</v>
      </c>
      <c r="U85" s="149">
        <v>0</v>
      </c>
      <c r="V85" s="149">
        <v>0</v>
      </c>
      <c r="W85" s="150">
        <v>0</v>
      </c>
      <c r="X85" s="151">
        <v>0</v>
      </c>
      <c r="Y85" s="155">
        <v>0</v>
      </c>
      <c r="Z85" s="156">
        <v>0</v>
      </c>
      <c r="AA85" s="180"/>
      <c r="AB85" s="178" t="s">
        <v>261</v>
      </c>
      <c r="AC85" s="60"/>
      <c r="AD85" s="61"/>
      <c r="AE85" s="61"/>
      <c r="AF85" s="61"/>
      <c r="AG85" s="62"/>
      <c r="AH85" s="63"/>
      <c r="AI85" s="64"/>
    </row>
    <row r="86" spans="1:35" s="45" customFormat="1" ht="31.5" hidden="1" x14ac:dyDescent="0.25">
      <c r="A86" s="147">
        <v>84</v>
      </c>
      <c r="B86" s="147" t="s">
        <v>164</v>
      </c>
      <c r="C86" s="147" t="s">
        <v>165</v>
      </c>
      <c r="D86" s="147" t="s">
        <v>88</v>
      </c>
      <c r="E86" s="147" t="s">
        <v>91</v>
      </c>
      <c r="F86" s="147">
        <v>1</v>
      </c>
      <c r="G86" s="147">
        <v>1.2</v>
      </c>
      <c r="H86" s="147" t="s">
        <v>262</v>
      </c>
      <c r="I86" s="147">
        <v>10270</v>
      </c>
      <c r="J86" s="148">
        <v>0</v>
      </c>
      <c r="K86" s="149">
        <v>0</v>
      </c>
      <c r="L86" s="149">
        <v>0</v>
      </c>
      <c r="M86" s="150">
        <v>0</v>
      </c>
      <c r="N86" s="151">
        <v>0</v>
      </c>
      <c r="O86" s="152">
        <v>1</v>
      </c>
      <c r="P86" s="152">
        <v>0</v>
      </c>
      <c r="Q86" s="153">
        <v>0</v>
      </c>
      <c r="R86" s="154">
        <v>0</v>
      </c>
      <c r="S86" s="149">
        <v>0</v>
      </c>
      <c r="T86" s="149">
        <v>0</v>
      </c>
      <c r="U86" s="149">
        <v>0</v>
      </c>
      <c r="V86" s="149">
        <v>0</v>
      </c>
      <c r="W86" s="150">
        <v>0</v>
      </c>
      <c r="X86" s="151">
        <v>0</v>
      </c>
      <c r="Y86" s="155">
        <v>0</v>
      </c>
      <c r="Z86" s="156">
        <v>1</v>
      </c>
      <c r="AA86" s="173" t="s">
        <v>263</v>
      </c>
      <c r="AB86" s="178"/>
      <c r="AC86" s="60"/>
      <c r="AD86" s="61"/>
      <c r="AE86" s="61"/>
      <c r="AF86" s="61"/>
      <c r="AG86" s="62"/>
      <c r="AH86" s="63"/>
      <c r="AI86" s="64"/>
    </row>
    <row r="87" spans="1:35" s="45" customFormat="1" ht="110.25" hidden="1" x14ac:dyDescent="0.25">
      <c r="A87" s="165">
        <v>85</v>
      </c>
      <c r="B87" s="147" t="s">
        <v>164</v>
      </c>
      <c r="C87" s="147" t="s">
        <v>165</v>
      </c>
      <c r="D87" s="147" t="s">
        <v>88</v>
      </c>
      <c r="E87" s="147" t="s">
        <v>91</v>
      </c>
      <c r="F87" s="147">
        <v>1</v>
      </c>
      <c r="G87" s="147">
        <v>1.2</v>
      </c>
      <c r="H87" s="147" t="s">
        <v>262</v>
      </c>
      <c r="I87" s="147">
        <v>10287</v>
      </c>
      <c r="J87" s="148">
        <v>0</v>
      </c>
      <c r="K87" s="149">
        <v>0</v>
      </c>
      <c r="L87" s="149">
        <v>0</v>
      </c>
      <c r="M87" s="150">
        <v>0</v>
      </c>
      <c r="N87" s="151">
        <v>1</v>
      </c>
      <c r="O87" s="152">
        <v>0</v>
      </c>
      <c r="P87" s="152">
        <v>0</v>
      </c>
      <c r="Q87" s="153">
        <v>0</v>
      </c>
      <c r="R87" s="154">
        <v>1</v>
      </c>
      <c r="S87" s="149">
        <v>1</v>
      </c>
      <c r="T87" s="149">
        <v>0</v>
      </c>
      <c r="U87" s="149">
        <v>0</v>
      </c>
      <c r="V87" s="149">
        <v>0</v>
      </c>
      <c r="W87" s="150">
        <v>0</v>
      </c>
      <c r="X87" s="151">
        <v>0</v>
      </c>
      <c r="Y87" s="155">
        <v>0</v>
      </c>
      <c r="Z87" s="156">
        <v>1</v>
      </c>
      <c r="AA87" s="173" t="s">
        <v>267</v>
      </c>
      <c r="AB87" s="178"/>
      <c r="AC87" s="60"/>
      <c r="AD87" s="61"/>
      <c r="AE87" s="61"/>
      <c r="AF87" s="61"/>
      <c r="AG87" s="62"/>
      <c r="AH87" s="63"/>
      <c r="AI87" s="64"/>
    </row>
    <row r="88" spans="1:35" s="45" customFormat="1" ht="15.75" hidden="1" x14ac:dyDescent="0.25">
      <c r="A88" s="147">
        <v>86</v>
      </c>
      <c r="B88" s="147" t="s">
        <v>164</v>
      </c>
      <c r="C88" s="147" t="s">
        <v>441</v>
      </c>
      <c r="D88" s="147" t="s">
        <v>88</v>
      </c>
      <c r="E88" s="147" t="s">
        <v>91</v>
      </c>
      <c r="F88" s="147">
        <v>1</v>
      </c>
      <c r="G88" s="147">
        <v>1.2</v>
      </c>
      <c r="H88" s="147" t="s">
        <v>442</v>
      </c>
      <c r="I88" s="147">
        <v>10356</v>
      </c>
      <c r="J88" s="148">
        <v>0</v>
      </c>
      <c r="K88" s="149">
        <v>0</v>
      </c>
      <c r="L88" s="149">
        <v>0</v>
      </c>
      <c r="M88" s="150">
        <v>0</v>
      </c>
      <c r="N88" s="151">
        <v>0</v>
      </c>
      <c r="O88" s="152">
        <v>0</v>
      </c>
      <c r="P88" s="152">
        <v>0</v>
      </c>
      <c r="Q88" s="153">
        <v>0</v>
      </c>
      <c r="R88" s="154">
        <v>0</v>
      </c>
      <c r="S88" s="149">
        <v>0</v>
      </c>
      <c r="T88" s="149">
        <v>0</v>
      </c>
      <c r="U88" s="149">
        <v>0</v>
      </c>
      <c r="V88" s="149">
        <v>0</v>
      </c>
      <c r="W88" s="150">
        <v>0</v>
      </c>
      <c r="X88" s="151">
        <v>0</v>
      </c>
      <c r="Y88" s="155">
        <v>0</v>
      </c>
      <c r="Z88" s="156">
        <v>0</v>
      </c>
      <c r="AA88" s="173"/>
      <c r="AB88" s="178"/>
      <c r="AC88" s="60"/>
      <c r="AD88" s="61"/>
      <c r="AE88" s="61"/>
      <c r="AF88" s="61"/>
      <c r="AG88" s="62"/>
      <c r="AH88" s="63"/>
      <c r="AI88" s="64"/>
    </row>
    <row r="89" spans="1:35" s="45" customFormat="1" ht="15.75" hidden="1" x14ac:dyDescent="0.25">
      <c r="A89" s="165">
        <v>87</v>
      </c>
      <c r="B89" s="147" t="s">
        <v>164</v>
      </c>
      <c r="C89" s="147" t="s">
        <v>165</v>
      </c>
      <c r="D89" s="147" t="s">
        <v>88</v>
      </c>
      <c r="E89" s="147" t="s">
        <v>91</v>
      </c>
      <c r="F89" s="147">
        <v>1</v>
      </c>
      <c r="G89" s="147">
        <v>1.3</v>
      </c>
      <c r="H89" s="147" t="s">
        <v>286</v>
      </c>
      <c r="I89" s="147">
        <v>10317</v>
      </c>
      <c r="J89" s="148">
        <v>0</v>
      </c>
      <c r="K89" s="149">
        <v>0</v>
      </c>
      <c r="L89" s="149">
        <v>0</v>
      </c>
      <c r="M89" s="150">
        <v>0</v>
      </c>
      <c r="N89" s="151">
        <v>0</v>
      </c>
      <c r="O89" s="152">
        <v>0</v>
      </c>
      <c r="P89" s="152">
        <v>0</v>
      </c>
      <c r="Q89" s="153">
        <v>0</v>
      </c>
      <c r="R89" s="154">
        <v>0</v>
      </c>
      <c r="S89" s="149">
        <v>0</v>
      </c>
      <c r="T89" s="149">
        <v>0</v>
      </c>
      <c r="U89" s="149">
        <v>0</v>
      </c>
      <c r="V89" s="149">
        <v>0</v>
      </c>
      <c r="W89" s="150">
        <v>0</v>
      </c>
      <c r="X89" s="151">
        <v>0</v>
      </c>
      <c r="Y89" s="155">
        <v>0</v>
      </c>
      <c r="Z89" s="156">
        <v>0</v>
      </c>
      <c r="AA89" s="173"/>
      <c r="AB89" s="178"/>
      <c r="AC89" s="60"/>
      <c r="AD89" s="61"/>
      <c r="AE89" s="61"/>
      <c r="AF89" s="61"/>
      <c r="AG89" s="62"/>
      <c r="AH89" s="63"/>
      <c r="AI89" s="64"/>
    </row>
    <row r="90" spans="1:35" s="45" customFormat="1" ht="15.75" hidden="1" x14ac:dyDescent="0.25">
      <c r="A90" s="147">
        <v>88</v>
      </c>
      <c r="B90" s="147" t="s">
        <v>164</v>
      </c>
      <c r="C90" s="147" t="s">
        <v>165</v>
      </c>
      <c r="D90" s="147" t="s">
        <v>88</v>
      </c>
      <c r="E90" s="147" t="s">
        <v>91</v>
      </c>
      <c r="F90" s="147">
        <v>1</v>
      </c>
      <c r="G90" s="147">
        <v>1.3</v>
      </c>
      <c r="H90" s="147" t="s">
        <v>286</v>
      </c>
      <c r="I90" s="147">
        <v>10579</v>
      </c>
      <c r="J90" s="148">
        <v>0</v>
      </c>
      <c r="K90" s="149">
        <v>0</v>
      </c>
      <c r="L90" s="149">
        <v>0</v>
      </c>
      <c r="M90" s="150">
        <v>0</v>
      </c>
      <c r="N90" s="151">
        <v>0</v>
      </c>
      <c r="O90" s="152">
        <v>0</v>
      </c>
      <c r="P90" s="152">
        <v>0</v>
      </c>
      <c r="Q90" s="153">
        <v>0</v>
      </c>
      <c r="R90" s="154">
        <v>0</v>
      </c>
      <c r="S90" s="149">
        <v>0</v>
      </c>
      <c r="T90" s="149">
        <v>0</v>
      </c>
      <c r="U90" s="149">
        <v>0</v>
      </c>
      <c r="V90" s="149">
        <v>0</v>
      </c>
      <c r="W90" s="150">
        <v>0</v>
      </c>
      <c r="X90" s="151">
        <v>0</v>
      </c>
      <c r="Y90" s="155">
        <v>0</v>
      </c>
      <c r="Z90" s="156">
        <v>0</v>
      </c>
      <c r="AA90" s="173"/>
      <c r="AB90" s="178"/>
      <c r="AC90" s="60"/>
      <c r="AD90" s="61"/>
      <c r="AE90" s="61"/>
      <c r="AF90" s="61"/>
      <c r="AG90" s="62"/>
      <c r="AH90" s="63"/>
      <c r="AI90" s="64"/>
    </row>
    <row r="91" spans="1:35" s="45" customFormat="1" ht="15.75" hidden="1" x14ac:dyDescent="0.25">
      <c r="A91" s="147">
        <v>89</v>
      </c>
      <c r="B91" s="147" t="s">
        <v>164</v>
      </c>
      <c r="C91" s="147" t="s">
        <v>165</v>
      </c>
      <c r="D91" s="147" t="s">
        <v>88</v>
      </c>
      <c r="E91" s="147" t="s">
        <v>91</v>
      </c>
      <c r="F91" s="147">
        <v>1</v>
      </c>
      <c r="G91" s="147">
        <v>1.3</v>
      </c>
      <c r="H91" s="147" t="s">
        <v>286</v>
      </c>
      <c r="I91" s="147">
        <v>10365</v>
      </c>
      <c r="J91" s="148">
        <v>0</v>
      </c>
      <c r="K91" s="149">
        <v>0</v>
      </c>
      <c r="L91" s="149">
        <v>0</v>
      </c>
      <c r="M91" s="150">
        <v>0</v>
      </c>
      <c r="N91" s="151">
        <v>0</v>
      </c>
      <c r="O91" s="152">
        <v>0</v>
      </c>
      <c r="P91" s="152">
        <v>0</v>
      </c>
      <c r="Q91" s="153">
        <v>0</v>
      </c>
      <c r="R91" s="154">
        <v>0</v>
      </c>
      <c r="S91" s="149">
        <v>0</v>
      </c>
      <c r="T91" s="149">
        <v>0</v>
      </c>
      <c r="U91" s="149">
        <v>0</v>
      </c>
      <c r="V91" s="149">
        <v>0</v>
      </c>
      <c r="W91" s="150">
        <v>0</v>
      </c>
      <c r="X91" s="151">
        <v>0</v>
      </c>
      <c r="Y91" s="155">
        <v>0</v>
      </c>
      <c r="Z91" s="156">
        <v>0</v>
      </c>
      <c r="AA91" s="173"/>
      <c r="AB91" s="178"/>
      <c r="AC91" s="60"/>
      <c r="AD91" s="61"/>
      <c r="AE91" s="61"/>
      <c r="AF91" s="61"/>
      <c r="AG91" s="62"/>
      <c r="AH91" s="63"/>
      <c r="AI91" s="64"/>
    </row>
    <row r="92" spans="1:35" s="45" customFormat="1" ht="15.75" hidden="1" x14ac:dyDescent="0.25">
      <c r="A92" s="147">
        <v>90</v>
      </c>
      <c r="B92" s="147" t="s">
        <v>164</v>
      </c>
      <c r="C92" s="147" t="s">
        <v>165</v>
      </c>
      <c r="D92" s="147" t="s">
        <v>88</v>
      </c>
      <c r="E92" s="147" t="s">
        <v>91</v>
      </c>
      <c r="F92" s="147">
        <v>1</v>
      </c>
      <c r="G92" s="147">
        <v>1.3</v>
      </c>
      <c r="H92" s="147" t="s">
        <v>287</v>
      </c>
      <c r="I92" s="147">
        <v>10274</v>
      </c>
      <c r="J92" s="148">
        <v>0</v>
      </c>
      <c r="K92" s="149">
        <v>0</v>
      </c>
      <c r="L92" s="149">
        <v>0</v>
      </c>
      <c r="M92" s="150">
        <v>0</v>
      </c>
      <c r="N92" s="151">
        <v>0</v>
      </c>
      <c r="O92" s="152">
        <v>0</v>
      </c>
      <c r="P92" s="152">
        <v>0</v>
      </c>
      <c r="Q92" s="153">
        <v>0</v>
      </c>
      <c r="R92" s="154">
        <v>0</v>
      </c>
      <c r="S92" s="149">
        <v>0</v>
      </c>
      <c r="T92" s="149">
        <v>0</v>
      </c>
      <c r="U92" s="149">
        <v>0</v>
      </c>
      <c r="V92" s="149">
        <v>0</v>
      </c>
      <c r="W92" s="150">
        <v>0</v>
      </c>
      <c r="X92" s="151">
        <v>0</v>
      </c>
      <c r="Y92" s="155">
        <v>0</v>
      </c>
      <c r="Z92" s="156">
        <v>0</v>
      </c>
      <c r="AA92" s="173"/>
      <c r="AB92" s="178"/>
      <c r="AC92" s="60"/>
      <c r="AD92" s="61"/>
      <c r="AE92" s="61"/>
      <c r="AF92" s="61"/>
      <c r="AG92" s="62"/>
      <c r="AH92" s="63"/>
      <c r="AI92" s="64"/>
    </row>
    <row r="93" spans="1:35" s="45" customFormat="1" ht="15.75" hidden="1" x14ac:dyDescent="0.25">
      <c r="A93" s="147">
        <v>91</v>
      </c>
      <c r="B93" s="147" t="s">
        <v>164</v>
      </c>
      <c r="C93" s="147" t="s">
        <v>165</v>
      </c>
      <c r="D93" s="147" t="s">
        <v>88</v>
      </c>
      <c r="E93" s="147" t="s">
        <v>91</v>
      </c>
      <c r="F93" s="147">
        <v>1</v>
      </c>
      <c r="G93" s="147">
        <v>1.3</v>
      </c>
      <c r="H93" s="147" t="s">
        <v>287</v>
      </c>
      <c r="I93" s="147">
        <v>10314</v>
      </c>
      <c r="J93" s="148">
        <v>0</v>
      </c>
      <c r="K93" s="149">
        <v>0</v>
      </c>
      <c r="L93" s="149">
        <v>0</v>
      </c>
      <c r="M93" s="150">
        <v>0</v>
      </c>
      <c r="N93" s="151">
        <v>0</v>
      </c>
      <c r="O93" s="152">
        <v>0</v>
      </c>
      <c r="P93" s="152">
        <v>0</v>
      </c>
      <c r="Q93" s="153">
        <v>0</v>
      </c>
      <c r="R93" s="154">
        <v>0</v>
      </c>
      <c r="S93" s="149">
        <v>0</v>
      </c>
      <c r="T93" s="149">
        <v>0</v>
      </c>
      <c r="U93" s="149">
        <v>0</v>
      </c>
      <c r="V93" s="149">
        <v>0</v>
      </c>
      <c r="W93" s="150">
        <v>0</v>
      </c>
      <c r="X93" s="151">
        <v>0</v>
      </c>
      <c r="Y93" s="155">
        <v>0</v>
      </c>
      <c r="Z93" s="156">
        <v>0</v>
      </c>
      <c r="AA93" s="173"/>
      <c r="AB93" s="178"/>
      <c r="AC93" s="60"/>
      <c r="AD93" s="61"/>
      <c r="AE93" s="61"/>
      <c r="AF93" s="61"/>
      <c r="AG93" s="62"/>
      <c r="AH93" s="63"/>
      <c r="AI93" s="64"/>
    </row>
    <row r="94" spans="1:35" s="45" customFormat="1" ht="31.5" hidden="1" x14ac:dyDescent="0.25">
      <c r="A94" s="147">
        <v>92</v>
      </c>
      <c r="B94" s="147" t="s">
        <v>164</v>
      </c>
      <c r="C94" s="147" t="s">
        <v>165</v>
      </c>
      <c r="D94" s="147" t="s">
        <v>88</v>
      </c>
      <c r="E94" s="147" t="s">
        <v>91</v>
      </c>
      <c r="F94" s="147">
        <v>1</v>
      </c>
      <c r="G94" s="147">
        <v>1.3</v>
      </c>
      <c r="H94" s="147" t="s">
        <v>287</v>
      </c>
      <c r="I94" s="147">
        <v>10368</v>
      </c>
      <c r="J94" s="148">
        <v>0</v>
      </c>
      <c r="K94" s="149">
        <v>0</v>
      </c>
      <c r="L94" s="149">
        <v>0</v>
      </c>
      <c r="M94" s="150">
        <v>0</v>
      </c>
      <c r="N94" s="151">
        <v>0</v>
      </c>
      <c r="O94" s="152">
        <v>0</v>
      </c>
      <c r="P94" s="152">
        <v>0</v>
      </c>
      <c r="Q94" s="153">
        <v>0</v>
      </c>
      <c r="R94" s="154">
        <v>0</v>
      </c>
      <c r="S94" s="149">
        <v>1</v>
      </c>
      <c r="T94" s="149">
        <v>0</v>
      </c>
      <c r="U94" s="149">
        <v>0</v>
      </c>
      <c r="V94" s="149">
        <v>0</v>
      </c>
      <c r="W94" s="150">
        <v>0</v>
      </c>
      <c r="X94" s="151">
        <v>0</v>
      </c>
      <c r="Y94" s="155">
        <v>0</v>
      </c>
      <c r="Z94" s="156">
        <v>1</v>
      </c>
      <c r="AA94" s="173" t="s">
        <v>290</v>
      </c>
      <c r="AB94" s="178"/>
      <c r="AC94" s="60"/>
      <c r="AD94" s="61"/>
      <c r="AE94" s="61"/>
      <c r="AF94" s="61"/>
      <c r="AG94" s="62"/>
      <c r="AH94" s="63"/>
      <c r="AI94" s="64"/>
    </row>
    <row r="95" spans="1:35" s="45" customFormat="1" ht="15.75" hidden="1" x14ac:dyDescent="0.25">
      <c r="A95" s="147">
        <v>93</v>
      </c>
      <c r="B95" s="147" t="s">
        <v>164</v>
      </c>
      <c r="C95" s="147" t="s">
        <v>165</v>
      </c>
      <c r="D95" s="147" t="s">
        <v>88</v>
      </c>
      <c r="E95" s="147" t="s">
        <v>91</v>
      </c>
      <c r="F95" s="147">
        <v>1</v>
      </c>
      <c r="G95" s="147">
        <v>1.3</v>
      </c>
      <c r="H95" s="147" t="s">
        <v>287</v>
      </c>
      <c r="I95" s="147">
        <v>10381</v>
      </c>
      <c r="J95" s="148">
        <v>0</v>
      </c>
      <c r="K95" s="149">
        <v>0</v>
      </c>
      <c r="L95" s="149">
        <v>0</v>
      </c>
      <c r="M95" s="150">
        <v>0</v>
      </c>
      <c r="N95" s="151">
        <v>0</v>
      </c>
      <c r="O95" s="152">
        <v>0</v>
      </c>
      <c r="P95" s="152">
        <v>0</v>
      </c>
      <c r="Q95" s="153">
        <v>0</v>
      </c>
      <c r="R95" s="154">
        <v>0</v>
      </c>
      <c r="S95" s="149">
        <v>0</v>
      </c>
      <c r="T95" s="149">
        <v>0</v>
      </c>
      <c r="U95" s="149">
        <v>0</v>
      </c>
      <c r="V95" s="149">
        <v>0</v>
      </c>
      <c r="W95" s="150">
        <v>0</v>
      </c>
      <c r="X95" s="151">
        <v>0</v>
      </c>
      <c r="Y95" s="155">
        <v>0</v>
      </c>
      <c r="Z95" s="156">
        <v>0</v>
      </c>
      <c r="AA95" s="173"/>
      <c r="AB95" s="178"/>
      <c r="AC95" s="60"/>
      <c r="AD95" s="61"/>
      <c r="AE95" s="61"/>
      <c r="AF95" s="61"/>
      <c r="AG95" s="62"/>
      <c r="AH95" s="63"/>
      <c r="AI95" s="64"/>
    </row>
    <row r="96" spans="1:35" s="45" customFormat="1" ht="15.75" hidden="1" x14ac:dyDescent="0.25">
      <c r="A96" s="147">
        <v>94</v>
      </c>
      <c r="B96" s="147" t="s">
        <v>164</v>
      </c>
      <c r="C96" s="147" t="s">
        <v>165</v>
      </c>
      <c r="D96" s="147" t="s">
        <v>88</v>
      </c>
      <c r="E96" s="147" t="s">
        <v>91</v>
      </c>
      <c r="F96" s="147">
        <v>1</v>
      </c>
      <c r="G96" s="147">
        <v>1.3</v>
      </c>
      <c r="H96" s="147" t="s">
        <v>287</v>
      </c>
      <c r="I96" s="147">
        <v>10408</v>
      </c>
      <c r="J96" s="148">
        <v>0</v>
      </c>
      <c r="K96" s="149">
        <v>0</v>
      </c>
      <c r="L96" s="149">
        <v>0</v>
      </c>
      <c r="M96" s="150">
        <v>0</v>
      </c>
      <c r="N96" s="151">
        <v>0</v>
      </c>
      <c r="O96" s="152">
        <v>0</v>
      </c>
      <c r="P96" s="152">
        <v>0</v>
      </c>
      <c r="Q96" s="153">
        <v>0</v>
      </c>
      <c r="R96" s="154">
        <v>0</v>
      </c>
      <c r="S96" s="149">
        <v>0</v>
      </c>
      <c r="T96" s="149">
        <v>0</v>
      </c>
      <c r="U96" s="149">
        <v>0</v>
      </c>
      <c r="V96" s="149">
        <v>0</v>
      </c>
      <c r="W96" s="150">
        <v>0</v>
      </c>
      <c r="X96" s="151">
        <v>0</v>
      </c>
      <c r="Y96" s="155">
        <v>0</v>
      </c>
      <c r="Z96" s="156">
        <v>0</v>
      </c>
      <c r="AA96" s="173"/>
      <c r="AB96" s="178"/>
      <c r="AC96" s="60"/>
      <c r="AD96" s="61"/>
      <c r="AE96" s="61"/>
      <c r="AF96" s="61"/>
      <c r="AG96" s="62"/>
      <c r="AH96" s="63"/>
      <c r="AI96" s="64"/>
    </row>
    <row r="97" spans="1:35" s="45" customFormat="1" ht="78.75" hidden="1" x14ac:dyDescent="0.25">
      <c r="A97" s="147">
        <v>95</v>
      </c>
      <c r="B97" s="147" t="s">
        <v>164</v>
      </c>
      <c r="C97" s="147" t="s">
        <v>165</v>
      </c>
      <c r="D97" s="147" t="s">
        <v>88</v>
      </c>
      <c r="E97" s="147" t="s">
        <v>91</v>
      </c>
      <c r="F97" s="147">
        <v>1</v>
      </c>
      <c r="G97" s="147">
        <v>1.3</v>
      </c>
      <c r="H97" s="147" t="s">
        <v>287</v>
      </c>
      <c r="I97" s="147">
        <v>10423</v>
      </c>
      <c r="J97" s="148">
        <v>0</v>
      </c>
      <c r="K97" s="149">
        <v>0</v>
      </c>
      <c r="L97" s="149">
        <v>0</v>
      </c>
      <c r="M97" s="150">
        <v>0</v>
      </c>
      <c r="N97" s="151">
        <v>1</v>
      </c>
      <c r="O97" s="152">
        <v>1</v>
      </c>
      <c r="P97" s="152">
        <v>0</v>
      </c>
      <c r="Q97" s="153">
        <v>0</v>
      </c>
      <c r="R97" s="154">
        <v>0</v>
      </c>
      <c r="S97" s="149">
        <v>0</v>
      </c>
      <c r="T97" s="149">
        <v>0</v>
      </c>
      <c r="U97" s="149">
        <v>0</v>
      </c>
      <c r="V97" s="149">
        <v>0</v>
      </c>
      <c r="W97" s="150">
        <v>0</v>
      </c>
      <c r="X97" s="151">
        <v>0</v>
      </c>
      <c r="Y97" s="155">
        <v>0</v>
      </c>
      <c r="Z97" s="156">
        <v>1</v>
      </c>
      <c r="AA97" s="173" t="s">
        <v>291</v>
      </c>
      <c r="AB97" s="178"/>
      <c r="AC97" s="60"/>
      <c r="AD97" s="61"/>
      <c r="AE97" s="61"/>
      <c r="AF97" s="61"/>
      <c r="AG97" s="62"/>
      <c r="AH97" s="63"/>
      <c r="AI97" s="64"/>
    </row>
    <row r="98" spans="1:35" s="45" customFormat="1" ht="15.75" hidden="1" x14ac:dyDescent="0.25">
      <c r="A98" s="147">
        <v>96</v>
      </c>
      <c r="B98" s="147" t="s">
        <v>164</v>
      </c>
      <c r="C98" s="147" t="s">
        <v>165</v>
      </c>
      <c r="D98" s="147" t="s">
        <v>88</v>
      </c>
      <c r="E98" s="147" t="s">
        <v>91</v>
      </c>
      <c r="F98" s="147">
        <v>1</v>
      </c>
      <c r="G98" s="147">
        <v>1.3</v>
      </c>
      <c r="H98" s="147" t="s">
        <v>287</v>
      </c>
      <c r="I98" s="147">
        <v>10528</v>
      </c>
      <c r="J98" s="148">
        <v>0</v>
      </c>
      <c r="K98" s="149">
        <v>0</v>
      </c>
      <c r="L98" s="149">
        <v>0</v>
      </c>
      <c r="M98" s="150">
        <v>0</v>
      </c>
      <c r="N98" s="151">
        <v>0</v>
      </c>
      <c r="O98" s="152">
        <v>0</v>
      </c>
      <c r="P98" s="152">
        <v>0</v>
      </c>
      <c r="Q98" s="153">
        <v>0</v>
      </c>
      <c r="R98" s="154">
        <v>0</v>
      </c>
      <c r="S98" s="149">
        <v>0</v>
      </c>
      <c r="T98" s="149">
        <v>0</v>
      </c>
      <c r="U98" s="149">
        <v>0</v>
      </c>
      <c r="V98" s="149">
        <v>0</v>
      </c>
      <c r="W98" s="150">
        <v>0</v>
      </c>
      <c r="X98" s="151">
        <v>0</v>
      </c>
      <c r="Y98" s="155">
        <v>0</v>
      </c>
      <c r="Z98" s="156">
        <v>0</v>
      </c>
      <c r="AA98" s="173"/>
      <c r="AB98" s="178"/>
      <c r="AC98" s="60"/>
      <c r="AD98" s="61"/>
      <c r="AE98" s="61"/>
      <c r="AF98" s="61"/>
      <c r="AG98" s="62"/>
      <c r="AH98" s="63"/>
      <c r="AI98" s="64"/>
    </row>
    <row r="99" spans="1:35" s="45" customFormat="1" ht="15.75" hidden="1" x14ac:dyDescent="0.25">
      <c r="A99" s="147">
        <v>97</v>
      </c>
      <c r="B99" s="147" t="s">
        <v>164</v>
      </c>
      <c r="C99" s="147" t="s">
        <v>165</v>
      </c>
      <c r="D99" s="147" t="s">
        <v>88</v>
      </c>
      <c r="E99" s="147" t="s">
        <v>91</v>
      </c>
      <c r="F99" s="147">
        <v>1</v>
      </c>
      <c r="G99" s="147">
        <v>1.3</v>
      </c>
      <c r="H99" s="147" t="s">
        <v>288</v>
      </c>
      <c r="I99" s="147">
        <v>10282</v>
      </c>
      <c r="J99" s="148">
        <v>0</v>
      </c>
      <c r="K99" s="149">
        <v>0</v>
      </c>
      <c r="L99" s="149">
        <v>0</v>
      </c>
      <c r="M99" s="150">
        <v>0</v>
      </c>
      <c r="N99" s="151">
        <v>0</v>
      </c>
      <c r="O99" s="152">
        <v>0</v>
      </c>
      <c r="P99" s="152">
        <v>0</v>
      </c>
      <c r="Q99" s="153">
        <v>0</v>
      </c>
      <c r="R99" s="154">
        <v>0</v>
      </c>
      <c r="S99" s="149">
        <v>0</v>
      </c>
      <c r="T99" s="149">
        <v>0</v>
      </c>
      <c r="U99" s="149">
        <v>0</v>
      </c>
      <c r="V99" s="149">
        <v>0</v>
      </c>
      <c r="W99" s="150">
        <v>0</v>
      </c>
      <c r="X99" s="151">
        <v>0</v>
      </c>
      <c r="Y99" s="155">
        <v>0</v>
      </c>
      <c r="Z99" s="156">
        <v>0</v>
      </c>
      <c r="AA99" s="173"/>
      <c r="AB99" s="178"/>
      <c r="AC99" s="60"/>
      <c r="AD99" s="61"/>
      <c r="AE99" s="61"/>
      <c r="AF99" s="61"/>
      <c r="AG99" s="62"/>
      <c r="AH99" s="63"/>
      <c r="AI99" s="64"/>
    </row>
    <row r="100" spans="1:35" s="45" customFormat="1" ht="102.75" x14ac:dyDescent="0.25">
      <c r="A100" s="65">
        <v>189</v>
      </c>
      <c r="B100" s="65" t="s">
        <v>164</v>
      </c>
      <c r="C100" s="65" t="s">
        <v>441</v>
      </c>
      <c r="D100" s="65" t="s">
        <v>88</v>
      </c>
      <c r="E100" s="65" t="s">
        <v>91</v>
      </c>
      <c r="F100" s="65">
        <v>2</v>
      </c>
      <c r="G100" s="65">
        <v>2.2999999999999998</v>
      </c>
      <c r="H100" s="264" t="s">
        <v>784</v>
      </c>
      <c r="I100" s="65">
        <v>10334</v>
      </c>
      <c r="J100" s="66">
        <v>1</v>
      </c>
      <c r="K100" s="67">
        <v>0</v>
      </c>
      <c r="L100" s="67">
        <v>0</v>
      </c>
      <c r="M100" s="68">
        <v>0</v>
      </c>
      <c r="N100" s="69">
        <v>0</v>
      </c>
      <c r="O100" s="70">
        <v>0</v>
      </c>
      <c r="P100" s="70">
        <v>0</v>
      </c>
      <c r="Q100" s="71">
        <v>0</v>
      </c>
      <c r="R100" s="72">
        <v>0</v>
      </c>
      <c r="S100" s="67">
        <v>0</v>
      </c>
      <c r="T100" s="67">
        <v>0</v>
      </c>
      <c r="U100" s="67">
        <v>0</v>
      </c>
      <c r="V100" s="67">
        <v>0</v>
      </c>
      <c r="W100" s="68">
        <v>0</v>
      </c>
      <c r="X100" s="69">
        <v>0</v>
      </c>
      <c r="Y100" s="73">
        <v>0</v>
      </c>
      <c r="Z100" s="74">
        <v>1</v>
      </c>
      <c r="AA100" s="75" t="s">
        <v>785</v>
      </c>
      <c r="AB100" s="258" t="s">
        <v>786</v>
      </c>
      <c r="AC100" s="60"/>
      <c r="AD100" s="61"/>
      <c r="AE100" s="61"/>
      <c r="AF100" s="61"/>
      <c r="AG100" s="62"/>
      <c r="AH100" s="63"/>
      <c r="AI100" s="64"/>
    </row>
    <row r="101" spans="1:35" s="45" customFormat="1" ht="15.75" hidden="1" x14ac:dyDescent="0.25">
      <c r="A101" s="147">
        <v>99</v>
      </c>
      <c r="B101" s="147" t="s">
        <v>164</v>
      </c>
      <c r="C101" s="147" t="s">
        <v>165</v>
      </c>
      <c r="D101" s="147" t="s">
        <v>88</v>
      </c>
      <c r="E101" s="147" t="s">
        <v>91</v>
      </c>
      <c r="F101" s="147">
        <v>1</v>
      </c>
      <c r="G101" s="147">
        <v>1.3</v>
      </c>
      <c r="H101" s="147" t="s">
        <v>288</v>
      </c>
      <c r="I101" s="147">
        <v>10374</v>
      </c>
      <c r="J101" s="148">
        <v>0</v>
      </c>
      <c r="K101" s="149">
        <v>0</v>
      </c>
      <c r="L101" s="149">
        <v>0</v>
      </c>
      <c r="M101" s="150">
        <v>0</v>
      </c>
      <c r="N101" s="151">
        <v>0</v>
      </c>
      <c r="O101" s="152">
        <v>0</v>
      </c>
      <c r="P101" s="152">
        <v>0</v>
      </c>
      <c r="Q101" s="153">
        <v>0</v>
      </c>
      <c r="R101" s="154">
        <v>0</v>
      </c>
      <c r="S101" s="149">
        <v>0</v>
      </c>
      <c r="T101" s="149">
        <v>0</v>
      </c>
      <c r="U101" s="149">
        <v>0</v>
      </c>
      <c r="V101" s="149">
        <v>0</v>
      </c>
      <c r="W101" s="150">
        <v>0</v>
      </c>
      <c r="X101" s="151">
        <v>0</v>
      </c>
      <c r="Y101" s="155">
        <v>0</v>
      </c>
      <c r="Z101" s="156">
        <v>0</v>
      </c>
      <c r="AA101" s="173"/>
      <c r="AB101" s="178"/>
      <c r="AC101" s="60"/>
      <c r="AD101" s="61"/>
      <c r="AE101" s="61"/>
      <c r="AF101" s="61"/>
      <c r="AG101" s="62"/>
      <c r="AH101" s="63"/>
      <c r="AI101" s="64"/>
    </row>
    <row r="102" spans="1:35" s="45" customFormat="1" ht="15.75" hidden="1" x14ac:dyDescent="0.25">
      <c r="A102" s="147">
        <v>100</v>
      </c>
      <c r="B102" s="147" t="s">
        <v>164</v>
      </c>
      <c r="C102" s="147" t="s">
        <v>165</v>
      </c>
      <c r="D102" s="147" t="s">
        <v>88</v>
      </c>
      <c r="E102" s="147" t="s">
        <v>91</v>
      </c>
      <c r="F102" s="147">
        <v>1</v>
      </c>
      <c r="G102" s="147">
        <v>1.3</v>
      </c>
      <c r="H102" s="147" t="s">
        <v>288</v>
      </c>
      <c r="I102" s="147">
        <v>10411</v>
      </c>
      <c r="J102" s="148">
        <v>0</v>
      </c>
      <c r="K102" s="149">
        <v>0</v>
      </c>
      <c r="L102" s="149">
        <v>0</v>
      </c>
      <c r="M102" s="150">
        <v>0</v>
      </c>
      <c r="N102" s="151">
        <v>0</v>
      </c>
      <c r="O102" s="152">
        <v>0</v>
      </c>
      <c r="P102" s="152">
        <v>0</v>
      </c>
      <c r="Q102" s="153">
        <v>0</v>
      </c>
      <c r="R102" s="154">
        <v>0</v>
      </c>
      <c r="S102" s="149">
        <v>0</v>
      </c>
      <c r="T102" s="149">
        <v>0</v>
      </c>
      <c r="U102" s="149">
        <v>0</v>
      </c>
      <c r="V102" s="149">
        <v>0</v>
      </c>
      <c r="W102" s="150">
        <v>0</v>
      </c>
      <c r="X102" s="151">
        <v>0</v>
      </c>
      <c r="Y102" s="155">
        <v>0</v>
      </c>
      <c r="Z102" s="156">
        <v>0</v>
      </c>
      <c r="AA102" s="173"/>
      <c r="AB102" s="178"/>
      <c r="AC102" s="60"/>
      <c r="AD102" s="61"/>
      <c r="AE102" s="61"/>
      <c r="AF102" s="61"/>
      <c r="AG102" s="62"/>
      <c r="AH102" s="63"/>
      <c r="AI102" s="64"/>
    </row>
    <row r="103" spans="1:35" s="45" customFormat="1" ht="15.75" hidden="1" x14ac:dyDescent="0.25">
      <c r="A103" s="147">
        <v>101</v>
      </c>
      <c r="B103" s="147" t="s">
        <v>164</v>
      </c>
      <c r="C103" s="147" t="s">
        <v>165</v>
      </c>
      <c r="D103" s="147" t="s">
        <v>88</v>
      </c>
      <c r="E103" s="147" t="s">
        <v>91</v>
      </c>
      <c r="F103" s="147">
        <v>1</v>
      </c>
      <c r="G103" s="147">
        <v>1.3</v>
      </c>
      <c r="H103" s="147" t="s">
        <v>288</v>
      </c>
      <c r="I103" s="147">
        <v>10425</v>
      </c>
      <c r="J103" s="148">
        <v>0</v>
      </c>
      <c r="K103" s="149">
        <v>0</v>
      </c>
      <c r="L103" s="149">
        <v>0</v>
      </c>
      <c r="M103" s="150">
        <v>0</v>
      </c>
      <c r="N103" s="151">
        <v>0</v>
      </c>
      <c r="O103" s="152">
        <v>0</v>
      </c>
      <c r="P103" s="152">
        <v>0</v>
      </c>
      <c r="Q103" s="153">
        <v>0</v>
      </c>
      <c r="R103" s="154">
        <v>0</v>
      </c>
      <c r="S103" s="149">
        <v>0</v>
      </c>
      <c r="T103" s="149">
        <v>0</v>
      </c>
      <c r="U103" s="149">
        <v>0</v>
      </c>
      <c r="V103" s="149">
        <v>0</v>
      </c>
      <c r="W103" s="150">
        <v>0</v>
      </c>
      <c r="X103" s="151">
        <v>0</v>
      </c>
      <c r="Y103" s="155">
        <v>0</v>
      </c>
      <c r="Z103" s="156">
        <v>0</v>
      </c>
      <c r="AA103" s="173"/>
      <c r="AB103" s="178"/>
      <c r="AC103" s="60"/>
      <c r="AD103" s="61"/>
      <c r="AE103" s="61"/>
      <c r="AF103" s="61"/>
      <c r="AG103" s="62"/>
      <c r="AH103" s="63"/>
      <c r="AI103" s="64"/>
    </row>
    <row r="104" spans="1:35" s="45" customFormat="1" ht="15.75" hidden="1" x14ac:dyDescent="0.25">
      <c r="A104" s="147">
        <v>102</v>
      </c>
      <c r="B104" s="147" t="s">
        <v>164</v>
      </c>
      <c r="C104" s="147" t="s">
        <v>165</v>
      </c>
      <c r="D104" s="147" t="s">
        <v>88</v>
      </c>
      <c r="E104" s="147" t="s">
        <v>91</v>
      </c>
      <c r="F104" s="147">
        <v>1</v>
      </c>
      <c r="G104" s="147">
        <v>1.3</v>
      </c>
      <c r="H104" s="147" t="s">
        <v>288</v>
      </c>
      <c r="I104" s="147">
        <v>10525</v>
      </c>
      <c r="J104" s="148">
        <v>0</v>
      </c>
      <c r="K104" s="149">
        <v>0</v>
      </c>
      <c r="L104" s="149">
        <v>0</v>
      </c>
      <c r="M104" s="150">
        <v>0</v>
      </c>
      <c r="N104" s="151">
        <v>0</v>
      </c>
      <c r="O104" s="152">
        <v>0</v>
      </c>
      <c r="P104" s="152">
        <v>0</v>
      </c>
      <c r="Q104" s="153">
        <v>0</v>
      </c>
      <c r="R104" s="154">
        <v>0</v>
      </c>
      <c r="S104" s="149">
        <v>0</v>
      </c>
      <c r="T104" s="149">
        <v>0</v>
      </c>
      <c r="U104" s="149">
        <v>0</v>
      </c>
      <c r="V104" s="149">
        <v>0</v>
      </c>
      <c r="W104" s="150">
        <v>0</v>
      </c>
      <c r="X104" s="151">
        <v>0</v>
      </c>
      <c r="Y104" s="155">
        <v>0</v>
      </c>
      <c r="Z104" s="156">
        <v>0</v>
      </c>
      <c r="AA104" s="173"/>
      <c r="AB104" s="178"/>
      <c r="AC104" s="60"/>
      <c r="AD104" s="61"/>
      <c r="AE104" s="61"/>
      <c r="AF104" s="61"/>
      <c r="AG104" s="62"/>
      <c r="AH104" s="63"/>
      <c r="AI104" s="64"/>
    </row>
    <row r="105" spans="1:35" s="45" customFormat="1" ht="63" hidden="1" x14ac:dyDescent="0.25">
      <c r="A105" s="147">
        <v>103</v>
      </c>
      <c r="B105" s="147" t="s">
        <v>164</v>
      </c>
      <c r="C105" s="147" t="s">
        <v>165</v>
      </c>
      <c r="D105" s="147" t="s">
        <v>88</v>
      </c>
      <c r="E105" s="147" t="s">
        <v>99</v>
      </c>
      <c r="F105" s="147">
        <v>1</v>
      </c>
      <c r="G105" s="147">
        <v>1.3</v>
      </c>
      <c r="H105" s="147" t="s">
        <v>288</v>
      </c>
      <c r="I105" s="147">
        <v>10576</v>
      </c>
      <c r="J105" s="148">
        <v>0</v>
      </c>
      <c r="K105" s="149">
        <v>0</v>
      </c>
      <c r="L105" s="149">
        <v>0</v>
      </c>
      <c r="M105" s="150">
        <v>0</v>
      </c>
      <c r="N105" s="151">
        <v>0</v>
      </c>
      <c r="O105" s="152">
        <v>0</v>
      </c>
      <c r="P105" s="152">
        <v>0</v>
      </c>
      <c r="Q105" s="153">
        <v>0</v>
      </c>
      <c r="R105" s="154">
        <v>0</v>
      </c>
      <c r="S105" s="149">
        <v>0</v>
      </c>
      <c r="T105" s="149">
        <v>0</v>
      </c>
      <c r="U105" s="149">
        <v>1</v>
      </c>
      <c r="V105" s="149">
        <v>0</v>
      </c>
      <c r="W105" s="150">
        <v>0</v>
      </c>
      <c r="X105" s="151">
        <v>0</v>
      </c>
      <c r="Y105" s="155">
        <v>0</v>
      </c>
      <c r="Z105" s="156">
        <v>1</v>
      </c>
      <c r="AA105" s="173" t="s">
        <v>329</v>
      </c>
      <c r="AB105" s="178"/>
      <c r="AC105" s="60"/>
      <c r="AD105" s="61"/>
      <c r="AE105" s="61"/>
      <c r="AF105" s="61"/>
      <c r="AG105" s="62"/>
      <c r="AH105" s="63"/>
      <c r="AI105" s="64"/>
    </row>
    <row r="106" spans="1:35" s="45" customFormat="1" ht="78.75" hidden="1" x14ac:dyDescent="0.25">
      <c r="A106" s="147">
        <v>104</v>
      </c>
      <c r="B106" s="147" t="s">
        <v>164</v>
      </c>
      <c r="C106" s="147" t="s">
        <v>165</v>
      </c>
      <c r="D106" s="147" t="s">
        <v>88</v>
      </c>
      <c r="E106" s="147" t="s">
        <v>91</v>
      </c>
      <c r="F106" s="147">
        <v>2</v>
      </c>
      <c r="G106" s="147">
        <v>2.1</v>
      </c>
      <c r="H106" s="147" t="s">
        <v>330</v>
      </c>
      <c r="I106" s="147">
        <v>10294</v>
      </c>
      <c r="J106" s="148">
        <v>0</v>
      </c>
      <c r="K106" s="149">
        <v>1</v>
      </c>
      <c r="L106" s="149">
        <v>0</v>
      </c>
      <c r="M106" s="150">
        <v>0</v>
      </c>
      <c r="N106" s="151">
        <v>0</v>
      </c>
      <c r="O106" s="152">
        <v>0</v>
      </c>
      <c r="P106" s="152">
        <v>0</v>
      </c>
      <c r="Q106" s="153">
        <v>0</v>
      </c>
      <c r="R106" s="154">
        <v>1</v>
      </c>
      <c r="S106" s="149">
        <v>0</v>
      </c>
      <c r="T106" s="149">
        <v>0</v>
      </c>
      <c r="U106" s="149">
        <v>0</v>
      </c>
      <c r="V106" s="149">
        <v>0</v>
      </c>
      <c r="W106" s="150">
        <v>0</v>
      </c>
      <c r="X106" s="151">
        <v>0</v>
      </c>
      <c r="Y106" s="155">
        <v>0</v>
      </c>
      <c r="Z106" s="156">
        <v>1</v>
      </c>
      <c r="AA106" s="173" t="s">
        <v>331</v>
      </c>
      <c r="AB106" s="178"/>
      <c r="AC106" s="60"/>
      <c r="AD106" s="61"/>
      <c r="AE106" s="61"/>
      <c r="AF106" s="61"/>
      <c r="AG106" s="62"/>
      <c r="AH106" s="63"/>
      <c r="AI106" s="64"/>
    </row>
    <row r="107" spans="1:35" s="45" customFormat="1" ht="15.75" hidden="1" x14ac:dyDescent="0.25">
      <c r="A107" s="147">
        <v>105</v>
      </c>
      <c r="B107" s="147" t="s">
        <v>164</v>
      </c>
      <c r="C107" s="147" t="s">
        <v>165</v>
      </c>
      <c r="D107" s="147" t="s">
        <v>88</v>
      </c>
      <c r="E107" s="147" t="s">
        <v>91</v>
      </c>
      <c r="F107" s="147">
        <v>2</v>
      </c>
      <c r="G107" s="147">
        <v>2.1</v>
      </c>
      <c r="H107" s="147" t="s">
        <v>330</v>
      </c>
      <c r="I107" s="147">
        <v>10320</v>
      </c>
      <c r="J107" s="148">
        <v>0</v>
      </c>
      <c r="K107" s="149">
        <v>1</v>
      </c>
      <c r="L107" s="149">
        <v>0</v>
      </c>
      <c r="M107" s="150">
        <v>0</v>
      </c>
      <c r="N107" s="151">
        <v>0</v>
      </c>
      <c r="O107" s="152">
        <v>0</v>
      </c>
      <c r="P107" s="152">
        <v>0</v>
      </c>
      <c r="Q107" s="153">
        <v>0</v>
      </c>
      <c r="R107" s="154">
        <v>0</v>
      </c>
      <c r="S107" s="149">
        <v>0</v>
      </c>
      <c r="T107" s="149">
        <v>0</v>
      </c>
      <c r="U107" s="149">
        <v>0</v>
      </c>
      <c r="V107" s="149">
        <v>0</v>
      </c>
      <c r="W107" s="150">
        <v>0</v>
      </c>
      <c r="X107" s="151">
        <v>0</v>
      </c>
      <c r="Y107" s="155">
        <v>0</v>
      </c>
      <c r="Z107" s="156">
        <v>1</v>
      </c>
      <c r="AA107" s="173" t="s">
        <v>208</v>
      </c>
      <c r="AB107" s="178"/>
      <c r="AC107" s="60"/>
      <c r="AD107" s="61"/>
      <c r="AE107" s="61"/>
      <c r="AF107" s="61"/>
      <c r="AG107" s="62"/>
      <c r="AH107" s="63"/>
      <c r="AI107" s="64"/>
    </row>
    <row r="108" spans="1:35" s="45" customFormat="1" ht="110.25" hidden="1" x14ac:dyDescent="0.25">
      <c r="A108" s="147">
        <v>106</v>
      </c>
      <c r="B108" s="147" t="s">
        <v>164</v>
      </c>
      <c r="C108" s="147" t="s">
        <v>165</v>
      </c>
      <c r="D108" s="147" t="s">
        <v>88</v>
      </c>
      <c r="E108" s="147" t="s">
        <v>91</v>
      </c>
      <c r="F108" s="147">
        <v>2</v>
      </c>
      <c r="G108" s="147">
        <v>2.1</v>
      </c>
      <c r="H108" s="147" t="s">
        <v>330</v>
      </c>
      <c r="I108" s="147">
        <v>10377</v>
      </c>
      <c r="J108" s="148">
        <v>0</v>
      </c>
      <c r="K108" s="149">
        <v>1</v>
      </c>
      <c r="L108" s="149">
        <v>0</v>
      </c>
      <c r="M108" s="150">
        <v>0</v>
      </c>
      <c r="N108" s="151">
        <v>0</v>
      </c>
      <c r="O108" s="152">
        <v>0</v>
      </c>
      <c r="P108" s="152">
        <v>0</v>
      </c>
      <c r="Q108" s="153">
        <v>0</v>
      </c>
      <c r="R108" s="154">
        <v>1</v>
      </c>
      <c r="S108" s="149">
        <v>0</v>
      </c>
      <c r="T108" s="149">
        <v>0</v>
      </c>
      <c r="U108" s="149">
        <v>0</v>
      </c>
      <c r="V108" s="149">
        <v>0</v>
      </c>
      <c r="W108" s="150">
        <v>0</v>
      </c>
      <c r="X108" s="151">
        <v>0</v>
      </c>
      <c r="Y108" s="155">
        <v>0</v>
      </c>
      <c r="Z108" s="156">
        <v>1</v>
      </c>
      <c r="AA108" s="173" t="s">
        <v>332</v>
      </c>
      <c r="AB108" s="178"/>
      <c r="AC108" s="60"/>
      <c r="AD108" s="61"/>
      <c r="AE108" s="61"/>
      <c r="AF108" s="61"/>
      <c r="AG108" s="62"/>
      <c r="AH108" s="63"/>
      <c r="AI108" s="64"/>
    </row>
    <row r="109" spans="1:35" s="45" customFormat="1" ht="15.75" hidden="1" x14ac:dyDescent="0.25">
      <c r="A109" s="147">
        <v>107</v>
      </c>
      <c r="B109" s="147" t="s">
        <v>164</v>
      </c>
      <c r="C109" s="147" t="s">
        <v>165</v>
      </c>
      <c r="D109" s="147" t="s">
        <v>88</v>
      </c>
      <c r="E109" s="147" t="s">
        <v>91</v>
      </c>
      <c r="F109" s="147">
        <v>2</v>
      </c>
      <c r="G109" s="147">
        <v>2.1</v>
      </c>
      <c r="H109" s="147" t="s">
        <v>330</v>
      </c>
      <c r="I109" s="147">
        <v>10462</v>
      </c>
      <c r="J109" s="148">
        <v>0</v>
      </c>
      <c r="K109" s="149">
        <v>1</v>
      </c>
      <c r="L109" s="149">
        <v>0</v>
      </c>
      <c r="M109" s="150">
        <v>0</v>
      </c>
      <c r="N109" s="151">
        <v>0</v>
      </c>
      <c r="O109" s="152">
        <v>0</v>
      </c>
      <c r="P109" s="152">
        <v>0</v>
      </c>
      <c r="Q109" s="153">
        <v>0</v>
      </c>
      <c r="R109" s="154">
        <v>0</v>
      </c>
      <c r="S109" s="149">
        <v>0</v>
      </c>
      <c r="T109" s="149">
        <v>0</v>
      </c>
      <c r="U109" s="149">
        <v>0</v>
      </c>
      <c r="V109" s="149">
        <v>0</v>
      </c>
      <c r="W109" s="150">
        <v>0</v>
      </c>
      <c r="X109" s="151">
        <v>0</v>
      </c>
      <c r="Y109" s="155">
        <v>0</v>
      </c>
      <c r="Z109" s="156">
        <v>1</v>
      </c>
      <c r="AA109" s="173" t="s">
        <v>208</v>
      </c>
      <c r="AB109" s="178"/>
      <c r="AC109" s="60"/>
      <c r="AD109" s="61"/>
      <c r="AE109" s="61"/>
      <c r="AF109" s="61"/>
      <c r="AG109" s="62"/>
      <c r="AH109" s="63"/>
      <c r="AI109" s="64"/>
    </row>
    <row r="110" spans="1:35" s="45" customFormat="1" ht="15.75" hidden="1" x14ac:dyDescent="0.25">
      <c r="A110" s="147">
        <v>108</v>
      </c>
      <c r="B110" s="147" t="s">
        <v>164</v>
      </c>
      <c r="C110" s="147" t="s">
        <v>165</v>
      </c>
      <c r="D110" s="147" t="s">
        <v>88</v>
      </c>
      <c r="E110" s="147" t="s">
        <v>91</v>
      </c>
      <c r="F110" s="147">
        <v>2</v>
      </c>
      <c r="G110" s="147">
        <v>2.1</v>
      </c>
      <c r="H110" s="147" t="s">
        <v>330</v>
      </c>
      <c r="I110" s="147">
        <v>10527</v>
      </c>
      <c r="J110" s="148">
        <v>0</v>
      </c>
      <c r="K110" s="149">
        <v>1</v>
      </c>
      <c r="L110" s="149">
        <v>0</v>
      </c>
      <c r="M110" s="150">
        <v>0</v>
      </c>
      <c r="N110" s="151">
        <v>0</v>
      </c>
      <c r="O110" s="152">
        <v>0</v>
      </c>
      <c r="P110" s="152">
        <v>0</v>
      </c>
      <c r="Q110" s="153">
        <v>0</v>
      </c>
      <c r="R110" s="154">
        <v>0</v>
      </c>
      <c r="S110" s="149">
        <v>0</v>
      </c>
      <c r="T110" s="149">
        <v>0</v>
      </c>
      <c r="U110" s="149">
        <v>0</v>
      </c>
      <c r="V110" s="149">
        <v>0</v>
      </c>
      <c r="W110" s="150">
        <v>0</v>
      </c>
      <c r="X110" s="151">
        <v>0</v>
      </c>
      <c r="Y110" s="155">
        <v>0</v>
      </c>
      <c r="Z110" s="156">
        <v>1</v>
      </c>
      <c r="AA110" s="173" t="s">
        <v>208</v>
      </c>
      <c r="AB110" s="178"/>
      <c r="AC110" s="60"/>
      <c r="AD110" s="61"/>
      <c r="AE110" s="61"/>
      <c r="AF110" s="61"/>
      <c r="AG110" s="62"/>
      <c r="AH110" s="63"/>
      <c r="AI110" s="64"/>
    </row>
    <row r="111" spans="1:35" s="45" customFormat="1" ht="15.75" hidden="1" x14ac:dyDescent="0.25">
      <c r="A111" s="147">
        <v>109</v>
      </c>
      <c r="B111" s="147" t="s">
        <v>164</v>
      </c>
      <c r="C111" s="147" t="s">
        <v>165</v>
      </c>
      <c r="D111" s="147" t="s">
        <v>88</v>
      </c>
      <c r="E111" s="147" t="s">
        <v>91</v>
      </c>
      <c r="F111" s="147">
        <v>2</v>
      </c>
      <c r="G111" s="147">
        <v>2.1</v>
      </c>
      <c r="H111" s="147" t="s">
        <v>330</v>
      </c>
      <c r="I111" s="147">
        <v>10577</v>
      </c>
      <c r="J111" s="148">
        <v>0</v>
      </c>
      <c r="K111" s="149">
        <v>1</v>
      </c>
      <c r="L111" s="149">
        <v>0</v>
      </c>
      <c r="M111" s="150">
        <v>0</v>
      </c>
      <c r="N111" s="151">
        <v>0</v>
      </c>
      <c r="O111" s="152">
        <v>0</v>
      </c>
      <c r="P111" s="152">
        <v>0</v>
      </c>
      <c r="Q111" s="153">
        <v>0</v>
      </c>
      <c r="R111" s="154">
        <v>0</v>
      </c>
      <c r="S111" s="149">
        <v>0</v>
      </c>
      <c r="T111" s="149">
        <v>0</v>
      </c>
      <c r="U111" s="149">
        <v>0</v>
      </c>
      <c r="V111" s="149">
        <v>0</v>
      </c>
      <c r="W111" s="150">
        <v>0</v>
      </c>
      <c r="X111" s="151">
        <v>0</v>
      </c>
      <c r="Y111" s="155">
        <v>0</v>
      </c>
      <c r="Z111" s="156">
        <v>1</v>
      </c>
      <c r="AA111" s="173" t="s">
        <v>208</v>
      </c>
      <c r="AB111" s="178"/>
      <c r="AC111" s="60"/>
      <c r="AD111" s="61"/>
      <c r="AE111" s="61"/>
      <c r="AF111" s="61"/>
      <c r="AG111" s="62"/>
      <c r="AH111" s="63"/>
      <c r="AI111" s="64"/>
    </row>
    <row r="112" spans="1:35" s="45" customFormat="1" ht="15.75" hidden="1" x14ac:dyDescent="0.25">
      <c r="A112" s="147">
        <v>110</v>
      </c>
      <c r="B112" s="147" t="s">
        <v>164</v>
      </c>
      <c r="C112" s="147" t="s">
        <v>441</v>
      </c>
      <c r="D112" s="147" t="s">
        <v>88</v>
      </c>
      <c r="E112" s="147" t="s">
        <v>91</v>
      </c>
      <c r="F112" s="147">
        <v>2</v>
      </c>
      <c r="G112" s="147">
        <v>2.1</v>
      </c>
      <c r="H112" s="147" t="s">
        <v>443</v>
      </c>
      <c r="I112" s="147">
        <v>10297</v>
      </c>
      <c r="J112" s="148">
        <v>0</v>
      </c>
      <c r="K112" s="149">
        <v>0</v>
      </c>
      <c r="L112" s="149">
        <v>0</v>
      </c>
      <c r="M112" s="150">
        <v>0</v>
      </c>
      <c r="N112" s="151">
        <v>0</v>
      </c>
      <c r="O112" s="152">
        <v>0</v>
      </c>
      <c r="P112" s="152">
        <v>0</v>
      </c>
      <c r="Q112" s="153">
        <v>0</v>
      </c>
      <c r="R112" s="154">
        <v>0</v>
      </c>
      <c r="S112" s="149">
        <v>0</v>
      </c>
      <c r="T112" s="149">
        <v>0</v>
      </c>
      <c r="U112" s="149">
        <v>0</v>
      </c>
      <c r="V112" s="149">
        <v>0</v>
      </c>
      <c r="W112" s="150">
        <v>0</v>
      </c>
      <c r="X112" s="151">
        <v>0</v>
      </c>
      <c r="Y112" s="155">
        <v>0</v>
      </c>
      <c r="Z112" s="156">
        <v>0</v>
      </c>
      <c r="AA112" s="173"/>
      <c r="AB112" s="178"/>
      <c r="AC112" s="60"/>
      <c r="AD112" s="61"/>
      <c r="AE112" s="61"/>
      <c r="AF112" s="61"/>
      <c r="AG112" s="62"/>
      <c r="AH112" s="63"/>
      <c r="AI112" s="64"/>
    </row>
    <row r="113" spans="1:35" s="45" customFormat="1" ht="47.25" hidden="1" x14ac:dyDescent="0.25">
      <c r="A113" s="147">
        <v>111</v>
      </c>
      <c r="B113" s="147" t="s">
        <v>164</v>
      </c>
      <c r="C113" s="147" t="s">
        <v>441</v>
      </c>
      <c r="D113" s="147" t="s">
        <v>88</v>
      </c>
      <c r="E113" s="147" t="s">
        <v>91</v>
      </c>
      <c r="F113" s="147">
        <v>2</v>
      </c>
      <c r="G113" s="147">
        <v>2.1</v>
      </c>
      <c r="H113" s="147" t="s">
        <v>443</v>
      </c>
      <c r="I113" s="147">
        <v>10324</v>
      </c>
      <c r="J113" s="148">
        <v>0</v>
      </c>
      <c r="K113" s="149">
        <v>0</v>
      </c>
      <c r="L113" s="149">
        <v>0</v>
      </c>
      <c r="M113" s="150">
        <v>1</v>
      </c>
      <c r="N113" s="151">
        <v>0</v>
      </c>
      <c r="O113" s="152">
        <v>0</v>
      </c>
      <c r="P113" s="152">
        <v>0</v>
      </c>
      <c r="Q113" s="153">
        <v>0</v>
      </c>
      <c r="R113" s="154">
        <v>0</v>
      </c>
      <c r="S113" s="149">
        <v>0</v>
      </c>
      <c r="T113" s="149">
        <v>0</v>
      </c>
      <c r="U113" s="149">
        <v>0</v>
      </c>
      <c r="V113" s="149">
        <v>0</v>
      </c>
      <c r="W113" s="150">
        <v>0</v>
      </c>
      <c r="X113" s="151">
        <v>0</v>
      </c>
      <c r="Y113" s="155">
        <v>0</v>
      </c>
      <c r="Z113" s="156">
        <v>1</v>
      </c>
      <c r="AA113" s="173" t="s">
        <v>444</v>
      </c>
      <c r="AB113" s="178"/>
      <c r="AC113" s="60"/>
      <c r="AD113" s="61"/>
      <c r="AE113" s="61"/>
      <c r="AF113" s="61"/>
      <c r="AG113" s="62"/>
      <c r="AH113" s="63"/>
      <c r="AI113" s="64"/>
    </row>
    <row r="114" spans="1:35" s="45" customFormat="1" ht="47.25" hidden="1" x14ac:dyDescent="0.25">
      <c r="A114" s="147">
        <v>112</v>
      </c>
      <c r="B114" s="147" t="s">
        <v>164</v>
      </c>
      <c r="C114" s="147" t="s">
        <v>441</v>
      </c>
      <c r="D114" s="147" t="s">
        <v>88</v>
      </c>
      <c r="E114" s="147" t="s">
        <v>91</v>
      </c>
      <c r="F114" s="147">
        <v>2</v>
      </c>
      <c r="G114" s="147">
        <v>2.1</v>
      </c>
      <c r="H114" s="147" t="s">
        <v>443</v>
      </c>
      <c r="I114" s="147">
        <v>10403</v>
      </c>
      <c r="J114" s="148">
        <v>0</v>
      </c>
      <c r="K114" s="149">
        <v>0</v>
      </c>
      <c r="L114" s="149">
        <v>0</v>
      </c>
      <c r="M114" s="150">
        <v>0</v>
      </c>
      <c r="N114" s="151">
        <v>0</v>
      </c>
      <c r="O114" s="152">
        <v>0</v>
      </c>
      <c r="P114" s="152">
        <v>0</v>
      </c>
      <c r="Q114" s="153">
        <v>0</v>
      </c>
      <c r="R114" s="154">
        <v>0</v>
      </c>
      <c r="S114" s="149">
        <v>0</v>
      </c>
      <c r="T114" s="149">
        <v>0</v>
      </c>
      <c r="U114" s="149">
        <v>1</v>
      </c>
      <c r="V114" s="149">
        <v>0</v>
      </c>
      <c r="W114" s="150">
        <v>0</v>
      </c>
      <c r="X114" s="151">
        <v>0</v>
      </c>
      <c r="Y114" s="155">
        <v>0</v>
      </c>
      <c r="Z114" s="156">
        <v>1</v>
      </c>
      <c r="AA114" s="173" t="s">
        <v>653</v>
      </c>
      <c r="AB114" s="178"/>
      <c r="AC114" s="60"/>
      <c r="AD114" s="61"/>
      <c r="AE114" s="61"/>
      <c r="AF114" s="61"/>
      <c r="AG114" s="62"/>
      <c r="AH114" s="63"/>
      <c r="AI114" s="64"/>
    </row>
    <row r="115" spans="1:35" s="45" customFormat="1" ht="94.5" hidden="1" x14ac:dyDescent="0.25">
      <c r="A115" s="147">
        <v>113</v>
      </c>
      <c r="B115" s="147" t="s">
        <v>164</v>
      </c>
      <c r="C115" s="147" t="s">
        <v>441</v>
      </c>
      <c r="D115" s="147" t="s">
        <v>88</v>
      </c>
      <c r="E115" s="147" t="s">
        <v>91</v>
      </c>
      <c r="F115" s="147">
        <v>2</v>
      </c>
      <c r="G115" s="147">
        <v>2.1</v>
      </c>
      <c r="H115" s="147" t="s">
        <v>445</v>
      </c>
      <c r="I115" s="147">
        <v>10299</v>
      </c>
      <c r="J115" s="148">
        <v>0</v>
      </c>
      <c r="K115" s="149">
        <v>0</v>
      </c>
      <c r="L115" s="149">
        <v>0</v>
      </c>
      <c r="M115" s="150">
        <v>0</v>
      </c>
      <c r="N115" s="151">
        <v>0</v>
      </c>
      <c r="O115" s="152">
        <v>0</v>
      </c>
      <c r="P115" s="152">
        <v>0</v>
      </c>
      <c r="Q115" s="153">
        <v>0</v>
      </c>
      <c r="R115" s="154">
        <v>1</v>
      </c>
      <c r="S115" s="149">
        <v>0</v>
      </c>
      <c r="T115" s="149">
        <v>0</v>
      </c>
      <c r="U115" s="149">
        <v>0</v>
      </c>
      <c r="V115" s="149">
        <v>0</v>
      </c>
      <c r="W115" s="150">
        <v>0</v>
      </c>
      <c r="X115" s="151">
        <v>0</v>
      </c>
      <c r="Y115" s="155">
        <v>0</v>
      </c>
      <c r="Z115" s="156">
        <v>1</v>
      </c>
      <c r="AA115" s="180" t="s">
        <v>654</v>
      </c>
      <c r="AB115" s="178"/>
      <c r="AC115" s="60"/>
      <c r="AD115" s="61"/>
      <c r="AE115" s="61"/>
      <c r="AF115" s="61"/>
      <c r="AG115" s="62"/>
      <c r="AH115" s="63"/>
      <c r="AI115" s="64"/>
    </row>
    <row r="116" spans="1:35" s="45" customFormat="1" ht="47.25" hidden="1" x14ac:dyDescent="0.25">
      <c r="A116" s="147">
        <v>114</v>
      </c>
      <c r="B116" s="147" t="s">
        <v>164</v>
      </c>
      <c r="C116" s="147" t="s">
        <v>441</v>
      </c>
      <c r="D116" s="147" t="s">
        <v>88</v>
      </c>
      <c r="E116" s="147" t="s">
        <v>91</v>
      </c>
      <c r="F116" s="147">
        <v>2</v>
      </c>
      <c r="G116" s="147">
        <v>2.1</v>
      </c>
      <c r="H116" s="147" t="s">
        <v>445</v>
      </c>
      <c r="I116" s="147">
        <v>10376</v>
      </c>
      <c r="J116" s="148">
        <v>0</v>
      </c>
      <c r="K116" s="149">
        <v>0</v>
      </c>
      <c r="L116" s="149">
        <v>0</v>
      </c>
      <c r="M116" s="150">
        <v>0</v>
      </c>
      <c r="N116" s="151">
        <v>0</v>
      </c>
      <c r="O116" s="152">
        <v>0</v>
      </c>
      <c r="P116" s="152">
        <v>0</v>
      </c>
      <c r="Q116" s="153">
        <v>0</v>
      </c>
      <c r="R116" s="154">
        <v>0</v>
      </c>
      <c r="S116" s="149">
        <v>0</v>
      </c>
      <c r="T116" s="149">
        <v>0</v>
      </c>
      <c r="U116" s="149">
        <v>1</v>
      </c>
      <c r="V116" s="149">
        <v>0</v>
      </c>
      <c r="W116" s="150">
        <v>0</v>
      </c>
      <c r="X116" s="151">
        <v>0</v>
      </c>
      <c r="Y116" s="155">
        <v>0</v>
      </c>
      <c r="Z116" s="156">
        <v>1</v>
      </c>
      <c r="AA116" s="180" t="s">
        <v>655</v>
      </c>
      <c r="AB116" s="178"/>
      <c r="AC116" s="60"/>
      <c r="AD116" s="61"/>
      <c r="AE116" s="61"/>
      <c r="AF116" s="61"/>
      <c r="AG116" s="62"/>
      <c r="AH116" s="63"/>
      <c r="AI116" s="64"/>
    </row>
    <row r="117" spans="1:35" s="45" customFormat="1" ht="47.25" hidden="1" x14ac:dyDescent="0.25">
      <c r="A117" s="147">
        <v>115</v>
      </c>
      <c r="B117" s="147" t="s">
        <v>164</v>
      </c>
      <c r="C117" s="147" t="s">
        <v>441</v>
      </c>
      <c r="D117" s="147" t="s">
        <v>88</v>
      </c>
      <c r="E117" s="147" t="s">
        <v>91</v>
      </c>
      <c r="F117" s="147">
        <v>2</v>
      </c>
      <c r="G117" s="147">
        <v>2.1</v>
      </c>
      <c r="H117" s="147" t="s">
        <v>445</v>
      </c>
      <c r="I117" s="147">
        <v>10463</v>
      </c>
      <c r="J117" s="148">
        <v>0</v>
      </c>
      <c r="K117" s="149">
        <v>0</v>
      </c>
      <c r="L117" s="149">
        <v>0</v>
      </c>
      <c r="M117" s="150">
        <v>0</v>
      </c>
      <c r="N117" s="151">
        <v>0</v>
      </c>
      <c r="O117" s="152">
        <v>0</v>
      </c>
      <c r="P117" s="152">
        <v>0</v>
      </c>
      <c r="Q117" s="153">
        <v>0</v>
      </c>
      <c r="R117" s="154">
        <v>0</v>
      </c>
      <c r="S117" s="149">
        <v>0</v>
      </c>
      <c r="T117" s="149">
        <v>0</v>
      </c>
      <c r="U117" s="149">
        <v>1</v>
      </c>
      <c r="V117" s="149">
        <v>0</v>
      </c>
      <c r="W117" s="150">
        <v>0</v>
      </c>
      <c r="X117" s="151">
        <v>0</v>
      </c>
      <c r="Y117" s="155">
        <v>0</v>
      </c>
      <c r="Z117" s="156">
        <v>1</v>
      </c>
      <c r="AA117" s="173" t="s">
        <v>450</v>
      </c>
      <c r="AB117" s="178"/>
      <c r="AC117" s="60"/>
      <c r="AD117" s="61"/>
      <c r="AE117" s="61"/>
      <c r="AF117" s="61"/>
      <c r="AG117" s="62"/>
      <c r="AH117" s="63"/>
      <c r="AI117" s="64"/>
    </row>
    <row r="118" spans="1:35" s="45" customFormat="1" ht="63" hidden="1" x14ac:dyDescent="0.25">
      <c r="A118" s="147">
        <v>116</v>
      </c>
      <c r="B118" s="147" t="s">
        <v>164</v>
      </c>
      <c r="C118" s="147" t="s">
        <v>441</v>
      </c>
      <c r="D118" s="147" t="s">
        <v>88</v>
      </c>
      <c r="E118" s="147" t="s">
        <v>91</v>
      </c>
      <c r="F118" s="147">
        <v>2</v>
      </c>
      <c r="G118" s="147">
        <v>2.1</v>
      </c>
      <c r="H118" s="147" t="s">
        <v>445</v>
      </c>
      <c r="I118" s="147">
        <v>10581</v>
      </c>
      <c r="J118" s="148">
        <v>0</v>
      </c>
      <c r="K118" s="149">
        <v>0</v>
      </c>
      <c r="L118" s="149">
        <v>0</v>
      </c>
      <c r="M118" s="150">
        <v>0</v>
      </c>
      <c r="N118" s="151">
        <v>0</v>
      </c>
      <c r="O118" s="152">
        <v>0</v>
      </c>
      <c r="P118" s="152">
        <v>0</v>
      </c>
      <c r="Q118" s="153">
        <v>0</v>
      </c>
      <c r="R118" s="154">
        <v>1</v>
      </c>
      <c r="S118" s="149">
        <v>0</v>
      </c>
      <c r="T118" s="149">
        <v>0</v>
      </c>
      <c r="U118" s="149">
        <v>0</v>
      </c>
      <c r="V118" s="149">
        <v>0</v>
      </c>
      <c r="W118" s="150">
        <v>0</v>
      </c>
      <c r="X118" s="151">
        <v>0</v>
      </c>
      <c r="Y118" s="155">
        <v>0</v>
      </c>
      <c r="Z118" s="156">
        <v>1</v>
      </c>
      <c r="AA118" s="173" t="s">
        <v>446</v>
      </c>
      <c r="AB118" s="178"/>
      <c r="AC118" s="60"/>
      <c r="AD118" s="61"/>
      <c r="AE118" s="61"/>
      <c r="AF118" s="61"/>
      <c r="AG118" s="62"/>
      <c r="AH118" s="63"/>
      <c r="AI118" s="64"/>
    </row>
    <row r="119" spans="1:35" s="45" customFormat="1" ht="15.75" hidden="1" x14ac:dyDescent="0.25">
      <c r="A119" s="147">
        <v>117</v>
      </c>
      <c r="B119" s="147" t="s">
        <v>164</v>
      </c>
      <c r="C119" s="147" t="s">
        <v>441</v>
      </c>
      <c r="D119" s="147" t="s">
        <v>88</v>
      </c>
      <c r="E119" s="147" t="s">
        <v>91</v>
      </c>
      <c r="F119" s="147">
        <v>2</v>
      </c>
      <c r="G119" s="147">
        <v>2.1</v>
      </c>
      <c r="H119" s="147" t="s">
        <v>445</v>
      </c>
      <c r="I119" s="147">
        <v>10582</v>
      </c>
      <c r="J119" s="148">
        <v>0</v>
      </c>
      <c r="K119" s="149">
        <v>0</v>
      </c>
      <c r="L119" s="149">
        <v>0</v>
      </c>
      <c r="M119" s="150">
        <v>0</v>
      </c>
      <c r="N119" s="151">
        <v>0</v>
      </c>
      <c r="O119" s="152">
        <v>0</v>
      </c>
      <c r="P119" s="152">
        <v>0</v>
      </c>
      <c r="Q119" s="153">
        <v>0</v>
      </c>
      <c r="R119" s="154">
        <v>0</v>
      </c>
      <c r="S119" s="149">
        <v>0</v>
      </c>
      <c r="T119" s="149">
        <v>0</v>
      </c>
      <c r="U119" s="149">
        <v>0</v>
      </c>
      <c r="V119" s="149">
        <v>0</v>
      </c>
      <c r="W119" s="150">
        <v>0</v>
      </c>
      <c r="X119" s="151">
        <v>0</v>
      </c>
      <c r="Y119" s="155">
        <v>0</v>
      </c>
      <c r="Z119" s="156">
        <v>0</v>
      </c>
      <c r="AA119" s="173"/>
      <c r="AB119" s="178"/>
      <c r="AC119" s="60"/>
      <c r="AD119" s="61"/>
      <c r="AE119" s="61"/>
      <c r="AF119" s="61"/>
      <c r="AG119" s="62"/>
      <c r="AH119" s="63"/>
      <c r="AI119" s="64"/>
    </row>
    <row r="120" spans="1:35" s="45" customFormat="1" ht="15.75" hidden="1" x14ac:dyDescent="0.25">
      <c r="A120" s="147">
        <v>118</v>
      </c>
      <c r="B120" s="147" t="s">
        <v>164</v>
      </c>
      <c r="C120" s="147" t="s">
        <v>441</v>
      </c>
      <c r="D120" s="147" t="s">
        <v>88</v>
      </c>
      <c r="E120" s="147" t="s">
        <v>91</v>
      </c>
      <c r="F120" s="147">
        <v>2</v>
      </c>
      <c r="G120" s="147">
        <v>2.1</v>
      </c>
      <c r="H120" s="147" t="s">
        <v>445</v>
      </c>
      <c r="I120" s="147">
        <v>10605</v>
      </c>
      <c r="J120" s="148">
        <v>0</v>
      </c>
      <c r="K120" s="149">
        <v>0</v>
      </c>
      <c r="L120" s="149">
        <v>0</v>
      </c>
      <c r="M120" s="150">
        <v>0</v>
      </c>
      <c r="N120" s="151">
        <v>0</v>
      </c>
      <c r="O120" s="152">
        <v>0</v>
      </c>
      <c r="P120" s="152">
        <v>0</v>
      </c>
      <c r="Q120" s="153">
        <v>0</v>
      </c>
      <c r="R120" s="154">
        <v>0</v>
      </c>
      <c r="S120" s="149">
        <v>0</v>
      </c>
      <c r="T120" s="149">
        <v>0</v>
      </c>
      <c r="U120" s="149">
        <v>0</v>
      </c>
      <c r="V120" s="149">
        <v>0</v>
      </c>
      <c r="W120" s="150">
        <v>0</v>
      </c>
      <c r="X120" s="151">
        <v>0</v>
      </c>
      <c r="Y120" s="155">
        <v>0</v>
      </c>
      <c r="Z120" s="156">
        <v>0</v>
      </c>
      <c r="AA120" s="173"/>
      <c r="AB120" s="178"/>
      <c r="AC120" s="60"/>
      <c r="AD120" s="61"/>
      <c r="AE120" s="61"/>
      <c r="AF120" s="61"/>
      <c r="AG120" s="62"/>
      <c r="AH120" s="63"/>
      <c r="AI120" s="64"/>
    </row>
    <row r="121" spans="1:35" s="45" customFormat="1" ht="94.5" hidden="1" x14ac:dyDescent="0.25">
      <c r="A121" s="147">
        <v>119</v>
      </c>
      <c r="B121" s="147" t="s">
        <v>164</v>
      </c>
      <c r="C121" s="147" t="s">
        <v>441</v>
      </c>
      <c r="D121" s="147" t="s">
        <v>88</v>
      </c>
      <c r="E121" s="147" t="s">
        <v>99</v>
      </c>
      <c r="F121" s="147">
        <v>2</v>
      </c>
      <c r="G121" s="147">
        <v>2.1</v>
      </c>
      <c r="H121" s="147" t="s">
        <v>445</v>
      </c>
      <c r="I121" s="147">
        <v>10606</v>
      </c>
      <c r="J121" s="148">
        <v>0</v>
      </c>
      <c r="K121" s="149">
        <v>0</v>
      </c>
      <c r="L121" s="149">
        <v>0</v>
      </c>
      <c r="M121" s="150">
        <v>0</v>
      </c>
      <c r="N121" s="151">
        <v>0</v>
      </c>
      <c r="O121" s="152">
        <v>0</v>
      </c>
      <c r="P121" s="152">
        <v>0</v>
      </c>
      <c r="Q121" s="153">
        <v>0</v>
      </c>
      <c r="R121" s="154">
        <v>0</v>
      </c>
      <c r="S121" s="149">
        <v>0</v>
      </c>
      <c r="T121" s="149">
        <v>0</v>
      </c>
      <c r="U121" s="149">
        <v>0</v>
      </c>
      <c r="V121" s="149">
        <v>0</v>
      </c>
      <c r="W121" s="150">
        <v>0</v>
      </c>
      <c r="X121" s="151">
        <v>0</v>
      </c>
      <c r="Y121" s="155">
        <v>0</v>
      </c>
      <c r="Z121" s="156">
        <v>0</v>
      </c>
      <c r="AA121" s="173"/>
      <c r="AB121" s="178" t="s">
        <v>447</v>
      </c>
      <c r="AC121" s="60"/>
      <c r="AD121" s="61"/>
      <c r="AE121" s="61"/>
      <c r="AF121" s="61"/>
      <c r="AG121" s="62"/>
      <c r="AH121" s="63"/>
      <c r="AI121" s="64"/>
    </row>
    <row r="122" spans="1:35" s="45" customFormat="1" ht="15.75" hidden="1" x14ac:dyDescent="0.25">
      <c r="A122" s="147">
        <v>120</v>
      </c>
      <c r="B122" s="147" t="s">
        <v>164</v>
      </c>
      <c r="C122" s="147" t="s">
        <v>441</v>
      </c>
      <c r="D122" s="147" t="s">
        <v>88</v>
      </c>
      <c r="E122" s="147" t="s">
        <v>91</v>
      </c>
      <c r="F122" s="147">
        <v>2</v>
      </c>
      <c r="G122" s="147">
        <v>2.1</v>
      </c>
      <c r="H122" s="147" t="s">
        <v>448</v>
      </c>
      <c r="I122" s="147">
        <v>10293</v>
      </c>
      <c r="J122" s="148">
        <v>0</v>
      </c>
      <c r="K122" s="149">
        <v>0</v>
      </c>
      <c r="L122" s="149">
        <v>0</v>
      </c>
      <c r="M122" s="150">
        <v>0</v>
      </c>
      <c r="N122" s="151">
        <v>0</v>
      </c>
      <c r="O122" s="152">
        <v>0</v>
      </c>
      <c r="P122" s="152">
        <v>0</v>
      </c>
      <c r="Q122" s="153">
        <v>0</v>
      </c>
      <c r="R122" s="154">
        <v>0</v>
      </c>
      <c r="S122" s="149">
        <v>0</v>
      </c>
      <c r="T122" s="149">
        <v>0</v>
      </c>
      <c r="U122" s="149">
        <v>0</v>
      </c>
      <c r="V122" s="149">
        <v>0</v>
      </c>
      <c r="W122" s="150">
        <v>0</v>
      </c>
      <c r="X122" s="151">
        <v>0</v>
      </c>
      <c r="Y122" s="155">
        <v>0</v>
      </c>
      <c r="Z122" s="156">
        <v>0</v>
      </c>
      <c r="AA122" s="173"/>
      <c r="AB122" s="178"/>
      <c r="AC122" s="60"/>
      <c r="AD122" s="61"/>
      <c r="AE122" s="61"/>
      <c r="AF122" s="61"/>
      <c r="AG122" s="62"/>
      <c r="AH122" s="63"/>
      <c r="AI122" s="64"/>
    </row>
    <row r="123" spans="1:35" s="45" customFormat="1" ht="77.25" x14ac:dyDescent="0.25">
      <c r="A123" s="65">
        <v>195</v>
      </c>
      <c r="B123" s="65" t="s">
        <v>164</v>
      </c>
      <c r="C123" s="65" t="s">
        <v>441</v>
      </c>
      <c r="D123" s="65" t="s">
        <v>88</v>
      </c>
      <c r="E123" s="65" t="s">
        <v>91</v>
      </c>
      <c r="F123" s="65">
        <v>2</v>
      </c>
      <c r="G123" s="65">
        <v>2.2999999999999998</v>
      </c>
      <c r="H123" s="264" t="s">
        <v>789</v>
      </c>
      <c r="I123" s="65">
        <v>10335</v>
      </c>
      <c r="J123" s="66">
        <v>1</v>
      </c>
      <c r="K123" s="67">
        <v>1</v>
      </c>
      <c r="L123" s="67">
        <v>0</v>
      </c>
      <c r="M123" s="68">
        <v>0</v>
      </c>
      <c r="N123" s="69">
        <v>0</v>
      </c>
      <c r="O123" s="70">
        <v>0</v>
      </c>
      <c r="P123" s="70">
        <v>0</v>
      </c>
      <c r="Q123" s="71">
        <v>0</v>
      </c>
      <c r="R123" s="72">
        <v>0</v>
      </c>
      <c r="S123" s="67">
        <v>0</v>
      </c>
      <c r="T123" s="67">
        <v>0</v>
      </c>
      <c r="U123" s="67">
        <v>0</v>
      </c>
      <c r="V123" s="67">
        <v>0</v>
      </c>
      <c r="W123" s="68">
        <v>0</v>
      </c>
      <c r="X123" s="69">
        <v>0</v>
      </c>
      <c r="Y123" s="73">
        <v>0</v>
      </c>
      <c r="Z123" s="74">
        <v>1</v>
      </c>
      <c r="AA123" s="259" t="s">
        <v>864</v>
      </c>
      <c r="AB123" s="76"/>
      <c r="AC123" s="60"/>
      <c r="AD123" s="61"/>
      <c r="AE123" s="61"/>
      <c r="AF123" s="61"/>
      <c r="AG123" s="62"/>
      <c r="AH123" s="63"/>
      <c r="AI123" s="64"/>
    </row>
    <row r="124" spans="1:35" s="45" customFormat="1" ht="47.25" hidden="1" x14ac:dyDescent="0.25">
      <c r="A124" s="147">
        <v>122</v>
      </c>
      <c r="B124" s="147" t="s">
        <v>164</v>
      </c>
      <c r="C124" s="147" t="s">
        <v>441</v>
      </c>
      <c r="D124" s="147" t="s">
        <v>88</v>
      </c>
      <c r="E124" s="147" t="s">
        <v>91</v>
      </c>
      <c r="F124" s="147">
        <v>2</v>
      </c>
      <c r="G124" s="147">
        <v>2.1</v>
      </c>
      <c r="H124" s="147" t="s">
        <v>448</v>
      </c>
      <c r="I124" s="147">
        <v>10404</v>
      </c>
      <c r="J124" s="148">
        <v>0</v>
      </c>
      <c r="K124" s="149">
        <v>0</v>
      </c>
      <c r="L124" s="149">
        <v>0</v>
      </c>
      <c r="M124" s="150">
        <v>0</v>
      </c>
      <c r="N124" s="151">
        <v>0</v>
      </c>
      <c r="O124" s="152">
        <v>0</v>
      </c>
      <c r="P124" s="152">
        <v>0</v>
      </c>
      <c r="Q124" s="153">
        <v>0</v>
      </c>
      <c r="R124" s="154">
        <v>0</v>
      </c>
      <c r="S124" s="149">
        <v>0</v>
      </c>
      <c r="T124" s="149">
        <v>0</v>
      </c>
      <c r="U124" s="149">
        <v>1</v>
      </c>
      <c r="V124" s="149">
        <v>0</v>
      </c>
      <c r="W124" s="150">
        <v>0</v>
      </c>
      <c r="X124" s="151">
        <v>0</v>
      </c>
      <c r="Y124" s="155">
        <v>0</v>
      </c>
      <c r="Z124" s="156">
        <v>1</v>
      </c>
      <c r="AA124" s="173" t="s">
        <v>449</v>
      </c>
      <c r="AB124" s="178"/>
      <c r="AC124" s="60"/>
      <c r="AD124" s="61"/>
      <c r="AE124" s="61"/>
      <c r="AF124" s="61"/>
      <c r="AG124" s="62"/>
      <c r="AH124" s="63"/>
      <c r="AI124" s="64"/>
    </row>
    <row r="125" spans="1:35" s="45" customFormat="1" ht="15.75" hidden="1" x14ac:dyDescent="0.25">
      <c r="A125" s="147">
        <v>123</v>
      </c>
      <c r="B125" s="147" t="s">
        <v>164</v>
      </c>
      <c r="C125" s="147" t="s">
        <v>441</v>
      </c>
      <c r="D125" s="147" t="s">
        <v>88</v>
      </c>
      <c r="E125" s="147" t="s">
        <v>99</v>
      </c>
      <c r="F125" s="147">
        <v>2</v>
      </c>
      <c r="G125" s="147">
        <v>2.1</v>
      </c>
      <c r="H125" s="147" t="s">
        <v>448</v>
      </c>
      <c r="I125" s="147">
        <v>10405</v>
      </c>
      <c r="J125" s="148">
        <v>0</v>
      </c>
      <c r="K125" s="149">
        <v>0</v>
      </c>
      <c r="L125" s="149">
        <v>0</v>
      </c>
      <c r="M125" s="150">
        <v>0</v>
      </c>
      <c r="N125" s="151">
        <v>0</v>
      </c>
      <c r="O125" s="152">
        <v>0</v>
      </c>
      <c r="P125" s="152">
        <v>0</v>
      </c>
      <c r="Q125" s="153">
        <v>0</v>
      </c>
      <c r="R125" s="154">
        <v>0</v>
      </c>
      <c r="S125" s="149">
        <v>0</v>
      </c>
      <c r="T125" s="149">
        <v>0</v>
      </c>
      <c r="U125" s="149">
        <v>0</v>
      </c>
      <c r="V125" s="149">
        <v>0</v>
      </c>
      <c r="W125" s="150">
        <v>0</v>
      </c>
      <c r="X125" s="151">
        <v>0</v>
      </c>
      <c r="Y125" s="155">
        <v>0</v>
      </c>
      <c r="Z125" s="156">
        <v>0</v>
      </c>
      <c r="AA125" s="173"/>
      <c r="AB125" s="178"/>
      <c r="AC125" s="60"/>
      <c r="AD125" s="61"/>
      <c r="AE125" s="61"/>
      <c r="AF125" s="61"/>
      <c r="AG125" s="62"/>
      <c r="AH125" s="63"/>
      <c r="AI125" s="64"/>
    </row>
    <row r="126" spans="1:35" s="45" customFormat="1" ht="63" hidden="1" x14ac:dyDescent="0.25">
      <c r="A126" s="147">
        <v>124</v>
      </c>
      <c r="B126" s="147" t="s">
        <v>164</v>
      </c>
      <c r="C126" s="147" t="s">
        <v>441</v>
      </c>
      <c r="D126" s="147" t="s">
        <v>88</v>
      </c>
      <c r="E126" s="147" t="s">
        <v>91</v>
      </c>
      <c r="F126" s="147">
        <v>2</v>
      </c>
      <c r="G126" s="147">
        <v>2.1</v>
      </c>
      <c r="H126" s="147" t="s">
        <v>526</v>
      </c>
      <c r="I126" s="147">
        <v>10301</v>
      </c>
      <c r="J126" s="148">
        <v>0</v>
      </c>
      <c r="K126" s="149">
        <v>0</v>
      </c>
      <c r="L126" s="149">
        <v>0</v>
      </c>
      <c r="M126" s="150">
        <v>0</v>
      </c>
      <c r="N126" s="151">
        <v>0</v>
      </c>
      <c r="O126" s="152">
        <v>1</v>
      </c>
      <c r="P126" s="152">
        <v>0</v>
      </c>
      <c r="Q126" s="153">
        <v>0</v>
      </c>
      <c r="R126" s="154">
        <v>0</v>
      </c>
      <c r="S126" s="149">
        <v>0</v>
      </c>
      <c r="T126" s="149">
        <v>0</v>
      </c>
      <c r="U126" s="149">
        <v>1</v>
      </c>
      <c r="V126" s="149">
        <v>0</v>
      </c>
      <c r="W126" s="150">
        <v>0</v>
      </c>
      <c r="X126" s="151">
        <v>0</v>
      </c>
      <c r="Y126" s="155">
        <v>0</v>
      </c>
      <c r="Z126" s="156">
        <v>1</v>
      </c>
      <c r="AA126" s="180" t="s">
        <v>657</v>
      </c>
      <c r="AB126" s="178"/>
      <c r="AC126" s="60"/>
      <c r="AD126" s="61"/>
      <c r="AE126" s="61"/>
      <c r="AF126" s="61"/>
      <c r="AG126" s="62"/>
      <c r="AH126" s="63"/>
      <c r="AI126" s="64"/>
    </row>
    <row r="127" spans="1:35" s="45" customFormat="1" ht="15.75" hidden="1" x14ac:dyDescent="0.25">
      <c r="A127" s="147">
        <v>125</v>
      </c>
      <c r="B127" s="147" t="s">
        <v>164</v>
      </c>
      <c r="C127" s="147" t="s">
        <v>441</v>
      </c>
      <c r="D127" s="147" t="s">
        <v>88</v>
      </c>
      <c r="E127" s="147" t="s">
        <v>91</v>
      </c>
      <c r="F127" s="147">
        <v>2</v>
      </c>
      <c r="G127" s="147">
        <v>2.1</v>
      </c>
      <c r="H127" s="147" t="s">
        <v>526</v>
      </c>
      <c r="I127" s="147">
        <v>10328</v>
      </c>
      <c r="J127" s="148">
        <v>0</v>
      </c>
      <c r="K127" s="149">
        <v>0</v>
      </c>
      <c r="L127" s="149">
        <v>0</v>
      </c>
      <c r="M127" s="150">
        <v>0</v>
      </c>
      <c r="N127" s="151">
        <v>0</v>
      </c>
      <c r="O127" s="152">
        <v>0</v>
      </c>
      <c r="P127" s="152">
        <v>0</v>
      </c>
      <c r="Q127" s="153">
        <v>0</v>
      </c>
      <c r="R127" s="154">
        <v>0</v>
      </c>
      <c r="S127" s="149">
        <v>0</v>
      </c>
      <c r="T127" s="149">
        <v>0</v>
      </c>
      <c r="U127" s="149">
        <v>0</v>
      </c>
      <c r="V127" s="149">
        <v>0</v>
      </c>
      <c r="W127" s="150">
        <v>0</v>
      </c>
      <c r="X127" s="151">
        <v>0</v>
      </c>
      <c r="Y127" s="155">
        <v>0</v>
      </c>
      <c r="Z127" s="156">
        <v>0</v>
      </c>
      <c r="AA127" s="186"/>
      <c r="AB127" s="178"/>
      <c r="AC127" s="60"/>
      <c r="AD127" s="61"/>
      <c r="AE127" s="61"/>
      <c r="AF127" s="61"/>
      <c r="AG127" s="62"/>
      <c r="AH127" s="63"/>
      <c r="AI127" s="64"/>
    </row>
    <row r="128" spans="1:35" s="45" customFormat="1" ht="15.75" hidden="1" x14ac:dyDescent="0.25">
      <c r="A128" s="147">
        <v>126</v>
      </c>
      <c r="B128" s="147" t="s">
        <v>164</v>
      </c>
      <c r="C128" s="147" t="s">
        <v>441</v>
      </c>
      <c r="D128" s="147" t="s">
        <v>88</v>
      </c>
      <c r="E128" s="147" t="s">
        <v>91</v>
      </c>
      <c r="F128" s="147">
        <v>2</v>
      </c>
      <c r="G128" s="147">
        <v>2.1</v>
      </c>
      <c r="H128" s="147" t="s">
        <v>526</v>
      </c>
      <c r="I128" s="147">
        <v>10363</v>
      </c>
      <c r="J128" s="148">
        <v>0</v>
      </c>
      <c r="K128" s="149">
        <v>0</v>
      </c>
      <c r="L128" s="149">
        <v>0</v>
      </c>
      <c r="M128" s="150">
        <v>0</v>
      </c>
      <c r="N128" s="151">
        <v>0</v>
      </c>
      <c r="O128" s="152">
        <v>0</v>
      </c>
      <c r="P128" s="152">
        <v>0</v>
      </c>
      <c r="Q128" s="153">
        <v>0</v>
      </c>
      <c r="R128" s="154">
        <v>0</v>
      </c>
      <c r="S128" s="149">
        <v>0</v>
      </c>
      <c r="T128" s="149">
        <v>0</v>
      </c>
      <c r="U128" s="149">
        <v>0</v>
      </c>
      <c r="V128" s="149">
        <v>0</v>
      </c>
      <c r="W128" s="150">
        <v>0</v>
      </c>
      <c r="X128" s="151">
        <v>0</v>
      </c>
      <c r="Y128" s="155">
        <v>0</v>
      </c>
      <c r="Z128" s="156">
        <v>0</v>
      </c>
      <c r="AA128" s="186"/>
      <c r="AB128" s="178"/>
      <c r="AC128" s="60"/>
      <c r="AD128" s="61"/>
      <c r="AE128" s="61"/>
      <c r="AF128" s="61"/>
      <c r="AG128" s="62"/>
      <c r="AH128" s="63"/>
      <c r="AI128" s="64"/>
    </row>
    <row r="129" spans="1:35" s="45" customFormat="1" ht="31.5" hidden="1" x14ac:dyDescent="0.25">
      <c r="A129" s="147">
        <v>127</v>
      </c>
      <c r="B129" s="147" t="s">
        <v>164</v>
      </c>
      <c r="C129" s="147" t="s">
        <v>441</v>
      </c>
      <c r="D129" s="147" t="s">
        <v>88</v>
      </c>
      <c r="E129" s="147" t="s">
        <v>91</v>
      </c>
      <c r="F129" s="147">
        <v>2</v>
      </c>
      <c r="G129" s="147">
        <v>2.1</v>
      </c>
      <c r="H129" s="147" t="s">
        <v>526</v>
      </c>
      <c r="I129" s="147">
        <v>10367</v>
      </c>
      <c r="J129" s="148">
        <v>0</v>
      </c>
      <c r="K129" s="149">
        <v>0</v>
      </c>
      <c r="L129" s="149">
        <v>0</v>
      </c>
      <c r="M129" s="150">
        <v>0</v>
      </c>
      <c r="N129" s="151">
        <v>0</v>
      </c>
      <c r="O129" s="152">
        <v>1</v>
      </c>
      <c r="P129" s="152">
        <v>0</v>
      </c>
      <c r="Q129" s="153">
        <v>0</v>
      </c>
      <c r="R129" s="154">
        <v>0</v>
      </c>
      <c r="S129" s="149">
        <v>0</v>
      </c>
      <c r="T129" s="149">
        <v>0</v>
      </c>
      <c r="U129" s="149">
        <v>0</v>
      </c>
      <c r="V129" s="149">
        <v>0</v>
      </c>
      <c r="W129" s="150">
        <v>0</v>
      </c>
      <c r="X129" s="151">
        <v>0</v>
      </c>
      <c r="Y129" s="155">
        <v>0</v>
      </c>
      <c r="Z129" s="156">
        <v>1</v>
      </c>
      <c r="AA129" s="173" t="s">
        <v>527</v>
      </c>
      <c r="AB129" s="178"/>
      <c r="AC129" s="60"/>
      <c r="AD129" s="61"/>
      <c r="AE129" s="61"/>
      <c r="AF129" s="61"/>
      <c r="AG129" s="62"/>
      <c r="AH129" s="63"/>
      <c r="AI129" s="64"/>
    </row>
    <row r="130" spans="1:35" s="45" customFormat="1" ht="110.25" hidden="1" x14ac:dyDescent="0.25">
      <c r="A130" s="147">
        <v>128</v>
      </c>
      <c r="B130" s="147" t="s">
        <v>164</v>
      </c>
      <c r="C130" s="147" t="s">
        <v>441</v>
      </c>
      <c r="D130" s="147" t="s">
        <v>88</v>
      </c>
      <c r="E130" s="147" t="s">
        <v>91</v>
      </c>
      <c r="F130" s="147">
        <v>2</v>
      </c>
      <c r="G130" s="147">
        <v>2.1</v>
      </c>
      <c r="H130" s="147" t="s">
        <v>526</v>
      </c>
      <c r="I130" s="147">
        <v>10402</v>
      </c>
      <c r="J130" s="148">
        <v>0</v>
      </c>
      <c r="K130" s="149">
        <v>0</v>
      </c>
      <c r="L130" s="149">
        <v>0</v>
      </c>
      <c r="M130" s="150">
        <v>0</v>
      </c>
      <c r="N130" s="151">
        <v>1</v>
      </c>
      <c r="O130" s="152">
        <v>0</v>
      </c>
      <c r="P130" s="152">
        <v>0</v>
      </c>
      <c r="Q130" s="153">
        <v>0</v>
      </c>
      <c r="R130" s="154">
        <v>1</v>
      </c>
      <c r="S130" s="149">
        <v>0</v>
      </c>
      <c r="T130" s="149">
        <v>0</v>
      </c>
      <c r="U130" s="149">
        <v>0</v>
      </c>
      <c r="V130" s="149">
        <v>0</v>
      </c>
      <c r="W130" s="150">
        <v>0</v>
      </c>
      <c r="X130" s="151">
        <v>0</v>
      </c>
      <c r="Y130" s="155">
        <v>0</v>
      </c>
      <c r="Z130" s="156">
        <v>1</v>
      </c>
      <c r="AA130" s="180" t="s">
        <v>658</v>
      </c>
      <c r="AB130" s="178"/>
      <c r="AC130" s="60"/>
      <c r="AD130" s="61"/>
      <c r="AE130" s="61"/>
      <c r="AF130" s="61"/>
      <c r="AG130" s="62"/>
      <c r="AH130" s="63"/>
      <c r="AI130" s="64"/>
    </row>
    <row r="131" spans="1:35" s="45" customFormat="1" ht="115.5" x14ac:dyDescent="0.25">
      <c r="A131" s="65">
        <v>196</v>
      </c>
      <c r="B131" s="65" t="s">
        <v>164</v>
      </c>
      <c r="C131" s="65" t="s">
        <v>441</v>
      </c>
      <c r="D131" s="65" t="s">
        <v>88</v>
      </c>
      <c r="E131" s="65" t="s">
        <v>91</v>
      </c>
      <c r="F131" s="65">
        <v>2</v>
      </c>
      <c r="G131" s="65">
        <v>2.2999999999999998</v>
      </c>
      <c r="H131" s="65" t="s">
        <v>789</v>
      </c>
      <c r="I131" s="65">
        <v>10413</v>
      </c>
      <c r="J131" s="66">
        <v>1</v>
      </c>
      <c r="K131" s="67">
        <v>1</v>
      </c>
      <c r="L131" s="67">
        <v>0</v>
      </c>
      <c r="M131" s="68">
        <v>0</v>
      </c>
      <c r="N131" s="69">
        <v>0</v>
      </c>
      <c r="O131" s="70">
        <v>0</v>
      </c>
      <c r="P131" s="70">
        <v>0</v>
      </c>
      <c r="Q131" s="71">
        <v>0</v>
      </c>
      <c r="R131" s="72">
        <v>0</v>
      </c>
      <c r="S131" s="67">
        <v>0</v>
      </c>
      <c r="T131" s="67">
        <v>0</v>
      </c>
      <c r="U131" s="67">
        <v>1</v>
      </c>
      <c r="V131" s="67">
        <v>0</v>
      </c>
      <c r="W131" s="68">
        <v>0</v>
      </c>
      <c r="X131" s="69">
        <v>0</v>
      </c>
      <c r="Y131" s="73">
        <v>0</v>
      </c>
      <c r="Z131" s="74">
        <v>1</v>
      </c>
      <c r="AA131" s="259" t="s">
        <v>865</v>
      </c>
      <c r="AB131" s="76"/>
      <c r="AC131" s="60"/>
      <c r="AD131" s="61"/>
      <c r="AE131" s="61"/>
      <c r="AF131" s="61"/>
      <c r="AG131" s="62"/>
      <c r="AH131" s="63"/>
      <c r="AI131" s="64"/>
    </row>
    <row r="132" spans="1:35" s="45" customFormat="1" ht="15.75" hidden="1" x14ac:dyDescent="0.25">
      <c r="A132" s="147">
        <v>130</v>
      </c>
      <c r="B132" s="147" t="s">
        <v>164</v>
      </c>
      <c r="C132" s="147" t="s">
        <v>441</v>
      </c>
      <c r="D132" s="147" t="s">
        <v>88</v>
      </c>
      <c r="E132" s="147" t="s">
        <v>91</v>
      </c>
      <c r="F132" s="147">
        <v>2</v>
      </c>
      <c r="G132" s="147">
        <v>2.1</v>
      </c>
      <c r="H132" s="147" t="s">
        <v>526</v>
      </c>
      <c r="I132" s="147">
        <v>10466</v>
      </c>
      <c r="J132" s="148">
        <v>0</v>
      </c>
      <c r="K132" s="149">
        <v>0</v>
      </c>
      <c r="L132" s="149">
        <v>0</v>
      </c>
      <c r="M132" s="150">
        <v>0</v>
      </c>
      <c r="N132" s="151">
        <v>0</v>
      </c>
      <c r="O132" s="152">
        <v>0</v>
      </c>
      <c r="P132" s="152">
        <v>0</v>
      </c>
      <c r="Q132" s="153">
        <v>0</v>
      </c>
      <c r="R132" s="154">
        <v>0</v>
      </c>
      <c r="S132" s="149">
        <v>0</v>
      </c>
      <c r="T132" s="149">
        <v>0</v>
      </c>
      <c r="U132" s="149">
        <v>0</v>
      </c>
      <c r="V132" s="149">
        <v>0</v>
      </c>
      <c r="W132" s="150">
        <v>0</v>
      </c>
      <c r="X132" s="151">
        <v>0</v>
      </c>
      <c r="Y132" s="155">
        <v>0</v>
      </c>
      <c r="Z132" s="156">
        <v>0</v>
      </c>
      <c r="AA132" s="173"/>
      <c r="AB132" s="178"/>
      <c r="AC132" s="60"/>
      <c r="AD132" s="61"/>
      <c r="AE132" s="61"/>
      <c r="AF132" s="61"/>
      <c r="AG132" s="62"/>
      <c r="AH132" s="63"/>
      <c r="AI132" s="64"/>
    </row>
    <row r="133" spans="1:35" s="45" customFormat="1" ht="78.75" hidden="1" x14ac:dyDescent="0.25">
      <c r="A133" s="147">
        <v>131</v>
      </c>
      <c r="B133" s="147" t="s">
        <v>164</v>
      </c>
      <c r="C133" s="147" t="s">
        <v>441</v>
      </c>
      <c r="D133" s="147" t="s">
        <v>88</v>
      </c>
      <c r="E133" s="147" t="s">
        <v>91</v>
      </c>
      <c r="F133" s="147">
        <v>2</v>
      </c>
      <c r="G133" s="147">
        <v>2.1</v>
      </c>
      <c r="H133" s="147" t="s">
        <v>526</v>
      </c>
      <c r="I133" s="147">
        <v>10534</v>
      </c>
      <c r="J133" s="148">
        <v>0</v>
      </c>
      <c r="K133" s="149">
        <v>0</v>
      </c>
      <c r="L133" s="149">
        <v>0</v>
      </c>
      <c r="M133" s="150">
        <v>0</v>
      </c>
      <c r="N133" s="151">
        <v>1</v>
      </c>
      <c r="O133" s="152">
        <v>0</v>
      </c>
      <c r="P133" s="152">
        <v>0</v>
      </c>
      <c r="Q133" s="153">
        <v>0</v>
      </c>
      <c r="R133" s="154">
        <v>0</v>
      </c>
      <c r="S133" s="149">
        <v>0</v>
      </c>
      <c r="T133" s="149">
        <v>0</v>
      </c>
      <c r="U133" s="149">
        <v>0</v>
      </c>
      <c r="V133" s="149">
        <v>0</v>
      </c>
      <c r="W133" s="150">
        <v>0</v>
      </c>
      <c r="X133" s="151">
        <v>0</v>
      </c>
      <c r="Y133" s="155">
        <v>0</v>
      </c>
      <c r="Z133" s="156">
        <v>1</v>
      </c>
      <c r="AA133" s="173" t="s">
        <v>528</v>
      </c>
      <c r="AB133" s="178"/>
      <c r="AC133" s="60"/>
      <c r="AD133" s="61"/>
      <c r="AE133" s="61"/>
      <c r="AF133" s="61"/>
      <c r="AG133" s="62"/>
      <c r="AH133" s="63"/>
      <c r="AI133" s="64"/>
    </row>
    <row r="134" spans="1:35" s="45" customFormat="1" ht="15.75" hidden="1" x14ac:dyDescent="0.25">
      <c r="A134" s="147">
        <v>132</v>
      </c>
      <c r="B134" s="147" t="s">
        <v>164</v>
      </c>
      <c r="C134" s="147" t="s">
        <v>441</v>
      </c>
      <c r="D134" s="147" t="s">
        <v>88</v>
      </c>
      <c r="E134" s="147" t="s">
        <v>91</v>
      </c>
      <c r="F134" s="147">
        <v>2</v>
      </c>
      <c r="G134" s="147">
        <v>2.1</v>
      </c>
      <c r="H134" s="147" t="s">
        <v>526</v>
      </c>
      <c r="I134" s="147">
        <v>10583</v>
      </c>
      <c r="J134" s="148">
        <v>0</v>
      </c>
      <c r="K134" s="149">
        <v>0</v>
      </c>
      <c r="L134" s="149">
        <v>0</v>
      </c>
      <c r="M134" s="150">
        <v>0</v>
      </c>
      <c r="N134" s="151">
        <v>0</v>
      </c>
      <c r="O134" s="152">
        <v>0</v>
      </c>
      <c r="P134" s="152">
        <v>0</v>
      </c>
      <c r="Q134" s="153">
        <v>0</v>
      </c>
      <c r="R134" s="154">
        <v>0</v>
      </c>
      <c r="S134" s="149">
        <v>0</v>
      </c>
      <c r="T134" s="149">
        <v>0</v>
      </c>
      <c r="U134" s="149">
        <v>0</v>
      </c>
      <c r="V134" s="149">
        <v>0</v>
      </c>
      <c r="W134" s="150">
        <v>0</v>
      </c>
      <c r="X134" s="151">
        <v>0</v>
      </c>
      <c r="Y134" s="155">
        <v>0</v>
      </c>
      <c r="Z134" s="156">
        <v>0</v>
      </c>
      <c r="AA134" s="173"/>
      <c r="AB134" s="178"/>
      <c r="AC134" s="60"/>
      <c r="AD134" s="61"/>
      <c r="AE134" s="61"/>
      <c r="AF134" s="61"/>
      <c r="AG134" s="62"/>
      <c r="AH134" s="63"/>
      <c r="AI134" s="64"/>
    </row>
    <row r="135" spans="1:35" s="45" customFormat="1" ht="15.75" hidden="1" x14ac:dyDescent="0.25">
      <c r="A135" s="147">
        <v>133</v>
      </c>
      <c r="B135" s="147" t="s">
        <v>164</v>
      </c>
      <c r="C135" s="147" t="s">
        <v>441</v>
      </c>
      <c r="D135" s="147" t="s">
        <v>88</v>
      </c>
      <c r="E135" s="147" t="s">
        <v>91</v>
      </c>
      <c r="F135" s="147">
        <v>2</v>
      </c>
      <c r="G135" s="147">
        <v>2.2000000000000002</v>
      </c>
      <c r="H135" s="147" t="s">
        <v>529</v>
      </c>
      <c r="I135" s="147">
        <v>10311</v>
      </c>
      <c r="J135" s="148">
        <v>0</v>
      </c>
      <c r="K135" s="149">
        <v>0</v>
      </c>
      <c r="L135" s="149">
        <v>0</v>
      </c>
      <c r="M135" s="150">
        <v>0</v>
      </c>
      <c r="N135" s="151">
        <v>0</v>
      </c>
      <c r="O135" s="152">
        <v>0</v>
      </c>
      <c r="P135" s="152">
        <v>0</v>
      </c>
      <c r="Q135" s="153">
        <v>0</v>
      </c>
      <c r="R135" s="154">
        <v>0</v>
      </c>
      <c r="S135" s="149">
        <v>0</v>
      </c>
      <c r="T135" s="149">
        <v>0</v>
      </c>
      <c r="U135" s="149">
        <v>0</v>
      </c>
      <c r="V135" s="149">
        <v>0</v>
      </c>
      <c r="W135" s="150">
        <v>0</v>
      </c>
      <c r="X135" s="151">
        <v>0</v>
      </c>
      <c r="Y135" s="155">
        <v>0</v>
      </c>
      <c r="Z135" s="156">
        <v>0</v>
      </c>
      <c r="AA135" s="173"/>
      <c r="AB135" s="178"/>
      <c r="AC135" s="60"/>
      <c r="AD135" s="61"/>
      <c r="AE135" s="61"/>
      <c r="AF135" s="61"/>
      <c r="AG135" s="62"/>
      <c r="AH135" s="63"/>
      <c r="AI135" s="64"/>
    </row>
    <row r="136" spans="1:35" s="45" customFormat="1" ht="15.75" hidden="1" x14ac:dyDescent="0.25">
      <c r="A136" s="147">
        <v>134</v>
      </c>
      <c r="B136" s="147" t="s">
        <v>164</v>
      </c>
      <c r="C136" s="147" t="s">
        <v>441</v>
      </c>
      <c r="D136" s="147" t="s">
        <v>88</v>
      </c>
      <c r="E136" s="147" t="s">
        <v>91</v>
      </c>
      <c r="F136" s="147">
        <v>2</v>
      </c>
      <c r="G136" s="147">
        <v>2.2000000000000002</v>
      </c>
      <c r="H136" s="147" t="s">
        <v>529</v>
      </c>
      <c r="I136" s="147">
        <v>10398</v>
      </c>
      <c r="J136" s="148">
        <v>0</v>
      </c>
      <c r="K136" s="149">
        <v>0</v>
      </c>
      <c r="L136" s="149">
        <v>0</v>
      </c>
      <c r="M136" s="150">
        <v>0</v>
      </c>
      <c r="N136" s="151">
        <v>0</v>
      </c>
      <c r="O136" s="152">
        <v>0</v>
      </c>
      <c r="P136" s="152">
        <v>0</v>
      </c>
      <c r="Q136" s="153">
        <v>0</v>
      </c>
      <c r="R136" s="154">
        <v>0</v>
      </c>
      <c r="S136" s="149">
        <v>0</v>
      </c>
      <c r="T136" s="149">
        <v>0</v>
      </c>
      <c r="U136" s="149">
        <v>0</v>
      </c>
      <c r="V136" s="149">
        <v>0</v>
      </c>
      <c r="W136" s="150">
        <v>0</v>
      </c>
      <c r="X136" s="151">
        <v>0</v>
      </c>
      <c r="Y136" s="155">
        <v>0</v>
      </c>
      <c r="Z136" s="156">
        <v>0</v>
      </c>
      <c r="AA136" s="173"/>
      <c r="AB136" s="178"/>
      <c r="AC136" s="60"/>
      <c r="AD136" s="61"/>
      <c r="AE136" s="61"/>
      <c r="AF136" s="61"/>
      <c r="AG136" s="62"/>
      <c r="AH136" s="63"/>
      <c r="AI136" s="64"/>
    </row>
    <row r="137" spans="1:35" s="45" customFormat="1" ht="47.25" hidden="1" x14ac:dyDescent="0.25">
      <c r="A137" s="147">
        <v>135</v>
      </c>
      <c r="B137" s="147" t="s">
        <v>164</v>
      </c>
      <c r="C137" s="147" t="s">
        <v>441</v>
      </c>
      <c r="D137" s="147" t="s">
        <v>88</v>
      </c>
      <c r="E137" s="147" t="s">
        <v>91</v>
      </c>
      <c r="F137" s="147">
        <v>2</v>
      </c>
      <c r="G137" s="147">
        <v>2.2000000000000002</v>
      </c>
      <c r="H137" s="147" t="s">
        <v>529</v>
      </c>
      <c r="I137" s="147">
        <v>10424</v>
      </c>
      <c r="J137" s="148">
        <v>0</v>
      </c>
      <c r="K137" s="149">
        <v>0</v>
      </c>
      <c r="L137" s="149">
        <v>0</v>
      </c>
      <c r="M137" s="150">
        <v>0</v>
      </c>
      <c r="N137" s="151">
        <v>0</v>
      </c>
      <c r="O137" s="152">
        <v>0</v>
      </c>
      <c r="P137" s="152">
        <v>0</v>
      </c>
      <c r="Q137" s="153">
        <v>0</v>
      </c>
      <c r="R137" s="154">
        <v>0</v>
      </c>
      <c r="S137" s="149">
        <v>0</v>
      </c>
      <c r="T137" s="149">
        <v>0</v>
      </c>
      <c r="U137" s="149">
        <v>1</v>
      </c>
      <c r="V137" s="149">
        <v>0</v>
      </c>
      <c r="W137" s="150">
        <v>0</v>
      </c>
      <c r="X137" s="151">
        <v>0</v>
      </c>
      <c r="Y137" s="155">
        <v>0</v>
      </c>
      <c r="Z137" s="156">
        <v>1</v>
      </c>
      <c r="AA137" s="180" t="s">
        <v>660</v>
      </c>
      <c r="AB137" s="178"/>
      <c r="AC137" s="60"/>
      <c r="AD137" s="61"/>
      <c r="AE137" s="61"/>
      <c r="AF137" s="61"/>
      <c r="AG137" s="62"/>
      <c r="AH137" s="63"/>
      <c r="AI137" s="64"/>
    </row>
    <row r="138" spans="1:35" s="45" customFormat="1" ht="15.75" hidden="1" x14ac:dyDescent="0.25">
      <c r="A138" s="147">
        <v>136</v>
      </c>
      <c r="B138" s="147" t="s">
        <v>164</v>
      </c>
      <c r="C138" s="147" t="s">
        <v>441</v>
      </c>
      <c r="D138" s="147" t="s">
        <v>88</v>
      </c>
      <c r="E138" s="147" t="s">
        <v>91</v>
      </c>
      <c r="F138" s="147">
        <v>2</v>
      </c>
      <c r="G138" s="147">
        <v>2.2000000000000002</v>
      </c>
      <c r="H138" s="147" t="s">
        <v>529</v>
      </c>
      <c r="I138" s="147">
        <v>10471</v>
      </c>
      <c r="J138" s="148">
        <v>0</v>
      </c>
      <c r="K138" s="149">
        <v>0</v>
      </c>
      <c r="L138" s="149">
        <v>0</v>
      </c>
      <c r="M138" s="150">
        <v>0</v>
      </c>
      <c r="N138" s="151">
        <v>0</v>
      </c>
      <c r="O138" s="152">
        <v>0</v>
      </c>
      <c r="P138" s="152">
        <v>0</v>
      </c>
      <c r="Q138" s="153">
        <v>1</v>
      </c>
      <c r="R138" s="154">
        <v>0</v>
      </c>
      <c r="S138" s="149">
        <v>0</v>
      </c>
      <c r="T138" s="149">
        <v>0</v>
      </c>
      <c r="U138" s="149">
        <v>0</v>
      </c>
      <c r="V138" s="149">
        <v>0</v>
      </c>
      <c r="W138" s="150">
        <v>0</v>
      </c>
      <c r="X138" s="151">
        <v>0</v>
      </c>
      <c r="Y138" s="155">
        <v>0</v>
      </c>
      <c r="Z138" s="156">
        <v>1</v>
      </c>
      <c r="AA138" s="173" t="s">
        <v>530</v>
      </c>
      <c r="AB138" s="178"/>
      <c r="AC138" s="60"/>
      <c r="AD138" s="61"/>
      <c r="AE138" s="61"/>
      <c r="AF138" s="61"/>
      <c r="AG138" s="62"/>
      <c r="AH138" s="63"/>
      <c r="AI138" s="64"/>
    </row>
    <row r="139" spans="1:35" s="45" customFormat="1" ht="15.75" hidden="1" x14ac:dyDescent="0.25">
      <c r="A139" s="147">
        <v>137</v>
      </c>
      <c r="B139" s="147" t="s">
        <v>164</v>
      </c>
      <c r="C139" s="147" t="s">
        <v>441</v>
      </c>
      <c r="D139" s="147" t="s">
        <v>88</v>
      </c>
      <c r="E139" s="147" t="s">
        <v>91</v>
      </c>
      <c r="F139" s="147">
        <v>2</v>
      </c>
      <c r="G139" s="147">
        <v>2.2000000000000002</v>
      </c>
      <c r="H139" s="147" t="s">
        <v>529</v>
      </c>
      <c r="I139" s="147">
        <v>10524</v>
      </c>
      <c r="J139" s="148">
        <v>0</v>
      </c>
      <c r="K139" s="149">
        <v>0</v>
      </c>
      <c r="L139" s="149">
        <v>0</v>
      </c>
      <c r="M139" s="150">
        <v>0</v>
      </c>
      <c r="N139" s="151">
        <v>0</v>
      </c>
      <c r="O139" s="152">
        <v>0</v>
      </c>
      <c r="P139" s="152">
        <v>0</v>
      </c>
      <c r="Q139" s="153">
        <v>0</v>
      </c>
      <c r="R139" s="154">
        <v>0</v>
      </c>
      <c r="S139" s="149">
        <v>0</v>
      </c>
      <c r="T139" s="149">
        <v>0</v>
      </c>
      <c r="U139" s="149">
        <v>0</v>
      </c>
      <c r="V139" s="149">
        <v>0</v>
      </c>
      <c r="W139" s="150">
        <v>0</v>
      </c>
      <c r="X139" s="151">
        <v>0</v>
      </c>
      <c r="Y139" s="155">
        <v>0</v>
      </c>
      <c r="Z139" s="156">
        <v>0</v>
      </c>
      <c r="AA139" s="173"/>
      <c r="AB139" s="178"/>
      <c r="AC139" s="60"/>
      <c r="AD139" s="61"/>
      <c r="AE139" s="61"/>
      <c r="AF139" s="61"/>
      <c r="AG139" s="62"/>
      <c r="AH139" s="63"/>
      <c r="AI139" s="64"/>
    </row>
    <row r="140" spans="1:35" s="45" customFormat="1" ht="31.5" hidden="1" x14ac:dyDescent="0.25">
      <c r="A140" s="147">
        <v>138</v>
      </c>
      <c r="B140" s="147" t="s">
        <v>164</v>
      </c>
      <c r="C140" s="147" t="s">
        <v>441</v>
      </c>
      <c r="D140" s="147" t="s">
        <v>88</v>
      </c>
      <c r="E140" s="147" t="s">
        <v>91</v>
      </c>
      <c r="F140" s="147">
        <v>2</v>
      </c>
      <c r="G140" s="147">
        <v>2.2000000000000002</v>
      </c>
      <c r="H140" s="147" t="s">
        <v>529</v>
      </c>
      <c r="I140" s="147">
        <v>10533</v>
      </c>
      <c r="J140" s="148">
        <v>0</v>
      </c>
      <c r="K140" s="149">
        <v>0</v>
      </c>
      <c r="L140" s="149">
        <v>0</v>
      </c>
      <c r="M140" s="150">
        <v>0</v>
      </c>
      <c r="N140" s="151">
        <v>0</v>
      </c>
      <c r="O140" s="152">
        <v>0</v>
      </c>
      <c r="P140" s="152">
        <v>0</v>
      </c>
      <c r="Q140" s="153">
        <v>1</v>
      </c>
      <c r="R140" s="154">
        <v>0</v>
      </c>
      <c r="S140" s="149">
        <v>0</v>
      </c>
      <c r="T140" s="149">
        <v>0</v>
      </c>
      <c r="U140" s="149">
        <v>0</v>
      </c>
      <c r="V140" s="149">
        <v>0</v>
      </c>
      <c r="W140" s="150">
        <v>0</v>
      </c>
      <c r="X140" s="151">
        <v>0</v>
      </c>
      <c r="Y140" s="155">
        <v>0</v>
      </c>
      <c r="Z140" s="156">
        <v>1</v>
      </c>
      <c r="AA140" s="173" t="s">
        <v>531</v>
      </c>
      <c r="AB140" s="178"/>
      <c r="AC140" s="60"/>
      <c r="AD140" s="61"/>
      <c r="AE140" s="61"/>
      <c r="AF140" s="61"/>
      <c r="AG140" s="62"/>
      <c r="AH140" s="63"/>
      <c r="AI140" s="64"/>
    </row>
    <row r="141" spans="1:35" s="45" customFormat="1" ht="15.75" hidden="1" x14ac:dyDescent="0.25">
      <c r="A141" s="147">
        <v>139</v>
      </c>
      <c r="B141" s="147" t="s">
        <v>164</v>
      </c>
      <c r="C141" s="147" t="s">
        <v>441</v>
      </c>
      <c r="D141" s="147" t="s">
        <v>88</v>
      </c>
      <c r="E141" s="147" t="s">
        <v>99</v>
      </c>
      <c r="F141" s="147">
        <v>2</v>
      </c>
      <c r="G141" s="147">
        <v>2.2000000000000002</v>
      </c>
      <c r="H141" s="147" t="s">
        <v>563</v>
      </c>
      <c r="I141" s="147">
        <v>10547</v>
      </c>
      <c r="J141" s="148">
        <v>0</v>
      </c>
      <c r="K141" s="149">
        <v>0</v>
      </c>
      <c r="L141" s="149">
        <v>0</v>
      </c>
      <c r="M141" s="150">
        <v>0</v>
      </c>
      <c r="N141" s="151">
        <v>0</v>
      </c>
      <c r="O141" s="152">
        <v>0</v>
      </c>
      <c r="P141" s="152">
        <v>0</v>
      </c>
      <c r="Q141" s="153">
        <v>0</v>
      </c>
      <c r="R141" s="154">
        <v>0</v>
      </c>
      <c r="S141" s="149">
        <v>0</v>
      </c>
      <c r="T141" s="149">
        <v>0</v>
      </c>
      <c r="U141" s="149">
        <v>0</v>
      </c>
      <c r="V141" s="149">
        <v>0</v>
      </c>
      <c r="W141" s="150">
        <v>0</v>
      </c>
      <c r="X141" s="151">
        <v>0</v>
      </c>
      <c r="Y141" s="155">
        <v>0</v>
      </c>
      <c r="Z141" s="156">
        <v>0</v>
      </c>
      <c r="AA141" s="173"/>
      <c r="AB141" s="178"/>
      <c r="AC141" s="60"/>
      <c r="AD141" s="61"/>
      <c r="AE141" s="61"/>
      <c r="AF141" s="61"/>
      <c r="AG141" s="62"/>
      <c r="AH141" s="63"/>
      <c r="AI141" s="64"/>
    </row>
    <row r="142" spans="1:35" s="45" customFormat="1" ht="47.25" hidden="1" x14ac:dyDescent="0.25">
      <c r="A142" s="147">
        <v>140</v>
      </c>
      <c r="B142" s="147" t="s">
        <v>164</v>
      </c>
      <c r="C142" s="147" t="s">
        <v>441</v>
      </c>
      <c r="D142" s="147" t="s">
        <v>88</v>
      </c>
      <c r="E142" s="147" t="s">
        <v>91</v>
      </c>
      <c r="F142" s="147">
        <v>2</v>
      </c>
      <c r="G142" s="147">
        <v>2.2000000000000002</v>
      </c>
      <c r="H142" s="147" t="s">
        <v>564</v>
      </c>
      <c r="I142" s="147">
        <v>10306</v>
      </c>
      <c r="J142" s="148">
        <v>0</v>
      </c>
      <c r="K142" s="149">
        <v>0</v>
      </c>
      <c r="L142" s="149">
        <v>0</v>
      </c>
      <c r="M142" s="150">
        <v>0</v>
      </c>
      <c r="N142" s="151">
        <v>0</v>
      </c>
      <c r="O142" s="152">
        <v>0</v>
      </c>
      <c r="P142" s="152">
        <v>0</v>
      </c>
      <c r="Q142" s="153">
        <v>0</v>
      </c>
      <c r="R142" s="154">
        <v>0</v>
      </c>
      <c r="S142" s="149">
        <v>0</v>
      </c>
      <c r="T142" s="149">
        <v>0</v>
      </c>
      <c r="U142" s="149">
        <v>1</v>
      </c>
      <c r="V142" s="149">
        <v>0</v>
      </c>
      <c r="W142" s="150">
        <v>0</v>
      </c>
      <c r="X142" s="151">
        <v>0</v>
      </c>
      <c r="Y142" s="155">
        <v>0</v>
      </c>
      <c r="Z142" s="156">
        <v>1</v>
      </c>
      <c r="AA142" s="180" t="s">
        <v>661</v>
      </c>
      <c r="AB142" s="178"/>
      <c r="AC142" s="60"/>
      <c r="AD142" s="61"/>
      <c r="AE142" s="61"/>
      <c r="AF142" s="61"/>
      <c r="AG142" s="62"/>
      <c r="AH142" s="63"/>
      <c r="AI142" s="64"/>
    </row>
    <row r="143" spans="1:35" s="45" customFormat="1" ht="15.75" hidden="1" x14ac:dyDescent="0.25">
      <c r="A143" s="147">
        <v>141</v>
      </c>
      <c r="B143" s="147" t="s">
        <v>164</v>
      </c>
      <c r="C143" s="147" t="s">
        <v>441</v>
      </c>
      <c r="D143" s="147" t="s">
        <v>88</v>
      </c>
      <c r="E143" s="147" t="s">
        <v>91</v>
      </c>
      <c r="F143" s="147">
        <v>2</v>
      </c>
      <c r="G143" s="147">
        <v>2.2000000000000002</v>
      </c>
      <c r="H143" s="147" t="s">
        <v>564</v>
      </c>
      <c r="I143" s="147">
        <v>10378</v>
      </c>
      <c r="J143" s="148">
        <v>0</v>
      </c>
      <c r="K143" s="149">
        <v>0</v>
      </c>
      <c r="L143" s="149">
        <v>0</v>
      </c>
      <c r="M143" s="150">
        <v>0</v>
      </c>
      <c r="N143" s="151">
        <v>0</v>
      </c>
      <c r="O143" s="152">
        <v>0</v>
      </c>
      <c r="P143" s="152">
        <v>0</v>
      </c>
      <c r="Q143" s="153">
        <v>0</v>
      </c>
      <c r="R143" s="154">
        <v>0</v>
      </c>
      <c r="S143" s="149">
        <v>0</v>
      </c>
      <c r="T143" s="149">
        <v>0</v>
      </c>
      <c r="U143" s="149">
        <v>0</v>
      </c>
      <c r="V143" s="149">
        <v>0</v>
      </c>
      <c r="W143" s="150">
        <v>0</v>
      </c>
      <c r="X143" s="151">
        <v>0</v>
      </c>
      <c r="Y143" s="155">
        <v>0</v>
      </c>
      <c r="Z143" s="156">
        <v>0</v>
      </c>
      <c r="AA143" s="173"/>
      <c r="AB143" s="178"/>
      <c r="AC143" s="60"/>
      <c r="AD143" s="61"/>
      <c r="AE143" s="61"/>
      <c r="AF143" s="61"/>
      <c r="AG143" s="62"/>
      <c r="AH143" s="63"/>
      <c r="AI143" s="64"/>
    </row>
    <row r="144" spans="1:35" s="45" customFormat="1" ht="47.25" hidden="1" x14ac:dyDescent="0.25">
      <c r="A144" s="147">
        <v>142</v>
      </c>
      <c r="B144" s="147" t="s">
        <v>164</v>
      </c>
      <c r="C144" s="147" t="s">
        <v>441</v>
      </c>
      <c r="D144" s="147" t="s">
        <v>88</v>
      </c>
      <c r="E144" s="147" t="s">
        <v>91</v>
      </c>
      <c r="F144" s="147">
        <v>2</v>
      </c>
      <c r="G144" s="147">
        <v>2.2000000000000002</v>
      </c>
      <c r="H144" s="147" t="s">
        <v>564</v>
      </c>
      <c r="I144" s="147">
        <v>10394</v>
      </c>
      <c r="J144" s="148">
        <v>0</v>
      </c>
      <c r="K144" s="149">
        <v>0</v>
      </c>
      <c r="L144" s="149">
        <v>0</v>
      </c>
      <c r="M144" s="150">
        <v>0</v>
      </c>
      <c r="N144" s="151">
        <v>0</v>
      </c>
      <c r="O144" s="152">
        <v>0</v>
      </c>
      <c r="P144" s="152">
        <v>0</v>
      </c>
      <c r="Q144" s="153">
        <v>0</v>
      </c>
      <c r="R144" s="154">
        <v>1</v>
      </c>
      <c r="S144" s="149">
        <v>0</v>
      </c>
      <c r="T144" s="149">
        <v>0</v>
      </c>
      <c r="U144" s="149">
        <v>0</v>
      </c>
      <c r="V144" s="149">
        <v>0</v>
      </c>
      <c r="W144" s="150">
        <v>0</v>
      </c>
      <c r="X144" s="151">
        <v>0</v>
      </c>
      <c r="Y144" s="155">
        <v>0</v>
      </c>
      <c r="Z144" s="156">
        <v>1</v>
      </c>
      <c r="AA144" s="180" t="s">
        <v>662</v>
      </c>
      <c r="AB144" s="178"/>
      <c r="AC144" s="60"/>
      <c r="AD144" s="61"/>
      <c r="AE144" s="61"/>
      <c r="AF144" s="61"/>
      <c r="AG144" s="62"/>
      <c r="AH144" s="63"/>
      <c r="AI144" s="64"/>
    </row>
    <row r="145" spans="1:35" s="45" customFormat="1" ht="15.75" hidden="1" x14ac:dyDescent="0.25">
      <c r="A145" s="147">
        <v>143</v>
      </c>
      <c r="B145" s="147" t="s">
        <v>164</v>
      </c>
      <c r="C145" s="147" t="s">
        <v>441</v>
      </c>
      <c r="D145" s="147" t="s">
        <v>88</v>
      </c>
      <c r="E145" s="147" t="s">
        <v>91</v>
      </c>
      <c r="F145" s="147">
        <v>2</v>
      </c>
      <c r="G145" s="147">
        <v>2.2000000000000002</v>
      </c>
      <c r="H145" s="147" t="s">
        <v>564</v>
      </c>
      <c r="I145" s="147">
        <v>10428</v>
      </c>
      <c r="J145" s="148">
        <v>0</v>
      </c>
      <c r="K145" s="149">
        <v>0</v>
      </c>
      <c r="L145" s="149">
        <v>0</v>
      </c>
      <c r="M145" s="150">
        <v>0</v>
      </c>
      <c r="N145" s="151">
        <v>0</v>
      </c>
      <c r="O145" s="152">
        <v>0</v>
      </c>
      <c r="P145" s="152">
        <v>0</v>
      </c>
      <c r="Q145" s="153">
        <v>0</v>
      </c>
      <c r="R145" s="154">
        <v>0</v>
      </c>
      <c r="S145" s="149">
        <v>0</v>
      </c>
      <c r="T145" s="149">
        <v>0</v>
      </c>
      <c r="U145" s="149">
        <v>0</v>
      </c>
      <c r="V145" s="149">
        <v>0</v>
      </c>
      <c r="W145" s="150">
        <v>0</v>
      </c>
      <c r="X145" s="151">
        <v>0</v>
      </c>
      <c r="Y145" s="155">
        <v>0</v>
      </c>
      <c r="Z145" s="156">
        <v>0</v>
      </c>
      <c r="AA145" s="173"/>
      <c r="AB145" s="178"/>
      <c r="AC145" s="60"/>
      <c r="AD145" s="61"/>
      <c r="AE145" s="61"/>
      <c r="AF145" s="61"/>
      <c r="AG145" s="62"/>
      <c r="AH145" s="63"/>
      <c r="AI145" s="64"/>
    </row>
    <row r="146" spans="1:35" s="45" customFormat="1" ht="47.25" hidden="1" x14ac:dyDescent="0.25">
      <c r="A146" s="147">
        <v>144</v>
      </c>
      <c r="B146" s="147" t="s">
        <v>164</v>
      </c>
      <c r="C146" s="147" t="s">
        <v>441</v>
      </c>
      <c r="D146" s="147" t="s">
        <v>88</v>
      </c>
      <c r="E146" s="147" t="s">
        <v>91</v>
      </c>
      <c r="F146" s="147">
        <v>2</v>
      </c>
      <c r="G146" s="147">
        <v>2.2000000000000002</v>
      </c>
      <c r="H146" s="147" t="s">
        <v>564</v>
      </c>
      <c r="I146" s="147">
        <v>10478</v>
      </c>
      <c r="J146" s="148">
        <v>0</v>
      </c>
      <c r="K146" s="149">
        <v>0</v>
      </c>
      <c r="L146" s="149">
        <v>0</v>
      </c>
      <c r="M146" s="150">
        <v>0</v>
      </c>
      <c r="N146" s="151">
        <v>0</v>
      </c>
      <c r="O146" s="152">
        <v>0</v>
      </c>
      <c r="P146" s="152">
        <v>0</v>
      </c>
      <c r="Q146" s="153">
        <v>0</v>
      </c>
      <c r="R146" s="154">
        <v>0</v>
      </c>
      <c r="S146" s="149">
        <v>0</v>
      </c>
      <c r="T146" s="149">
        <v>1</v>
      </c>
      <c r="U146" s="149">
        <v>0</v>
      </c>
      <c r="V146" s="149">
        <v>0</v>
      </c>
      <c r="W146" s="150">
        <v>0</v>
      </c>
      <c r="X146" s="151">
        <v>0</v>
      </c>
      <c r="Y146" s="155">
        <v>0</v>
      </c>
      <c r="Z146" s="156">
        <v>1</v>
      </c>
      <c r="AA146" s="180" t="s">
        <v>565</v>
      </c>
      <c r="AB146" s="178"/>
      <c r="AC146" s="60"/>
      <c r="AD146" s="61"/>
      <c r="AE146" s="61"/>
      <c r="AF146" s="61"/>
      <c r="AG146" s="62"/>
      <c r="AH146" s="63"/>
      <c r="AI146" s="64"/>
    </row>
    <row r="147" spans="1:35" s="45" customFormat="1" ht="15.75" hidden="1" x14ac:dyDescent="0.25">
      <c r="A147" s="147">
        <v>145</v>
      </c>
      <c r="B147" s="147" t="s">
        <v>164</v>
      </c>
      <c r="C147" s="147" t="s">
        <v>441</v>
      </c>
      <c r="D147" s="147" t="s">
        <v>88</v>
      </c>
      <c r="E147" s="147" t="s">
        <v>91</v>
      </c>
      <c r="F147" s="147">
        <v>2</v>
      </c>
      <c r="G147" s="147">
        <v>2.2000000000000002</v>
      </c>
      <c r="H147" s="147" t="s">
        <v>564</v>
      </c>
      <c r="I147" s="147">
        <v>10531</v>
      </c>
      <c r="J147" s="148">
        <v>0</v>
      </c>
      <c r="K147" s="149">
        <v>0</v>
      </c>
      <c r="L147" s="149">
        <v>0</v>
      </c>
      <c r="M147" s="150">
        <v>0</v>
      </c>
      <c r="N147" s="151">
        <v>0</v>
      </c>
      <c r="O147" s="152">
        <v>0</v>
      </c>
      <c r="P147" s="152">
        <v>0</v>
      </c>
      <c r="Q147" s="153">
        <v>0</v>
      </c>
      <c r="R147" s="154">
        <v>0</v>
      </c>
      <c r="S147" s="149">
        <v>0</v>
      </c>
      <c r="T147" s="149">
        <v>0</v>
      </c>
      <c r="U147" s="149">
        <v>0</v>
      </c>
      <c r="V147" s="149">
        <v>0</v>
      </c>
      <c r="W147" s="150">
        <v>0</v>
      </c>
      <c r="X147" s="151">
        <v>0</v>
      </c>
      <c r="Y147" s="155">
        <v>0</v>
      </c>
      <c r="Z147" s="156">
        <v>0</v>
      </c>
      <c r="AA147" s="173"/>
      <c r="AB147" s="178"/>
      <c r="AC147" s="60"/>
      <c r="AD147" s="61"/>
      <c r="AE147" s="61"/>
      <c r="AF147" s="61"/>
      <c r="AG147" s="62"/>
      <c r="AH147" s="63"/>
      <c r="AI147" s="64"/>
    </row>
    <row r="148" spans="1:35" s="45" customFormat="1" ht="15.75" hidden="1" x14ac:dyDescent="0.25">
      <c r="A148" s="147">
        <v>146</v>
      </c>
      <c r="B148" s="147" t="s">
        <v>164</v>
      </c>
      <c r="C148" s="147" t="s">
        <v>441</v>
      </c>
      <c r="D148" s="147" t="s">
        <v>88</v>
      </c>
      <c r="E148" s="147" t="s">
        <v>91</v>
      </c>
      <c r="F148" s="147">
        <v>2</v>
      </c>
      <c r="G148" s="147">
        <v>2.2000000000000002</v>
      </c>
      <c r="H148" s="147" t="s">
        <v>566</v>
      </c>
      <c r="I148" s="147">
        <v>10309</v>
      </c>
      <c r="J148" s="148">
        <v>0</v>
      </c>
      <c r="K148" s="149">
        <v>0</v>
      </c>
      <c r="L148" s="149">
        <v>0</v>
      </c>
      <c r="M148" s="150">
        <v>0</v>
      </c>
      <c r="N148" s="151">
        <v>0</v>
      </c>
      <c r="O148" s="152">
        <v>0</v>
      </c>
      <c r="P148" s="152">
        <v>0</v>
      </c>
      <c r="Q148" s="153">
        <v>0</v>
      </c>
      <c r="R148" s="154">
        <v>0</v>
      </c>
      <c r="S148" s="149">
        <v>0</v>
      </c>
      <c r="T148" s="149">
        <v>0</v>
      </c>
      <c r="U148" s="149">
        <v>0</v>
      </c>
      <c r="V148" s="149">
        <v>0</v>
      </c>
      <c r="W148" s="150">
        <v>0</v>
      </c>
      <c r="X148" s="151">
        <v>0</v>
      </c>
      <c r="Y148" s="155">
        <v>0</v>
      </c>
      <c r="Z148" s="156">
        <v>0</v>
      </c>
      <c r="AA148" s="173"/>
      <c r="AB148" s="178"/>
      <c r="AC148" s="60"/>
      <c r="AD148" s="61"/>
      <c r="AE148" s="61"/>
      <c r="AF148" s="61"/>
      <c r="AG148" s="62"/>
      <c r="AH148" s="63"/>
      <c r="AI148" s="64"/>
    </row>
    <row r="149" spans="1:35" s="45" customFormat="1" ht="15.75" hidden="1" x14ac:dyDescent="0.25">
      <c r="A149" s="147">
        <v>147</v>
      </c>
      <c r="B149" s="147" t="s">
        <v>164</v>
      </c>
      <c r="C149" s="147" t="s">
        <v>441</v>
      </c>
      <c r="D149" s="147" t="s">
        <v>88</v>
      </c>
      <c r="E149" s="147" t="s">
        <v>91</v>
      </c>
      <c r="F149" s="147">
        <v>2</v>
      </c>
      <c r="G149" s="147">
        <v>2.2000000000000002</v>
      </c>
      <c r="H149" s="147" t="s">
        <v>566</v>
      </c>
      <c r="I149" s="147">
        <v>10490</v>
      </c>
      <c r="J149" s="148">
        <v>0</v>
      </c>
      <c r="K149" s="149">
        <v>0</v>
      </c>
      <c r="L149" s="149">
        <v>0</v>
      </c>
      <c r="M149" s="150">
        <v>0</v>
      </c>
      <c r="N149" s="151">
        <v>0</v>
      </c>
      <c r="O149" s="152">
        <v>0</v>
      </c>
      <c r="P149" s="152">
        <v>0</v>
      </c>
      <c r="Q149" s="153">
        <v>0</v>
      </c>
      <c r="R149" s="154">
        <v>0</v>
      </c>
      <c r="S149" s="149">
        <v>0</v>
      </c>
      <c r="T149" s="149">
        <v>0</v>
      </c>
      <c r="U149" s="149">
        <v>0</v>
      </c>
      <c r="V149" s="149">
        <v>0</v>
      </c>
      <c r="W149" s="150">
        <v>0</v>
      </c>
      <c r="X149" s="151">
        <v>0</v>
      </c>
      <c r="Y149" s="155">
        <v>0</v>
      </c>
      <c r="Z149" s="156">
        <v>0</v>
      </c>
      <c r="AA149" s="173"/>
      <c r="AB149" s="178"/>
      <c r="AC149" s="60"/>
      <c r="AD149" s="61"/>
      <c r="AE149" s="61"/>
      <c r="AF149" s="61"/>
      <c r="AG149" s="62"/>
      <c r="AH149" s="63"/>
      <c r="AI149" s="64"/>
    </row>
    <row r="150" spans="1:35" s="45" customFormat="1" ht="15.75" hidden="1" x14ac:dyDescent="0.25">
      <c r="A150" s="147">
        <v>148</v>
      </c>
      <c r="B150" s="147" t="s">
        <v>164</v>
      </c>
      <c r="C150" s="147" t="s">
        <v>441</v>
      </c>
      <c r="D150" s="147" t="s">
        <v>88</v>
      </c>
      <c r="E150" s="147" t="s">
        <v>91</v>
      </c>
      <c r="F150" s="147">
        <v>2</v>
      </c>
      <c r="G150" s="147">
        <v>2.2000000000000002</v>
      </c>
      <c r="H150" s="147" t="s">
        <v>566</v>
      </c>
      <c r="I150" s="147">
        <v>10503</v>
      </c>
      <c r="J150" s="148">
        <v>0</v>
      </c>
      <c r="K150" s="149">
        <v>0</v>
      </c>
      <c r="L150" s="149">
        <v>0</v>
      </c>
      <c r="M150" s="150">
        <v>0</v>
      </c>
      <c r="N150" s="151">
        <v>0</v>
      </c>
      <c r="O150" s="152">
        <v>0</v>
      </c>
      <c r="P150" s="152">
        <v>0</v>
      </c>
      <c r="Q150" s="153">
        <v>0</v>
      </c>
      <c r="R150" s="154">
        <v>0</v>
      </c>
      <c r="S150" s="149">
        <v>0</v>
      </c>
      <c r="T150" s="149">
        <v>0</v>
      </c>
      <c r="U150" s="149">
        <v>0</v>
      </c>
      <c r="V150" s="149">
        <v>0</v>
      </c>
      <c r="W150" s="150">
        <v>0</v>
      </c>
      <c r="X150" s="151">
        <v>0</v>
      </c>
      <c r="Y150" s="155">
        <v>0</v>
      </c>
      <c r="Z150" s="156">
        <v>0</v>
      </c>
      <c r="AA150" s="173"/>
      <c r="AB150" s="178"/>
      <c r="AC150" s="60"/>
      <c r="AD150" s="61"/>
      <c r="AE150" s="61"/>
      <c r="AF150" s="61"/>
      <c r="AG150" s="62"/>
      <c r="AH150" s="63"/>
      <c r="AI150" s="64"/>
    </row>
    <row r="151" spans="1:35" s="45" customFormat="1" ht="15.75" hidden="1" x14ac:dyDescent="0.25">
      <c r="A151" s="147">
        <v>149</v>
      </c>
      <c r="B151" s="147" t="s">
        <v>164</v>
      </c>
      <c r="C151" s="147" t="s">
        <v>441</v>
      </c>
      <c r="D151" s="147" t="s">
        <v>88</v>
      </c>
      <c r="E151" s="147" t="s">
        <v>91</v>
      </c>
      <c r="F151" s="147">
        <v>2</v>
      </c>
      <c r="G151" s="147">
        <v>2.2000000000000002</v>
      </c>
      <c r="H151" s="147" t="s">
        <v>566</v>
      </c>
      <c r="I151" s="147">
        <v>10519</v>
      </c>
      <c r="J151" s="148">
        <v>0</v>
      </c>
      <c r="K151" s="149">
        <v>0</v>
      </c>
      <c r="L151" s="149">
        <v>0</v>
      </c>
      <c r="M151" s="150">
        <v>0</v>
      </c>
      <c r="N151" s="151">
        <v>0</v>
      </c>
      <c r="O151" s="152">
        <v>0</v>
      </c>
      <c r="P151" s="152">
        <v>0</v>
      </c>
      <c r="Q151" s="153">
        <v>0</v>
      </c>
      <c r="R151" s="154">
        <v>0</v>
      </c>
      <c r="S151" s="149">
        <v>0</v>
      </c>
      <c r="T151" s="149">
        <v>0</v>
      </c>
      <c r="U151" s="149">
        <v>0</v>
      </c>
      <c r="V151" s="149">
        <v>0</v>
      </c>
      <c r="W151" s="150">
        <v>0</v>
      </c>
      <c r="X151" s="151">
        <v>0</v>
      </c>
      <c r="Y151" s="155">
        <v>0</v>
      </c>
      <c r="Z151" s="156">
        <v>0</v>
      </c>
      <c r="AA151" s="173"/>
      <c r="AB151" s="178"/>
      <c r="AC151" s="60"/>
      <c r="AD151" s="61"/>
      <c r="AE151" s="61"/>
      <c r="AF151" s="61"/>
      <c r="AG151" s="62"/>
      <c r="AH151" s="63"/>
      <c r="AI151" s="64"/>
    </row>
    <row r="152" spans="1:35" s="45" customFormat="1" ht="77.25" x14ac:dyDescent="0.25">
      <c r="A152" s="65">
        <v>197</v>
      </c>
      <c r="B152" s="65" t="s">
        <v>164</v>
      </c>
      <c r="C152" s="65" t="s">
        <v>441</v>
      </c>
      <c r="D152" s="65" t="s">
        <v>88</v>
      </c>
      <c r="E152" s="65" t="s">
        <v>91</v>
      </c>
      <c r="F152" s="65">
        <v>2</v>
      </c>
      <c r="G152" s="65">
        <v>2.2999999999999998</v>
      </c>
      <c r="H152" s="65" t="s">
        <v>789</v>
      </c>
      <c r="I152" s="65">
        <v>10442</v>
      </c>
      <c r="J152" s="66">
        <v>1</v>
      </c>
      <c r="K152" s="67">
        <v>1</v>
      </c>
      <c r="L152" s="67">
        <v>0</v>
      </c>
      <c r="M152" s="68">
        <v>0</v>
      </c>
      <c r="N152" s="69">
        <v>0</v>
      </c>
      <c r="O152" s="70">
        <v>0</v>
      </c>
      <c r="P152" s="70">
        <v>0</v>
      </c>
      <c r="Q152" s="71">
        <v>0</v>
      </c>
      <c r="R152" s="72">
        <v>0</v>
      </c>
      <c r="S152" s="67">
        <v>0</v>
      </c>
      <c r="T152" s="67">
        <v>0</v>
      </c>
      <c r="U152" s="67">
        <v>0</v>
      </c>
      <c r="V152" s="67">
        <v>0</v>
      </c>
      <c r="W152" s="68">
        <v>0</v>
      </c>
      <c r="X152" s="69">
        <v>0</v>
      </c>
      <c r="Y152" s="73">
        <v>0</v>
      </c>
      <c r="Z152" s="74">
        <v>1</v>
      </c>
      <c r="AA152" s="253" t="s">
        <v>791</v>
      </c>
      <c r="AB152" s="76"/>
      <c r="AC152" s="60"/>
      <c r="AD152" s="61"/>
      <c r="AE152" s="61"/>
      <c r="AF152" s="61"/>
      <c r="AG152" s="62"/>
      <c r="AH152" s="63"/>
      <c r="AI152" s="64"/>
    </row>
    <row r="153" spans="1:35" s="45" customFormat="1" ht="47.25" hidden="1" x14ac:dyDescent="0.25">
      <c r="A153" s="147">
        <v>151</v>
      </c>
      <c r="B153" s="147" t="s">
        <v>164</v>
      </c>
      <c r="C153" s="147" t="s">
        <v>441</v>
      </c>
      <c r="D153" s="147" t="s">
        <v>88</v>
      </c>
      <c r="E153" s="147" t="s">
        <v>91</v>
      </c>
      <c r="F153" s="147">
        <v>2</v>
      </c>
      <c r="G153" s="147">
        <v>2.2000000000000002</v>
      </c>
      <c r="H153" s="147" t="s">
        <v>566</v>
      </c>
      <c r="I153" s="147">
        <v>10586</v>
      </c>
      <c r="J153" s="148">
        <v>0</v>
      </c>
      <c r="K153" s="149">
        <v>0</v>
      </c>
      <c r="L153" s="149">
        <v>0</v>
      </c>
      <c r="M153" s="150">
        <v>0</v>
      </c>
      <c r="N153" s="151">
        <v>0</v>
      </c>
      <c r="O153" s="152">
        <v>0</v>
      </c>
      <c r="P153" s="152">
        <v>0</v>
      </c>
      <c r="Q153" s="153">
        <v>0</v>
      </c>
      <c r="R153" s="154">
        <v>0</v>
      </c>
      <c r="S153" s="149">
        <v>0</v>
      </c>
      <c r="T153" s="149">
        <v>0</v>
      </c>
      <c r="U153" s="149">
        <v>1</v>
      </c>
      <c r="V153" s="149">
        <v>0</v>
      </c>
      <c r="W153" s="150">
        <v>0</v>
      </c>
      <c r="X153" s="151">
        <v>0</v>
      </c>
      <c r="Y153" s="155">
        <v>0</v>
      </c>
      <c r="Z153" s="156">
        <v>1</v>
      </c>
      <c r="AA153" s="173" t="s">
        <v>569</v>
      </c>
      <c r="AB153" s="178"/>
      <c r="AC153" s="60"/>
      <c r="AD153" s="61"/>
      <c r="AE153" s="61"/>
      <c r="AF153" s="61"/>
      <c r="AG153" s="62"/>
      <c r="AH153" s="63"/>
      <c r="AI153" s="64"/>
    </row>
    <row r="154" spans="1:35" s="45" customFormat="1" ht="15.75" hidden="1" x14ac:dyDescent="0.25">
      <c r="A154" s="147">
        <v>152</v>
      </c>
      <c r="B154" s="147" t="s">
        <v>164</v>
      </c>
      <c r="C154" s="147" t="s">
        <v>441</v>
      </c>
      <c r="D154" s="147" t="s">
        <v>88</v>
      </c>
      <c r="E154" s="147" t="s">
        <v>99</v>
      </c>
      <c r="F154" s="147">
        <v>2</v>
      </c>
      <c r="G154" s="147">
        <v>2.2000000000000002</v>
      </c>
      <c r="H154" s="147" t="s">
        <v>566</v>
      </c>
      <c r="I154" s="147">
        <v>10587</v>
      </c>
      <c r="J154" s="148">
        <v>0</v>
      </c>
      <c r="K154" s="149">
        <v>0</v>
      </c>
      <c r="L154" s="149">
        <v>0</v>
      </c>
      <c r="M154" s="150">
        <v>0</v>
      </c>
      <c r="N154" s="151">
        <v>0</v>
      </c>
      <c r="O154" s="152">
        <v>0</v>
      </c>
      <c r="P154" s="152">
        <v>0</v>
      </c>
      <c r="Q154" s="153">
        <v>0</v>
      </c>
      <c r="R154" s="154">
        <v>0</v>
      </c>
      <c r="S154" s="149">
        <v>0</v>
      </c>
      <c r="T154" s="149">
        <v>0</v>
      </c>
      <c r="U154" s="149">
        <v>0</v>
      </c>
      <c r="V154" s="149">
        <v>0</v>
      </c>
      <c r="W154" s="150">
        <v>0</v>
      </c>
      <c r="X154" s="151">
        <v>0</v>
      </c>
      <c r="Y154" s="155">
        <v>0</v>
      </c>
      <c r="Z154" s="156">
        <v>0</v>
      </c>
      <c r="AA154" s="173"/>
      <c r="AB154" s="178"/>
      <c r="AC154" s="60">
        <f>COUNTA(AC3:AC153)</f>
        <v>0</v>
      </c>
      <c r="AD154" s="61">
        <f>SUM(AD3:AD153)</f>
        <v>0</v>
      </c>
      <c r="AE154" s="61">
        <f>SUM(AE3:AE153)</f>
        <v>0</v>
      </c>
      <c r="AF154" s="61">
        <f>SUM(AF3:AF153)</f>
        <v>0</v>
      </c>
      <c r="AG154" s="62">
        <f>COUNTA(AG3:AG153)</f>
        <v>0</v>
      </c>
      <c r="AH154" s="63">
        <f>SUM(AH3:AH153)</f>
        <v>0</v>
      </c>
      <c r="AI154" s="64">
        <f>COUNTA(AI3:AI153)</f>
        <v>0</v>
      </c>
    </row>
    <row r="155" spans="1:35" s="45" customFormat="1" ht="94.5" hidden="1" x14ac:dyDescent="0.25">
      <c r="A155" s="147">
        <v>153</v>
      </c>
      <c r="B155" s="147" t="s">
        <v>164</v>
      </c>
      <c r="C155" s="147" t="s">
        <v>441</v>
      </c>
      <c r="D155" s="147" t="s">
        <v>88</v>
      </c>
      <c r="E155" s="147" t="s">
        <v>91</v>
      </c>
      <c r="F155" s="147">
        <v>2</v>
      </c>
      <c r="G155" s="147">
        <v>2.2000000000000002</v>
      </c>
      <c r="H155" s="147" t="s">
        <v>567</v>
      </c>
      <c r="I155" s="147">
        <v>10360</v>
      </c>
      <c r="J155" s="148">
        <v>0</v>
      </c>
      <c r="K155" s="149">
        <v>0</v>
      </c>
      <c r="L155" s="149">
        <v>0</v>
      </c>
      <c r="M155" s="150">
        <v>0</v>
      </c>
      <c r="N155" s="151">
        <v>0</v>
      </c>
      <c r="O155" s="152">
        <v>0</v>
      </c>
      <c r="P155" s="152">
        <v>0</v>
      </c>
      <c r="Q155" s="153">
        <v>1</v>
      </c>
      <c r="R155" s="154">
        <v>0</v>
      </c>
      <c r="S155" s="149">
        <v>0</v>
      </c>
      <c r="T155" s="149">
        <v>0</v>
      </c>
      <c r="U155" s="149">
        <v>1</v>
      </c>
      <c r="V155" s="149">
        <v>0</v>
      </c>
      <c r="W155" s="150">
        <v>0</v>
      </c>
      <c r="X155" s="151">
        <v>0</v>
      </c>
      <c r="Y155" s="155">
        <v>0</v>
      </c>
      <c r="Z155" s="156">
        <v>1</v>
      </c>
      <c r="AA155" s="173" t="s">
        <v>568</v>
      </c>
      <c r="AB155" s="178"/>
      <c r="AC155" s="60"/>
      <c r="AD155" s="61"/>
      <c r="AE155" s="61"/>
      <c r="AF155" s="61"/>
      <c r="AG155" s="62"/>
      <c r="AH155" s="63"/>
      <c r="AI155" s="64"/>
    </row>
    <row r="156" spans="1:35" s="45" customFormat="1" ht="15.75" hidden="1" x14ac:dyDescent="0.25">
      <c r="A156" s="147">
        <v>154</v>
      </c>
      <c r="B156" s="147" t="s">
        <v>164</v>
      </c>
      <c r="C156" s="147" t="s">
        <v>441</v>
      </c>
      <c r="D156" s="147" t="s">
        <v>88</v>
      </c>
      <c r="E156" s="147" t="s">
        <v>91</v>
      </c>
      <c r="F156" s="147">
        <v>2</v>
      </c>
      <c r="G156" s="147">
        <v>2.2000000000000002</v>
      </c>
      <c r="H156" s="147" t="s">
        <v>567</v>
      </c>
      <c r="I156" s="147">
        <v>10375</v>
      </c>
      <c r="J156" s="148">
        <v>0</v>
      </c>
      <c r="K156" s="149">
        <v>0</v>
      </c>
      <c r="L156" s="149">
        <v>0</v>
      </c>
      <c r="M156" s="150">
        <v>0</v>
      </c>
      <c r="N156" s="151">
        <v>0</v>
      </c>
      <c r="O156" s="152">
        <v>0</v>
      </c>
      <c r="P156" s="152">
        <v>0</v>
      </c>
      <c r="Q156" s="153">
        <v>0</v>
      </c>
      <c r="R156" s="154">
        <v>0</v>
      </c>
      <c r="S156" s="149">
        <v>0</v>
      </c>
      <c r="T156" s="149">
        <v>0</v>
      </c>
      <c r="U156" s="149">
        <v>0</v>
      </c>
      <c r="V156" s="149">
        <v>0</v>
      </c>
      <c r="W156" s="150">
        <v>0</v>
      </c>
      <c r="X156" s="151">
        <v>0</v>
      </c>
      <c r="Y156" s="155">
        <v>0</v>
      </c>
      <c r="Z156" s="156">
        <v>0</v>
      </c>
      <c r="AA156" s="173"/>
      <c r="AB156" s="178"/>
      <c r="AC156" s="60"/>
      <c r="AD156" s="61"/>
      <c r="AE156" s="61"/>
      <c r="AF156" s="61"/>
      <c r="AG156" s="62"/>
      <c r="AH156" s="63"/>
      <c r="AI156" s="64"/>
    </row>
    <row r="157" spans="1:35" s="45" customFormat="1" ht="15.75" hidden="1" x14ac:dyDescent="0.25">
      <c r="A157" s="147">
        <v>155</v>
      </c>
      <c r="B157" s="147" t="s">
        <v>164</v>
      </c>
      <c r="C157" s="147" t="s">
        <v>441</v>
      </c>
      <c r="D157" s="147" t="s">
        <v>88</v>
      </c>
      <c r="E157" s="147" t="s">
        <v>91</v>
      </c>
      <c r="F157" s="147">
        <v>2</v>
      </c>
      <c r="G157" s="147">
        <v>2.2000000000000002</v>
      </c>
      <c r="H157" s="147" t="s">
        <v>567</v>
      </c>
      <c r="I157" s="147">
        <v>10433</v>
      </c>
      <c r="J157" s="148">
        <v>0</v>
      </c>
      <c r="K157" s="149">
        <v>0</v>
      </c>
      <c r="L157" s="149">
        <v>0</v>
      </c>
      <c r="M157" s="150">
        <v>0</v>
      </c>
      <c r="N157" s="151">
        <v>0</v>
      </c>
      <c r="O157" s="152">
        <v>0</v>
      </c>
      <c r="P157" s="152">
        <v>0</v>
      </c>
      <c r="Q157" s="153">
        <v>0</v>
      </c>
      <c r="R157" s="154">
        <v>0</v>
      </c>
      <c r="S157" s="149">
        <v>0</v>
      </c>
      <c r="T157" s="149">
        <v>0</v>
      </c>
      <c r="U157" s="149">
        <v>0</v>
      </c>
      <c r="V157" s="149">
        <v>0</v>
      </c>
      <c r="W157" s="150">
        <v>0</v>
      </c>
      <c r="X157" s="151">
        <v>0</v>
      </c>
      <c r="Y157" s="155">
        <v>0</v>
      </c>
      <c r="Z157" s="156">
        <v>0</v>
      </c>
      <c r="AA157" s="173"/>
      <c r="AB157" s="178"/>
      <c r="AC157" s="60"/>
      <c r="AD157" s="61"/>
      <c r="AE157" s="61"/>
      <c r="AF157" s="61"/>
      <c r="AG157" s="62"/>
      <c r="AH157" s="63"/>
      <c r="AI157" s="64"/>
    </row>
    <row r="158" spans="1:35" s="45" customFormat="1" ht="63" hidden="1" x14ac:dyDescent="0.25">
      <c r="A158" s="147">
        <v>156</v>
      </c>
      <c r="B158" s="147" t="s">
        <v>164</v>
      </c>
      <c r="C158" s="147" t="s">
        <v>441</v>
      </c>
      <c r="D158" s="147" t="s">
        <v>88</v>
      </c>
      <c r="E158" s="147" t="s">
        <v>91</v>
      </c>
      <c r="F158" s="147">
        <v>2</v>
      </c>
      <c r="G158" s="147">
        <v>2.2000000000000002</v>
      </c>
      <c r="H158" s="147" t="s">
        <v>567</v>
      </c>
      <c r="I158" s="147">
        <v>10488</v>
      </c>
      <c r="J158" s="148">
        <v>0</v>
      </c>
      <c r="K158" s="149">
        <v>0</v>
      </c>
      <c r="L158" s="149">
        <v>0</v>
      </c>
      <c r="M158" s="150">
        <v>0</v>
      </c>
      <c r="N158" s="151">
        <v>0</v>
      </c>
      <c r="O158" s="152">
        <v>0</v>
      </c>
      <c r="P158" s="152">
        <v>0</v>
      </c>
      <c r="Q158" s="153">
        <v>0</v>
      </c>
      <c r="R158" s="154">
        <v>0</v>
      </c>
      <c r="S158" s="149">
        <v>0</v>
      </c>
      <c r="T158" s="149">
        <v>0</v>
      </c>
      <c r="U158" s="149">
        <v>1</v>
      </c>
      <c r="V158" s="149">
        <v>0</v>
      </c>
      <c r="W158" s="150">
        <v>0</v>
      </c>
      <c r="X158" s="151">
        <v>0</v>
      </c>
      <c r="Y158" s="155">
        <v>0</v>
      </c>
      <c r="Z158" s="156">
        <v>1</v>
      </c>
      <c r="AA158" s="180" t="s">
        <v>664</v>
      </c>
      <c r="AB158" s="178"/>
      <c r="AC158" s="60"/>
      <c r="AD158" s="61"/>
      <c r="AE158" s="61"/>
      <c r="AF158" s="61"/>
      <c r="AG158" s="62"/>
      <c r="AH158" s="63"/>
      <c r="AI158" s="64"/>
    </row>
    <row r="159" spans="1:35" s="45" customFormat="1" ht="15.75" hidden="1" x14ac:dyDescent="0.25">
      <c r="A159" s="147">
        <v>157</v>
      </c>
      <c r="B159" s="147" t="s">
        <v>164</v>
      </c>
      <c r="C159" s="147" t="s">
        <v>441</v>
      </c>
      <c r="D159" s="147" t="s">
        <v>88</v>
      </c>
      <c r="E159" s="147" t="s">
        <v>91</v>
      </c>
      <c r="F159" s="147">
        <v>2</v>
      </c>
      <c r="G159" s="147">
        <v>2.2000000000000002</v>
      </c>
      <c r="H159" s="147" t="s">
        <v>567</v>
      </c>
      <c r="I159" s="147">
        <v>10497</v>
      </c>
      <c r="J159" s="148">
        <v>0</v>
      </c>
      <c r="K159" s="149">
        <v>0</v>
      </c>
      <c r="L159" s="149">
        <v>0</v>
      </c>
      <c r="M159" s="150">
        <v>0</v>
      </c>
      <c r="N159" s="151">
        <v>0</v>
      </c>
      <c r="O159" s="152">
        <v>0</v>
      </c>
      <c r="P159" s="152">
        <v>0</v>
      </c>
      <c r="Q159" s="153">
        <v>0</v>
      </c>
      <c r="R159" s="154">
        <v>0</v>
      </c>
      <c r="S159" s="149">
        <v>0</v>
      </c>
      <c r="T159" s="149">
        <v>0</v>
      </c>
      <c r="U159" s="149">
        <v>0</v>
      </c>
      <c r="V159" s="149">
        <v>0</v>
      </c>
      <c r="W159" s="150">
        <v>0</v>
      </c>
      <c r="X159" s="151">
        <v>0</v>
      </c>
      <c r="Y159" s="155">
        <v>0</v>
      </c>
      <c r="Z159" s="156">
        <v>0</v>
      </c>
      <c r="AA159" s="173"/>
      <c r="AB159" s="178"/>
      <c r="AC159" s="60"/>
      <c r="AD159" s="61"/>
      <c r="AE159" s="61"/>
      <c r="AF159" s="61"/>
      <c r="AG159" s="62"/>
      <c r="AH159" s="63"/>
      <c r="AI159" s="64"/>
    </row>
    <row r="160" spans="1:35" s="45" customFormat="1" ht="63" hidden="1" x14ac:dyDescent="0.25">
      <c r="A160" s="147">
        <v>158</v>
      </c>
      <c r="B160" s="147" t="s">
        <v>164</v>
      </c>
      <c r="C160" s="147" t="s">
        <v>441</v>
      </c>
      <c r="D160" s="147" t="s">
        <v>88</v>
      </c>
      <c r="E160" s="147" t="s">
        <v>91</v>
      </c>
      <c r="F160" s="147">
        <v>2</v>
      </c>
      <c r="G160" s="147">
        <v>2.2000000000000002</v>
      </c>
      <c r="H160" s="147" t="s">
        <v>567</v>
      </c>
      <c r="I160" s="147">
        <v>10593</v>
      </c>
      <c r="J160" s="148">
        <v>0</v>
      </c>
      <c r="K160" s="149">
        <v>0</v>
      </c>
      <c r="L160" s="149">
        <v>0</v>
      </c>
      <c r="M160" s="150">
        <v>0</v>
      </c>
      <c r="N160" s="151">
        <v>0</v>
      </c>
      <c r="O160" s="152">
        <v>0</v>
      </c>
      <c r="P160" s="152">
        <v>0</v>
      </c>
      <c r="Q160" s="153">
        <v>0</v>
      </c>
      <c r="R160" s="154">
        <v>0</v>
      </c>
      <c r="S160" s="149">
        <v>0</v>
      </c>
      <c r="T160" s="149">
        <v>0</v>
      </c>
      <c r="U160" s="149">
        <v>1</v>
      </c>
      <c r="V160" s="149">
        <v>0</v>
      </c>
      <c r="W160" s="150">
        <v>0</v>
      </c>
      <c r="X160" s="151">
        <v>0</v>
      </c>
      <c r="Y160" s="155">
        <v>0</v>
      </c>
      <c r="Z160" s="156">
        <v>1</v>
      </c>
      <c r="AA160" s="173" t="s">
        <v>665</v>
      </c>
      <c r="AB160" s="178"/>
      <c r="AC160" s="60"/>
      <c r="AD160" s="61"/>
      <c r="AE160" s="61"/>
      <c r="AF160" s="61"/>
      <c r="AG160" s="62"/>
      <c r="AH160" s="63"/>
      <c r="AI160" s="64"/>
    </row>
    <row r="161" spans="1:35" s="45" customFormat="1" ht="63" hidden="1" x14ac:dyDescent="0.25">
      <c r="A161" s="147">
        <v>159</v>
      </c>
      <c r="B161" s="147" t="s">
        <v>164</v>
      </c>
      <c r="C161" s="147" t="s">
        <v>441</v>
      </c>
      <c r="D161" s="147" t="s">
        <v>88</v>
      </c>
      <c r="E161" s="147" t="s">
        <v>91</v>
      </c>
      <c r="F161" s="147">
        <v>2</v>
      </c>
      <c r="G161" s="147">
        <v>2.2000000000000002</v>
      </c>
      <c r="H161" s="147" t="s">
        <v>599</v>
      </c>
      <c r="I161" s="147">
        <v>10357</v>
      </c>
      <c r="J161" s="148">
        <v>0</v>
      </c>
      <c r="K161" s="149">
        <v>0</v>
      </c>
      <c r="L161" s="149">
        <v>0</v>
      </c>
      <c r="M161" s="150">
        <v>0</v>
      </c>
      <c r="N161" s="151">
        <v>0</v>
      </c>
      <c r="O161" s="152">
        <v>0</v>
      </c>
      <c r="P161" s="152">
        <v>0</v>
      </c>
      <c r="Q161" s="153">
        <v>0</v>
      </c>
      <c r="R161" s="154">
        <v>0</v>
      </c>
      <c r="S161" s="149">
        <v>0</v>
      </c>
      <c r="T161" s="149">
        <v>0</v>
      </c>
      <c r="U161" s="149">
        <v>1</v>
      </c>
      <c r="V161" s="149">
        <v>0</v>
      </c>
      <c r="W161" s="150">
        <v>0</v>
      </c>
      <c r="X161" s="151">
        <v>0</v>
      </c>
      <c r="Y161" s="155">
        <v>0</v>
      </c>
      <c r="Z161" s="156">
        <v>1</v>
      </c>
      <c r="AA161" s="173" t="s">
        <v>666</v>
      </c>
      <c r="AB161" s="178"/>
      <c r="AC161" s="60"/>
      <c r="AD161" s="61"/>
      <c r="AE161" s="61"/>
      <c r="AF161" s="61"/>
      <c r="AG161" s="62"/>
      <c r="AH161" s="63"/>
      <c r="AI161" s="64"/>
    </row>
    <row r="162" spans="1:35" s="45" customFormat="1" ht="63" hidden="1" x14ac:dyDescent="0.25">
      <c r="A162" s="147">
        <v>160</v>
      </c>
      <c r="B162" s="147" t="s">
        <v>164</v>
      </c>
      <c r="C162" s="147" t="s">
        <v>441</v>
      </c>
      <c r="D162" s="147" t="s">
        <v>88</v>
      </c>
      <c r="E162" s="147" t="s">
        <v>91</v>
      </c>
      <c r="F162" s="147">
        <v>2</v>
      </c>
      <c r="G162" s="147">
        <v>2.2000000000000002</v>
      </c>
      <c r="H162" s="147" t="s">
        <v>599</v>
      </c>
      <c r="I162" s="147">
        <v>10373</v>
      </c>
      <c r="J162" s="148">
        <v>0</v>
      </c>
      <c r="K162" s="149">
        <v>0</v>
      </c>
      <c r="L162" s="149">
        <v>0</v>
      </c>
      <c r="M162" s="150">
        <v>0</v>
      </c>
      <c r="N162" s="151">
        <v>1</v>
      </c>
      <c r="O162" s="152">
        <v>0</v>
      </c>
      <c r="P162" s="152">
        <v>0</v>
      </c>
      <c r="Q162" s="153">
        <v>0</v>
      </c>
      <c r="R162" s="154">
        <v>0</v>
      </c>
      <c r="S162" s="149">
        <v>0</v>
      </c>
      <c r="T162" s="149">
        <v>0</v>
      </c>
      <c r="U162" s="149">
        <v>0</v>
      </c>
      <c r="V162" s="149">
        <v>0</v>
      </c>
      <c r="W162" s="150">
        <v>0</v>
      </c>
      <c r="X162" s="151">
        <v>0</v>
      </c>
      <c r="Y162" s="155">
        <v>0</v>
      </c>
      <c r="Z162" s="156">
        <v>1</v>
      </c>
      <c r="AA162" s="180" t="s">
        <v>667</v>
      </c>
      <c r="AB162" s="178"/>
      <c r="AC162" s="60"/>
      <c r="AD162" s="61"/>
      <c r="AE162" s="61"/>
      <c r="AF162" s="61"/>
      <c r="AG162" s="62"/>
      <c r="AH162" s="63"/>
      <c r="AI162" s="64"/>
    </row>
    <row r="163" spans="1:35" s="45" customFormat="1" ht="15.75" hidden="1" x14ac:dyDescent="0.25">
      <c r="A163" s="147">
        <v>161</v>
      </c>
      <c r="B163" s="147" t="s">
        <v>164</v>
      </c>
      <c r="C163" s="147" t="s">
        <v>441</v>
      </c>
      <c r="D163" s="147" t="s">
        <v>88</v>
      </c>
      <c r="E163" s="147" t="s">
        <v>91</v>
      </c>
      <c r="F163" s="147">
        <v>2</v>
      </c>
      <c r="G163" s="147">
        <v>2.2000000000000002</v>
      </c>
      <c r="H163" s="147" t="s">
        <v>599</v>
      </c>
      <c r="I163" s="147">
        <v>10401</v>
      </c>
      <c r="J163" s="148">
        <v>0</v>
      </c>
      <c r="K163" s="149">
        <v>0</v>
      </c>
      <c r="L163" s="149">
        <v>0</v>
      </c>
      <c r="M163" s="150">
        <v>0</v>
      </c>
      <c r="N163" s="151">
        <v>0</v>
      </c>
      <c r="O163" s="152">
        <v>0</v>
      </c>
      <c r="P163" s="152">
        <v>0</v>
      </c>
      <c r="Q163" s="153">
        <v>0</v>
      </c>
      <c r="R163" s="154">
        <v>0</v>
      </c>
      <c r="S163" s="149">
        <v>0</v>
      </c>
      <c r="T163" s="149">
        <v>0</v>
      </c>
      <c r="U163" s="149">
        <v>0</v>
      </c>
      <c r="V163" s="149">
        <v>0</v>
      </c>
      <c r="W163" s="150">
        <v>0</v>
      </c>
      <c r="X163" s="151">
        <v>0</v>
      </c>
      <c r="Y163" s="155">
        <v>0</v>
      </c>
      <c r="Z163" s="156">
        <v>0</v>
      </c>
      <c r="AA163" s="173"/>
      <c r="AB163" s="178"/>
      <c r="AC163" s="60"/>
      <c r="AD163" s="61"/>
      <c r="AE163" s="61"/>
      <c r="AF163" s="61"/>
      <c r="AG163" s="62"/>
      <c r="AH163" s="63"/>
      <c r="AI163" s="64"/>
    </row>
    <row r="164" spans="1:35" s="45" customFormat="1" ht="47.25" hidden="1" x14ac:dyDescent="0.25">
      <c r="A164" s="147">
        <v>162</v>
      </c>
      <c r="B164" s="147" t="s">
        <v>164</v>
      </c>
      <c r="C164" s="147" t="s">
        <v>441</v>
      </c>
      <c r="D164" s="147" t="s">
        <v>88</v>
      </c>
      <c r="E164" s="147" t="s">
        <v>91</v>
      </c>
      <c r="F164" s="147">
        <v>2</v>
      </c>
      <c r="G164" s="147">
        <v>2.2000000000000002</v>
      </c>
      <c r="H164" s="147" t="s">
        <v>599</v>
      </c>
      <c r="I164" s="147">
        <v>10427</v>
      </c>
      <c r="J164" s="148">
        <v>0</v>
      </c>
      <c r="K164" s="149">
        <v>0</v>
      </c>
      <c r="L164" s="149">
        <v>0</v>
      </c>
      <c r="M164" s="150">
        <v>0</v>
      </c>
      <c r="N164" s="151">
        <v>0</v>
      </c>
      <c r="O164" s="152">
        <v>0</v>
      </c>
      <c r="P164" s="152">
        <v>0</v>
      </c>
      <c r="Q164" s="153">
        <v>0</v>
      </c>
      <c r="R164" s="154">
        <v>0</v>
      </c>
      <c r="S164" s="149">
        <v>0</v>
      </c>
      <c r="T164" s="149">
        <v>0</v>
      </c>
      <c r="U164" s="149">
        <v>1</v>
      </c>
      <c r="V164" s="149">
        <v>0</v>
      </c>
      <c r="W164" s="150">
        <v>0</v>
      </c>
      <c r="X164" s="151">
        <v>0</v>
      </c>
      <c r="Y164" s="155">
        <v>0</v>
      </c>
      <c r="Z164" s="156">
        <v>1</v>
      </c>
      <c r="AA164" s="173" t="s">
        <v>668</v>
      </c>
      <c r="AB164" s="178"/>
      <c r="AC164" s="60"/>
      <c r="AD164" s="61"/>
      <c r="AE164" s="61"/>
      <c r="AF164" s="61"/>
      <c r="AG164" s="62"/>
      <c r="AH164" s="63"/>
      <c r="AI164" s="64"/>
    </row>
    <row r="165" spans="1:35" s="45" customFormat="1" ht="15.75" hidden="1" x14ac:dyDescent="0.25">
      <c r="A165" s="147">
        <v>163</v>
      </c>
      <c r="B165" s="147" t="s">
        <v>164</v>
      </c>
      <c r="C165" s="147" t="s">
        <v>441</v>
      </c>
      <c r="D165" s="147" t="s">
        <v>88</v>
      </c>
      <c r="E165" s="147" t="s">
        <v>91</v>
      </c>
      <c r="F165" s="147">
        <v>2</v>
      </c>
      <c r="G165" s="147">
        <v>2.2000000000000002</v>
      </c>
      <c r="H165" s="147" t="s">
        <v>599</v>
      </c>
      <c r="I165" s="147">
        <v>10436</v>
      </c>
      <c r="J165" s="148">
        <v>0</v>
      </c>
      <c r="K165" s="149">
        <v>0</v>
      </c>
      <c r="L165" s="149">
        <v>0</v>
      </c>
      <c r="M165" s="150">
        <v>0</v>
      </c>
      <c r="N165" s="151">
        <v>0</v>
      </c>
      <c r="O165" s="152">
        <v>0</v>
      </c>
      <c r="P165" s="152">
        <v>0</v>
      </c>
      <c r="Q165" s="153">
        <v>0</v>
      </c>
      <c r="R165" s="154">
        <v>0</v>
      </c>
      <c r="S165" s="149">
        <v>0</v>
      </c>
      <c r="T165" s="149">
        <v>0</v>
      </c>
      <c r="U165" s="149">
        <v>0</v>
      </c>
      <c r="V165" s="149">
        <v>0</v>
      </c>
      <c r="W165" s="150">
        <v>0</v>
      </c>
      <c r="X165" s="151">
        <v>0</v>
      </c>
      <c r="Y165" s="155">
        <v>0</v>
      </c>
      <c r="Z165" s="156">
        <v>0</v>
      </c>
      <c r="AA165" s="173"/>
      <c r="AB165" s="178"/>
      <c r="AC165" s="60"/>
      <c r="AD165" s="61"/>
      <c r="AE165" s="61"/>
      <c r="AF165" s="61"/>
      <c r="AG165" s="62"/>
      <c r="AH165" s="63"/>
      <c r="AI165" s="64"/>
    </row>
    <row r="166" spans="1:35" s="45" customFormat="1" ht="94.5" hidden="1" x14ac:dyDescent="0.25">
      <c r="A166" s="147">
        <v>164</v>
      </c>
      <c r="B166" s="147" t="s">
        <v>164</v>
      </c>
      <c r="C166" s="147" t="s">
        <v>441</v>
      </c>
      <c r="D166" s="147" t="s">
        <v>88</v>
      </c>
      <c r="E166" s="147" t="s">
        <v>91</v>
      </c>
      <c r="F166" s="147">
        <v>2</v>
      </c>
      <c r="G166" s="147">
        <v>2.2000000000000002</v>
      </c>
      <c r="H166" s="147" t="s">
        <v>599</v>
      </c>
      <c r="I166" s="147">
        <v>10498</v>
      </c>
      <c r="J166" s="148">
        <v>0</v>
      </c>
      <c r="K166" s="149">
        <v>0</v>
      </c>
      <c r="L166" s="149">
        <v>0</v>
      </c>
      <c r="M166" s="150">
        <v>0</v>
      </c>
      <c r="N166" s="151">
        <v>1</v>
      </c>
      <c r="O166" s="152">
        <v>1</v>
      </c>
      <c r="P166" s="152">
        <v>0</v>
      </c>
      <c r="Q166" s="153">
        <v>0</v>
      </c>
      <c r="R166" s="154">
        <v>0</v>
      </c>
      <c r="S166" s="149">
        <v>0</v>
      </c>
      <c r="T166" s="149">
        <v>0</v>
      </c>
      <c r="U166" s="149">
        <v>1</v>
      </c>
      <c r="V166" s="149">
        <v>0</v>
      </c>
      <c r="W166" s="150">
        <v>0</v>
      </c>
      <c r="X166" s="151">
        <v>0</v>
      </c>
      <c r="Y166" s="155">
        <v>0</v>
      </c>
      <c r="Z166" s="156">
        <v>1</v>
      </c>
      <c r="AA166" s="180" t="s">
        <v>669</v>
      </c>
      <c r="AB166" s="178"/>
      <c r="AC166" s="60"/>
      <c r="AD166" s="61"/>
      <c r="AE166" s="61"/>
      <c r="AF166" s="61"/>
      <c r="AG166" s="62"/>
      <c r="AH166" s="63"/>
      <c r="AI166" s="64"/>
    </row>
    <row r="167" spans="1:35" s="45" customFormat="1" ht="39" hidden="1" x14ac:dyDescent="0.25">
      <c r="A167" s="65">
        <v>165</v>
      </c>
      <c r="B167" s="65" t="s">
        <v>164</v>
      </c>
      <c r="C167" s="65" t="s">
        <v>441</v>
      </c>
      <c r="D167" s="65" t="s">
        <v>88</v>
      </c>
      <c r="E167" s="65" t="s">
        <v>99</v>
      </c>
      <c r="F167" s="65">
        <v>2</v>
      </c>
      <c r="G167" s="65">
        <v>2.2000000000000002</v>
      </c>
      <c r="H167" s="65" t="s">
        <v>599</v>
      </c>
      <c r="I167" s="65">
        <v>10501</v>
      </c>
      <c r="J167" s="66">
        <v>0</v>
      </c>
      <c r="K167" s="67">
        <v>0</v>
      </c>
      <c r="L167" s="67">
        <v>0</v>
      </c>
      <c r="M167" s="68">
        <v>0</v>
      </c>
      <c r="N167" s="69">
        <v>0</v>
      </c>
      <c r="O167" s="70">
        <v>0</v>
      </c>
      <c r="P167" s="70">
        <v>0</v>
      </c>
      <c r="Q167" s="71">
        <v>0</v>
      </c>
      <c r="R167" s="72">
        <v>0</v>
      </c>
      <c r="S167" s="67">
        <v>0</v>
      </c>
      <c r="T167" s="67">
        <v>0</v>
      </c>
      <c r="U167" s="67">
        <v>1</v>
      </c>
      <c r="V167" s="67">
        <v>0</v>
      </c>
      <c r="W167" s="68">
        <v>0</v>
      </c>
      <c r="X167" s="69">
        <v>0</v>
      </c>
      <c r="Y167" s="73">
        <v>0</v>
      </c>
      <c r="Z167" s="74">
        <v>1</v>
      </c>
      <c r="AA167" s="82" t="s">
        <v>670</v>
      </c>
      <c r="AB167" s="76"/>
      <c r="AC167" s="60"/>
      <c r="AD167" s="61"/>
      <c r="AE167" s="61"/>
      <c r="AF167" s="61"/>
      <c r="AG167" s="62"/>
      <c r="AH167" s="63"/>
      <c r="AI167" s="64"/>
    </row>
    <row r="168" spans="1:35" s="45" customFormat="1" hidden="1" x14ac:dyDescent="0.25">
      <c r="A168" s="65">
        <v>166</v>
      </c>
      <c r="B168" s="65" t="s">
        <v>164</v>
      </c>
      <c r="C168" s="65" t="s">
        <v>441</v>
      </c>
      <c r="D168" s="65" t="s">
        <v>88</v>
      </c>
      <c r="E168" s="65" t="s">
        <v>91</v>
      </c>
      <c r="F168" s="65">
        <v>2</v>
      </c>
      <c r="G168" s="65">
        <v>2.1</v>
      </c>
      <c r="H168" s="65" t="s">
        <v>600</v>
      </c>
      <c r="I168" s="65">
        <v>10313</v>
      </c>
      <c r="J168" s="66">
        <v>0</v>
      </c>
      <c r="K168" s="67">
        <v>0</v>
      </c>
      <c r="L168" s="67">
        <v>0</v>
      </c>
      <c r="M168" s="68">
        <v>0</v>
      </c>
      <c r="N168" s="69">
        <v>0</v>
      </c>
      <c r="O168" s="70">
        <v>0</v>
      </c>
      <c r="P168" s="70">
        <v>0</v>
      </c>
      <c r="Q168" s="71">
        <v>0</v>
      </c>
      <c r="R168" s="72">
        <v>0</v>
      </c>
      <c r="S168" s="67">
        <v>0</v>
      </c>
      <c r="T168" s="67">
        <v>0</v>
      </c>
      <c r="U168" s="67">
        <v>0</v>
      </c>
      <c r="V168" s="67">
        <v>0</v>
      </c>
      <c r="W168" s="68">
        <v>0</v>
      </c>
      <c r="X168" s="69">
        <v>0</v>
      </c>
      <c r="Y168" s="73">
        <v>0</v>
      </c>
      <c r="Z168" s="74">
        <v>0</v>
      </c>
      <c r="AA168" s="75"/>
      <c r="AB168" s="76"/>
      <c r="AC168" s="60"/>
      <c r="AD168" s="61"/>
      <c r="AE168" s="61"/>
      <c r="AF168" s="61"/>
      <c r="AG168" s="62"/>
      <c r="AH168" s="63"/>
      <c r="AI168" s="64"/>
    </row>
    <row r="169" spans="1:35" s="45" customFormat="1" hidden="1" x14ac:dyDescent="0.25">
      <c r="A169" s="65">
        <v>167</v>
      </c>
      <c r="B169" s="65" t="s">
        <v>164</v>
      </c>
      <c r="C169" s="65" t="s">
        <v>441</v>
      </c>
      <c r="D169" s="65" t="s">
        <v>88</v>
      </c>
      <c r="E169" s="65" t="s">
        <v>91</v>
      </c>
      <c r="F169" s="65">
        <v>2</v>
      </c>
      <c r="G169" s="65">
        <v>2.2000000000000002</v>
      </c>
      <c r="H169" s="65" t="s">
        <v>600</v>
      </c>
      <c r="I169" s="65">
        <v>10354</v>
      </c>
      <c r="J169" s="66">
        <v>0</v>
      </c>
      <c r="K169" s="67">
        <v>0</v>
      </c>
      <c r="L169" s="67">
        <v>0</v>
      </c>
      <c r="M169" s="68">
        <v>0</v>
      </c>
      <c r="N169" s="69">
        <v>0</v>
      </c>
      <c r="O169" s="70">
        <v>0</v>
      </c>
      <c r="P169" s="70">
        <v>0</v>
      </c>
      <c r="Q169" s="71">
        <v>0</v>
      </c>
      <c r="R169" s="72">
        <v>0</v>
      </c>
      <c r="S169" s="67">
        <v>0</v>
      </c>
      <c r="T169" s="67">
        <v>0</v>
      </c>
      <c r="U169" s="67">
        <v>0</v>
      </c>
      <c r="V169" s="67">
        <v>0</v>
      </c>
      <c r="W169" s="68">
        <v>0</v>
      </c>
      <c r="X169" s="69">
        <v>0</v>
      </c>
      <c r="Y169" s="73">
        <v>0</v>
      </c>
      <c r="Z169" s="74">
        <v>0</v>
      </c>
      <c r="AA169" s="75"/>
      <c r="AB169" s="76"/>
      <c r="AC169" s="60"/>
      <c r="AD169" s="61"/>
      <c r="AE169" s="61"/>
      <c r="AF169" s="61"/>
      <c r="AG169" s="62"/>
      <c r="AH169" s="63"/>
      <c r="AI169" s="64"/>
    </row>
    <row r="170" spans="1:35" s="45" customFormat="1" hidden="1" x14ac:dyDescent="0.25">
      <c r="A170" s="65">
        <v>168</v>
      </c>
      <c r="B170" s="65" t="s">
        <v>164</v>
      </c>
      <c r="C170" s="65" t="s">
        <v>441</v>
      </c>
      <c r="D170" s="65" t="s">
        <v>88</v>
      </c>
      <c r="E170" s="65" t="s">
        <v>91</v>
      </c>
      <c r="F170" s="65">
        <v>2</v>
      </c>
      <c r="G170" s="65">
        <v>2.2000000000000002</v>
      </c>
      <c r="H170" s="65" t="s">
        <v>600</v>
      </c>
      <c r="I170" s="65">
        <v>10429</v>
      </c>
      <c r="J170" s="66">
        <v>0</v>
      </c>
      <c r="K170" s="67">
        <v>0</v>
      </c>
      <c r="L170" s="67">
        <v>0</v>
      </c>
      <c r="M170" s="68">
        <v>0</v>
      </c>
      <c r="N170" s="69">
        <v>0</v>
      </c>
      <c r="O170" s="70">
        <v>0</v>
      </c>
      <c r="P170" s="70">
        <v>0</v>
      </c>
      <c r="Q170" s="71">
        <v>0</v>
      </c>
      <c r="R170" s="72">
        <v>0</v>
      </c>
      <c r="S170" s="67">
        <v>0</v>
      </c>
      <c r="T170" s="67">
        <v>0</v>
      </c>
      <c r="U170" s="67">
        <v>0</v>
      </c>
      <c r="V170" s="67">
        <v>0</v>
      </c>
      <c r="W170" s="68">
        <v>0</v>
      </c>
      <c r="X170" s="69">
        <v>0</v>
      </c>
      <c r="Y170" s="73">
        <v>0</v>
      </c>
      <c r="Z170" s="74">
        <v>0</v>
      </c>
      <c r="AA170" s="75"/>
      <c r="AB170" s="76"/>
      <c r="AC170" s="60"/>
      <c r="AD170" s="61"/>
      <c r="AE170" s="61"/>
      <c r="AF170" s="61"/>
      <c r="AG170" s="62"/>
      <c r="AH170" s="63"/>
      <c r="AI170" s="64"/>
    </row>
    <row r="171" spans="1:35" s="45" customFormat="1" hidden="1" x14ac:dyDescent="0.25">
      <c r="A171" s="65">
        <v>169</v>
      </c>
      <c r="B171" s="65" t="s">
        <v>164</v>
      </c>
      <c r="C171" s="65" t="s">
        <v>441</v>
      </c>
      <c r="D171" s="65" t="s">
        <v>88</v>
      </c>
      <c r="E171" s="65" t="s">
        <v>91</v>
      </c>
      <c r="F171" s="65">
        <v>2</v>
      </c>
      <c r="G171" s="65">
        <v>2.2000000000000002</v>
      </c>
      <c r="H171" s="65" t="s">
        <v>600</v>
      </c>
      <c r="I171" s="65">
        <v>10461</v>
      </c>
      <c r="J171" s="66">
        <v>0</v>
      </c>
      <c r="K171" s="67">
        <v>0</v>
      </c>
      <c r="L171" s="67">
        <v>0</v>
      </c>
      <c r="M171" s="68">
        <v>0</v>
      </c>
      <c r="N171" s="69">
        <v>0</v>
      </c>
      <c r="O171" s="70">
        <v>0</v>
      </c>
      <c r="P171" s="70">
        <v>0</v>
      </c>
      <c r="Q171" s="71">
        <v>0</v>
      </c>
      <c r="R171" s="72">
        <v>0</v>
      </c>
      <c r="S171" s="67">
        <v>0</v>
      </c>
      <c r="T171" s="67">
        <v>0</v>
      </c>
      <c r="U171" s="67">
        <v>0</v>
      </c>
      <c r="V171" s="67">
        <v>0</v>
      </c>
      <c r="W171" s="68">
        <v>0</v>
      </c>
      <c r="X171" s="69">
        <v>0</v>
      </c>
      <c r="Y171" s="73">
        <v>0</v>
      </c>
      <c r="Z171" s="74">
        <v>0</v>
      </c>
      <c r="AA171" s="75"/>
      <c r="AB171" s="76"/>
      <c r="AC171" s="60"/>
      <c r="AD171" s="61"/>
      <c r="AE171" s="61"/>
      <c r="AF171" s="61"/>
      <c r="AG171" s="62"/>
      <c r="AH171" s="63"/>
      <c r="AI171" s="64"/>
    </row>
    <row r="172" spans="1:35" s="45" customFormat="1" hidden="1" x14ac:dyDescent="0.25">
      <c r="A172" s="65">
        <v>170</v>
      </c>
      <c r="B172" s="65" t="s">
        <v>164</v>
      </c>
      <c r="C172" s="65" t="s">
        <v>441</v>
      </c>
      <c r="D172" s="65" t="s">
        <v>88</v>
      </c>
      <c r="E172" s="65" t="s">
        <v>91</v>
      </c>
      <c r="F172" s="65">
        <v>2</v>
      </c>
      <c r="G172" s="65">
        <v>2.2000000000000002</v>
      </c>
      <c r="H172" s="65" t="s">
        <v>600</v>
      </c>
      <c r="I172" s="65">
        <v>10508</v>
      </c>
      <c r="J172" s="66">
        <v>0</v>
      </c>
      <c r="K172" s="67">
        <v>0</v>
      </c>
      <c r="L172" s="67">
        <v>0</v>
      </c>
      <c r="M172" s="68">
        <v>0</v>
      </c>
      <c r="N172" s="69">
        <v>0</v>
      </c>
      <c r="O172" s="70">
        <v>0</v>
      </c>
      <c r="P172" s="70">
        <v>0</v>
      </c>
      <c r="Q172" s="71">
        <v>0</v>
      </c>
      <c r="R172" s="72">
        <v>0</v>
      </c>
      <c r="S172" s="67">
        <v>0</v>
      </c>
      <c r="T172" s="67">
        <v>0</v>
      </c>
      <c r="U172" s="67">
        <v>0</v>
      </c>
      <c r="V172" s="67">
        <v>0</v>
      </c>
      <c r="W172" s="68">
        <v>0</v>
      </c>
      <c r="X172" s="69">
        <v>0</v>
      </c>
      <c r="Y172" s="73">
        <v>0</v>
      </c>
      <c r="Z172" s="74">
        <v>0</v>
      </c>
      <c r="AA172" s="75"/>
      <c r="AB172" s="76"/>
      <c r="AC172" s="60"/>
      <c r="AD172" s="61"/>
      <c r="AE172" s="61"/>
      <c r="AF172" s="61"/>
      <c r="AG172" s="62"/>
      <c r="AH172" s="63"/>
      <c r="AI172" s="64"/>
    </row>
    <row r="173" spans="1:35" s="45" customFormat="1" ht="26.25" hidden="1" x14ac:dyDescent="0.25">
      <c r="A173" s="65">
        <v>171</v>
      </c>
      <c r="B173" s="65" t="s">
        <v>164</v>
      </c>
      <c r="C173" s="65" t="s">
        <v>441</v>
      </c>
      <c r="D173" s="65" t="s">
        <v>88</v>
      </c>
      <c r="E173" s="65" t="s">
        <v>91</v>
      </c>
      <c r="F173" s="65">
        <v>2</v>
      </c>
      <c r="G173" s="65">
        <v>2.2000000000000002</v>
      </c>
      <c r="H173" s="65" t="s">
        <v>600</v>
      </c>
      <c r="I173" s="65">
        <v>10572</v>
      </c>
      <c r="J173" s="66">
        <v>0</v>
      </c>
      <c r="K173" s="67">
        <v>0</v>
      </c>
      <c r="L173" s="67">
        <v>0</v>
      </c>
      <c r="M173" s="68">
        <v>0</v>
      </c>
      <c r="N173" s="69">
        <v>0</v>
      </c>
      <c r="O173" s="70">
        <v>0</v>
      </c>
      <c r="P173" s="70">
        <v>0</v>
      </c>
      <c r="Q173" s="71">
        <v>0</v>
      </c>
      <c r="R173" s="72">
        <v>0</v>
      </c>
      <c r="S173" s="67">
        <v>0</v>
      </c>
      <c r="T173" s="67">
        <v>0</v>
      </c>
      <c r="U173" s="67">
        <v>1</v>
      </c>
      <c r="V173" s="67">
        <v>0</v>
      </c>
      <c r="W173" s="68">
        <v>0</v>
      </c>
      <c r="X173" s="69">
        <v>0</v>
      </c>
      <c r="Y173" s="73">
        <v>0</v>
      </c>
      <c r="Z173" s="74">
        <v>1</v>
      </c>
      <c r="AA173" s="75" t="s">
        <v>634</v>
      </c>
      <c r="AB173" s="76"/>
      <c r="AC173" s="60"/>
      <c r="AD173" s="61"/>
      <c r="AE173" s="61"/>
      <c r="AF173" s="61"/>
      <c r="AG173" s="62"/>
      <c r="AH173" s="63"/>
      <c r="AI173" s="64"/>
    </row>
    <row r="174" spans="1:35" s="45" customFormat="1" hidden="1" x14ac:dyDescent="0.25">
      <c r="A174" s="65">
        <v>172</v>
      </c>
      <c r="B174" s="65" t="s">
        <v>164</v>
      </c>
      <c r="C174" s="65" t="s">
        <v>441</v>
      </c>
      <c r="D174" s="65" t="s">
        <v>88</v>
      </c>
      <c r="E174" s="65" t="s">
        <v>91</v>
      </c>
      <c r="F174" s="65">
        <v>2</v>
      </c>
      <c r="G174" s="65">
        <v>2.2999999999999998</v>
      </c>
      <c r="H174" s="65" t="s">
        <v>635</v>
      </c>
      <c r="I174" s="65">
        <v>10300</v>
      </c>
      <c r="J174" s="66">
        <v>0</v>
      </c>
      <c r="K174" s="67">
        <v>0</v>
      </c>
      <c r="L174" s="67">
        <v>0</v>
      </c>
      <c r="M174" s="68">
        <v>0</v>
      </c>
      <c r="N174" s="69">
        <v>0</v>
      </c>
      <c r="O174" s="70">
        <v>0</v>
      </c>
      <c r="P174" s="70">
        <v>0</v>
      </c>
      <c r="Q174" s="71">
        <v>0</v>
      </c>
      <c r="R174" s="72">
        <v>0</v>
      </c>
      <c r="S174" s="67">
        <v>0</v>
      </c>
      <c r="T174" s="67">
        <v>0</v>
      </c>
      <c r="U174" s="67">
        <v>0</v>
      </c>
      <c r="V174" s="67">
        <v>0</v>
      </c>
      <c r="W174" s="68">
        <v>0</v>
      </c>
      <c r="X174" s="69">
        <v>0</v>
      </c>
      <c r="Y174" s="73">
        <v>0</v>
      </c>
      <c r="Z174" s="74">
        <v>0</v>
      </c>
      <c r="AA174" s="75"/>
      <c r="AB174" s="76"/>
      <c r="AC174" s="60"/>
      <c r="AD174" s="61"/>
      <c r="AE174" s="61"/>
      <c r="AF174" s="61"/>
      <c r="AG174" s="62"/>
      <c r="AH174" s="63"/>
      <c r="AI174" s="64"/>
    </row>
    <row r="175" spans="1:35" s="45" customFormat="1" hidden="1" x14ac:dyDescent="0.25">
      <c r="A175" s="65">
        <v>173</v>
      </c>
      <c r="B175" s="65" t="s">
        <v>164</v>
      </c>
      <c r="C175" s="65" t="s">
        <v>441</v>
      </c>
      <c r="D175" s="65" t="s">
        <v>88</v>
      </c>
      <c r="E175" s="65" t="s">
        <v>91</v>
      </c>
      <c r="F175" s="65">
        <v>2</v>
      </c>
      <c r="G175" s="65">
        <v>2.2999999999999998</v>
      </c>
      <c r="H175" s="65" t="s">
        <v>635</v>
      </c>
      <c r="I175" s="65">
        <v>10430</v>
      </c>
      <c r="J175" s="66">
        <v>0</v>
      </c>
      <c r="K175" s="67">
        <v>0</v>
      </c>
      <c r="L175" s="67">
        <v>0</v>
      </c>
      <c r="M175" s="68">
        <v>0</v>
      </c>
      <c r="N175" s="69">
        <v>0</v>
      </c>
      <c r="O175" s="70">
        <v>0</v>
      </c>
      <c r="P175" s="70">
        <v>0</v>
      </c>
      <c r="Q175" s="71">
        <v>0</v>
      </c>
      <c r="R175" s="72">
        <v>0</v>
      </c>
      <c r="S175" s="67">
        <v>0</v>
      </c>
      <c r="T175" s="67">
        <v>0</v>
      </c>
      <c r="U175" s="67">
        <v>0</v>
      </c>
      <c r="V175" s="67">
        <v>0</v>
      </c>
      <c r="W175" s="68">
        <v>0</v>
      </c>
      <c r="X175" s="69">
        <v>0</v>
      </c>
      <c r="Y175" s="73">
        <v>0</v>
      </c>
      <c r="Z175" s="74">
        <v>0</v>
      </c>
      <c r="AA175" s="75"/>
      <c r="AB175" s="76"/>
      <c r="AC175" s="60"/>
      <c r="AD175" s="61"/>
      <c r="AE175" s="61"/>
      <c r="AF175" s="61"/>
      <c r="AG175" s="62"/>
      <c r="AH175" s="63"/>
      <c r="AI175" s="64"/>
    </row>
    <row r="176" spans="1:35" s="45" customFormat="1" hidden="1" x14ac:dyDescent="0.25">
      <c r="A176" s="65">
        <v>174</v>
      </c>
      <c r="B176" s="65" t="s">
        <v>164</v>
      </c>
      <c r="C176" s="65" t="s">
        <v>441</v>
      </c>
      <c r="D176" s="65" t="s">
        <v>88</v>
      </c>
      <c r="E176" s="65" t="s">
        <v>91</v>
      </c>
      <c r="F176" s="65">
        <v>2</v>
      </c>
      <c r="G176" s="65">
        <v>2.2999999999999998</v>
      </c>
      <c r="H176" s="65" t="s">
        <v>635</v>
      </c>
      <c r="I176" s="65">
        <v>10476</v>
      </c>
      <c r="J176" s="66">
        <v>0</v>
      </c>
      <c r="K176" s="67">
        <v>0</v>
      </c>
      <c r="L176" s="67">
        <v>0</v>
      </c>
      <c r="M176" s="68">
        <v>0</v>
      </c>
      <c r="N176" s="69">
        <v>0</v>
      </c>
      <c r="O176" s="70">
        <v>0</v>
      </c>
      <c r="P176" s="70">
        <v>0</v>
      </c>
      <c r="Q176" s="71">
        <v>0</v>
      </c>
      <c r="R176" s="72">
        <v>0</v>
      </c>
      <c r="S176" s="67">
        <v>0</v>
      </c>
      <c r="T176" s="67">
        <v>0</v>
      </c>
      <c r="U176" s="67">
        <v>0</v>
      </c>
      <c r="V176" s="67">
        <v>0</v>
      </c>
      <c r="W176" s="68">
        <v>0</v>
      </c>
      <c r="X176" s="69">
        <v>0</v>
      </c>
      <c r="Y176" s="73">
        <v>0</v>
      </c>
      <c r="Z176" s="74">
        <v>0</v>
      </c>
      <c r="AA176" s="75"/>
      <c r="AB176" s="76"/>
      <c r="AC176" s="60"/>
      <c r="AD176" s="61"/>
      <c r="AE176" s="61"/>
      <c r="AF176" s="61"/>
      <c r="AG176" s="62"/>
      <c r="AH176" s="63"/>
      <c r="AI176" s="64"/>
    </row>
    <row r="177" spans="1:35" s="45" customFormat="1" hidden="1" x14ac:dyDescent="0.25">
      <c r="A177" s="65">
        <v>175</v>
      </c>
      <c r="B177" s="65" t="s">
        <v>164</v>
      </c>
      <c r="C177" s="65" t="s">
        <v>441</v>
      </c>
      <c r="D177" s="65" t="s">
        <v>88</v>
      </c>
      <c r="E177" s="65" t="s">
        <v>91</v>
      </c>
      <c r="F177" s="65">
        <v>2</v>
      </c>
      <c r="G177" s="65">
        <v>2.2999999999999998</v>
      </c>
      <c r="H177" s="65" t="s">
        <v>635</v>
      </c>
      <c r="I177" s="65">
        <v>10480</v>
      </c>
      <c r="J177" s="66">
        <v>0</v>
      </c>
      <c r="K177" s="67">
        <v>0</v>
      </c>
      <c r="L177" s="67">
        <v>0</v>
      </c>
      <c r="M177" s="68">
        <v>0</v>
      </c>
      <c r="N177" s="69">
        <v>0</v>
      </c>
      <c r="O177" s="70">
        <v>0</v>
      </c>
      <c r="P177" s="70">
        <v>0</v>
      </c>
      <c r="Q177" s="71">
        <v>0</v>
      </c>
      <c r="R177" s="72">
        <v>0</v>
      </c>
      <c r="S177" s="67">
        <v>0</v>
      </c>
      <c r="T177" s="67">
        <v>0</v>
      </c>
      <c r="U177" s="67">
        <v>0</v>
      </c>
      <c r="V177" s="67">
        <v>0</v>
      </c>
      <c r="W177" s="68">
        <v>0</v>
      </c>
      <c r="X177" s="69">
        <v>0</v>
      </c>
      <c r="Y177" s="73">
        <v>0</v>
      </c>
      <c r="Z177" s="74">
        <v>0</v>
      </c>
      <c r="AA177" s="75"/>
      <c r="AB177" s="76"/>
      <c r="AC177" s="60"/>
      <c r="AD177" s="61"/>
      <c r="AE177" s="61"/>
      <c r="AF177" s="61"/>
      <c r="AG177" s="62"/>
      <c r="AH177" s="63"/>
      <c r="AI177" s="64"/>
    </row>
    <row r="178" spans="1:35" s="45" customFormat="1" hidden="1" x14ac:dyDescent="0.25">
      <c r="A178" s="65">
        <v>176</v>
      </c>
      <c r="B178" s="65" t="s">
        <v>164</v>
      </c>
      <c r="C178" s="65" t="s">
        <v>441</v>
      </c>
      <c r="D178" s="65" t="s">
        <v>88</v>
      </c>
      <c r="E178" s="65" t="s">
        <v>91</v>
      </c>
      <c r="F178" s="65">
        <v>2</v>
      </c>
      <c r="G178" s="65">
        <v>2.2999999999999998</v>
      </c>
      <c r="H178" s="65" t="s">
        <v>635</v>
      </c>
      <c r="I178" s="65">
        <v>10493</v>
      </c>
      <c r="J178" s="66">
        <v>0</v>
      </c>
      <c r="K178" s="67">
        <v>0</v>
      </c>
      <c r="L178" s="67">
        <v>0</v>
      </c>
      <c r="M178" s="68">
        <v>0</v>
      </c>
      <c r="N178" s="69">
        <v>0</v>
      </c>
      <c r="O178" s="70">
        <v>0</v>
      </c>
      <c r="P178" s="70">
        <v>0</v>
      </c>
      <c r="Q178" s="71">
        <v>0</v>
      </c>
      <c r="R178" s="72">
        <v>0</v>
      </c>
      <c r="S178" s="67">
        <v>0</v>
      </c>
      <c r="T178" s="67">
        <v>0</v>
      </c>
      <c r="U178" s="67">
        <v>0</v>
      </c>
      <c r="V178" s="67">
        <v>0</v>
      </c>
      <c r="W178" s="68">
        <v>0</v>
      </c>
      <c r="X178" s="69">
        <v>0</v>
      </c>
      <c r="Y178" s="73">
        <v>0</v>
      </c>
      <c r="Z178" s="74">
        <v>0</v>
      </c>
      <c r="AA178" s="75"/>
      <c r="AB178" s="76"/>
      <c r="AC178" s="60"/>
      <c r="AD178" s="61"/>
      <c r="AE178" s="61"/>
      <c r="AF178" s="61"/>
      <c r="AG178" s="62"/>
      <c r="AH178" s="63"/>
      <c r="AI178" s="64"/>
    </row>
    <row r="179" spans="1:35" s="45" customFormat="1" hidden="1" x14ac:dyDescent="0.25">
      <c r="A179" s="65">
        <v>177</v>
      </c>
      <c r="B179" s="65" t="s">
        <v>164</v>
      </c>
      <c r="C179" s="65" t="s">
        <v>441</v>
      </c>
      <c r="D179" s="65" t="s">
        <v>88</v>
      </c>
      <c r="E179" s="65" t="s">
        <v>91</v>
      </c>
      <c r="F179" s="65">
        <v>2</v>
      </c>
      <c r="G179" s="65">
        <v>2.2999999999999998</v>
      </c>
      <c r="H179" s="65" t="s">
        <v>635</v>
      </c>
      <c r="I179" s="65">
        <v>10494</v>
      </c>
      <c r="J179" s="66">
        <v>0</v>
      </c>
      <c r="K179" s="67">
        <v>0</v>
      </c>
      <c r="L179" s="67">
        <v>0</v>
      </c>
      <c r="M179" s="68">
        <v>0</v>
      </c>
      <c r="N179" s="69">
        <v>0</v>
      </c>
      <c r="O179" s="70">
        <v>0</v>
      </c>
      <c r="P179" s="70">
        <v>0</v>
      </c>
      <c r="Q179" s="71">
        <v>0</v>
      </c>
      <c r="R179" s="72">
        <v>0</v>
      </c>
      <c r="S179" s="67">
        <v>0</v>
      </c>
      <c r="T179" s="67">
        <v>0</v>
      </c>
      <c r="U179" s="67">
        <v>0</v>
      </c>
      <c r="V179" s="67">
        <v>0</v>
      </c>
      <c r="W179" s="68">
        <v>0</v>
      </c>
      <c r="X179" s="69">
        <v>0</v>
      </c>
      <c r="Y179" s="73">
        <v>0</v>
      </c>
      <c r="Z179" s="74">
        <v>0</v>
      </c>
      <c r="AA179" s="75"/>
      <c r="AB179" s="76"/>
      <c r="AC179" s="60"/>
      <c r="AD179" s="61"/>
      <c r="AE179" s="61"/>
      <c r="AF179" s="61"/>
      <c r="AG179" s="62"/>
      <c r="AH179" s="63"/>
      <c r="AI179" s="64"/>
    </row>
    <row r="180" spans="1:35" s="45" customFormat="1" hidden="1" x14ac:dyDescent="0.25">
      <c r="A180" s="65">
        <v>178</v>
      </c>
      <c r="B180" s="65" t="s">
        <v>164</v>
      </c>
      <c r="C180" s="65" t="s">
        <v>441</v>
      </c>
      <c r="D180" s="65" t="s">
        <v>88</v>
      </c>
      <c r="E180" s="65" t="s">
        <v>99</v>
      </c>
      <c r="F180" s="65">
        <v>2</v>
      </c>
      <c r="G180" s="65">
        <v>2.2999999999999998</v>
      </c>
      <c r="H180" s="65" t="s">
        <v>635</v>
      </c>
      <c r="I180" s="65">
        <v>10535</v>
      </c>
      <c r="J180" s="66">
        <v>0</v>
      </c>
      <c r="K180" s="67">
        <v>0</v>
      </c>
      <c r="L180" s="67">
        <v>0</v>
      </c>
      <c r="M180" s="68">
        <v>0</v>
      </c>
      <c r="N180" s="69">
        <v>0</v>
      </c>
      <c r="O180" s="70">
        <v>0</v>
      </c>
      <c r="P180" s="70">
        <v>0</v>
      </c>
      <c r="Q180" s="71">
        <v>0</v>
      </c>
      <c r="R180" s="72">
        <v>0</v>
      </c>
      <c r="S180" s="67">
        <v>0</v>
      </c>
      <c r="T180" s="67">
        <v>0</v>
      </c>
      <c r="U180" s="67">
        <v>0</v>
      </c>
      <c r="V180" s="67">
        <v>0</v>
      </c>
      <c r="W180" s="68">
        <v>0</v>
      </c>
      <c r="X180" s="69">
        <v>0</v>
      </c>
      <c r="Y180" s="73">
        <v>0</v>
      </c>
      <c r="Z180" s="74">
        <v>0</v>
      </c>
      <c r="AA180" s="75"/>
      <c r="AB180" s="76"/>
      <c r="AC180" s="60"/>
      <c r="AD180" s="61"/>
      <c r="AE180" s="61"/>
      <c r="AF180" s="61"/>
      <c r="AG180" s="62"/>
      <c r="AH180" s="63"/>
      <c r="AI180" s="64"/>
    </row>
    <row r="181" spans="1:35" s="45" customFormat="1" hidden="1" x14ac:dyDescent="0.25">
      <c r="A181" s="65">
        <v>179</v>
      </c>
      <c r="B181" s="65" t="s">
        <v>164</v>
      </c>
      <c r="C181" s="65" t="s">
        <v>441</v>
      </c>
      <c r="D181" s="65" t="s">
        <v>88</v>
      </c>
      <c r="E181" s="65" t="s">
        <v>91</v>
      </c>
      <c r="F181" s="65">
        <v>2</v>
      </c>
      <c r="G181" s="65">
        <v>2.2999999999999998</v>
      </c>
      <c r="H181" s="65" t="s">
        <v>636</v>
      </c>
      <c r="I181" s="65">
        <v>10308</v>
      </c>
      <c r="J181" s="66">
        <v>0</v>
      </c>
      <c r="K181" s="67">
        <v>0</v>
      </c>
      <c r="L181" s="67">
        <v>0</v>
      </c>
      <c r="M181" s="68">
        <v>0</v>
      </c>
      <c r="N181" s="69">
        <v>0</v>
      </c>
      <c r="O181" s="70">
        <v>0</v>
      </c>
      <c r="P181" s="70">
        <v>0</v>
      </c>
      <c r="Q181" s="71">
        <v>0</v>
      </c>
      <c r="R181" s="72">
        <v>0</v>
      </c>
      <c r="S181" s="67">
        <v>0</v>
      </c>
      <c r="T181" s="67">
        <v>0</v>
      </c>
      <c r="U181" s="67">
        <v>0</v>
      </c>
      <c r="V181" s="67">
        <v>0</v>
      </c>
      <c r="W181" s="68">
        <v>0</v>
      </c>
      <c r="X181" s="69">
        <v>0</v>
      </c>
      <c r="Y181" s="73">
        <v>0</v>
      </c>
      <c r="Z181" s="74">
        <v>0</v>
      </c>
      <c r="AA181" s="75"/>
      <c r="AB181" s="76"/>
      <c r="AC181" s="60"/>
      <c r="AD181" s="61"/>
      <c r="AE181" s="61"/>
      <c r="AF181" s="61"/>
      <c r="AG181" s="62"/>
      <c r="AH181" s="63"/>
      <c r="AI181" s="64"/>
    </row>
    <row r="182" spans="1:35" s="45" customFormat="1" hidden="1" x14ac:dyDescent="0.25">
      <c r="A182" s="65">
        <v>180</v>
      </c>
      <c r="B182" s="65" t="s">
        <v>164</v>
      </c>
      <c r="C182" s="65" t="s">
        <v>441</v>
      </c>
      <c r="D182" s="65" t="s">
        <v>88</v>
      </c>
      <c r="E182" s="65" t="s">
        <v>91</v>
      </c>
      <c r="F182" s="65">
        <v>2</v>
      </c>
      <c r="G182" s="65">
        <v>2.2999999999999998</v>
      </c>
      <c r="H182" s="65" t="s">
        <v>636</v>
      </c>
      <c r="I182" s="65">
        <v>10316</v>
      </c>
      <c r="J182" s="66">
        <v>0</v>
      </c>
      <c r="K182" s="67">
        <v>0</v>
      </c>
      <c r="L182" s="67">
        <v>0</v>
      </c>
      <c r="M182" s="68">
        <v>0</v>
      </c>
      <c r="N182" s="69">
        <v>0</v>
      </c>
      <c r="O182" s="70">
        <v>0</v>
      </c>
      <c r="P182" s="70">
        <v>0</v>
      </c>
      <c r="Q182" s="71">
        <v>0</v>
      </c>
      <c r="R182" s="72">
        <v>0</v>
      </c>
      <c r="S182" s="67">
        <v>0</v>
      </c>
      <c r="T182" s="67">
        <v>0</v>
      </c>
      <c r="U182" s="67">
        <v>0</v>
      </c>
      <c r="V182" s="67">
        <v>0</v>
      </c>
      <c r="W182" s="68">
        <v>0</v>
      </c>
      <c r="X182" s="69">
        <v>0</v>
      </c>
      <c r="Y182" s="73">
        <v>0</v>
      </c>
      <c r="Z182" s="74">
        <v>0</v>
      </c>
      <c r="AA182" s="75"/>
      <c r="AB182" s="76"/>
      <c r="AC182" s="60"/>
      <c r="AD182" s="61"/>
      <c r="AE182" s="61"/>
      <c r="AF182" s="61"/>
      <c r="AG182" s="62"/>
      <c r="AH182" s="63"/>
      <c r="AI182" s="64"/>
    </row>
    <row r="183" spans="1:35" s="45" customFormat="1" hidden="1" x14ac:dyDescent="0.25">
      <c r="A183" s="65">
        <v>181</v>
      </c>
      <c r="B183" s="65" t="s">
        <v>164</v>
      </c>
      <c r="C183" s="65" t="s">
        <v>441</v>
      </c>
      <c r="D183" s="65" t="s">
        <v>88</v>
      </c>
      <c r="E183" s="65" t="s">
        <v>91</v>
      </c>
      <c r="F183" s="65">
        <v>2</v>
      </c>
      <c r="G183" s="65">
        <v>2.2999999999999998</v>
      </c>
      <c r="H183" s="65" t="s">
        <v>636</v>
      </c>
      <c r="I183" s="65">
        <v>10329</v>
      </c>
      <c r="J183" s="66">
        <v>0</v>
      </c>
      <c r="K183" s="67">
        <v>0</v>
      </c>
      <c r="L183" s="67">
        <v>0</v>
      </c>
      <c r="M183" s="68">
        <v>0</v>
      </c>
      <c r="N183" s="69">
        <v>0</v>
      </c>
      <c r="O183" s="70">
        <v>0</v>
      </c>
      <c r="P183" s="70">
        <v>0</v>
      </c>
      <c r="Q183" s="71">
        <v>0</v>
      </c>
      <c r="R183" s="72">
        <v>0</v>
      </c>
      <c r="S183" s="67">
        <v>0</v>
      </c>
      <c r="T183" s="67">
        <v>0</v>
      </c>
      <c r="U183" s="67">
        <v>0</v>
      </c>
      <c r="V183" s="67">
        <v>0</v>
      </c>
      <c r="W183" s="68">
        <v>0</v>
      </c>
      <c r="X183" s="69">
        <v>0</v>
      </c>
      <c r="Y183" s="73">
        <v>0</v>
      </c>
      <c r="Z183" s="74">
        <v>0</v>
      </c>
      <c r="AA183" s="75"/>
      <c r="AB183" s="76"/>
      <c r="AC183" s="60"/>
      <c r="AD183" s="61"/>
      <c r="AE183" s="61"/>
      <c r="AF183" s="61"/>
      <c r="AG183" s="62"/>
      <c r="AH183" s="63"/>
      <c r="AI183" s="64"/>
    </row>
    <row r="184" spans="1:35" s="45" customFormat="1" hidden="1" x14ac:dyDescent="0.25">
      <c r="A184" s="65">
        <v>182</v>
      </c>
      <c r="B184" s="65" t="s">
        <v>164</v>
      </c>
      <c r="C184" s="65" t="s">
        <v>441</v>
      </c>
      <c r="D184" s="65" t="s">
        <v>88</v>
      </c>
      <c r="E184" s="65" t="s">
        <v>91</v>
      </c>
      <c r="F184" s="65">
        <v>2</v>
      </c>
      <c r="G184" s="65">
        <v>2.2999999999999998</v>
      </c>
      <c r="H184" s="65" t="s">
        <v>636</v>
      </c>
      <c r="I184" s="65">
        <v>10332</v>
      </c>
      <c r="J184" s="66">
        <v>0</v>
      </c>
      <c r="K184" s="67">
        <v>0</v>
      </c>
      <c r="L184" s="67">
        <v>0</v>
      </c>
      <c r="M184" s="68">
        <v>0</v>
      </c>
      <c r="N184" s="69">
        <v>0</v>
      </c>
      <c r="O184" s="70">
        <v>0</v>
      </c>
      <c r="P184" s="70">
        <v>0</v>
      </c>
      <c r="Q184" s="71">
        <v>0</v>
      </c>
      <c r="R184" s="72">
        <v>0</v>
      </c>
      <c r="S184" s="67">
        <v>0</v>
      </c>
      <c r="T184" s="67">
        <v>0</v>
      </c>
      <c r="U184" s="67">
        <v>0</v>
      </c>
      <c r="V184" s="67">
        <v>0</v>
      </c>
      <c r="W184" s="68">
        <v>0</v>
      </c>
      <c r="X184" s="69">
        <v>0</v>
      </c>
      <c r="Y184" s="73">
        <v>0</v>
      </c>
      <c r="Z184" s="74">
        <v>0</v>
      </c>
      <c r="AA184" s="75"/>
      <c r="AB184" s="76"/>
      <c r="AC184" s="60"/>
      <c r="AD184" s="61"/>
      <c r="AE184" s="61"/>
      <c r="AF184" s="61"/>
      <c r="AG184" s="62"/>
      <c r="AH184" s="63"/>
      <c r="AI184" s="64"/>
    </row>
    <row r="185" spans="1:35" s="45" customFormat="1" hidden="1" x14ac:dyDescent="0.25">
      <c r="A185" s="65">
        <v>183</v>
      </c>
      <c r="B185" s="65" t="s">
        <v>164</v>
      </c>
      <c r="C185" s="65" t="s">
        <v>441</v>
      </c>
      <c r="D185" s="65" t="s">
        <v>88</v>
      </c>
      <c r="E185" s="65" t="s">
        <v>91</v>
      </c>
      <c r="F185" s="65">
        <v>2</v>
      </c>
      <c r="G185" s="65">
        <v>2.2999999999999998</v>
      </c>
      <c r="H185" s="65" t="s">
        <v>636</v>
      </c>
      <c r="I185" s="65">
        <v>10379</v>
      </c>
      <c r="J185" s="66">
        <v>0</v>
      </c>
      <c r="K185" s="67">
        <v>0</v>
      </c>
      <c r="L185" s="67">
        <v>0</v>
      </c>
      <c r="M185" s="68">
        <v>0</v>
      </c>
      <c r="N185" s="69">
        <v>0</v>
      </c>
      <c r="O185" s="70">
        <v>0</v>
      </c>
      <c r="P185" s="70">
        <v>0</v>
      </c>
      <c r="Q185" s="71">
        <v>0</v>
      </c>
      <c r="R185" s="72">
        <v>0</v>
      </c>
      <c r="S185" s="67">
        <v>0</v>
      </c>
      <c r="T185" s="67">
        <v>0</v>
      </c>
      <c r="U185" s="67">
        <v>0</v>
      </c>
      <c r="V185" s="67">
        <v>0</v>
      </c>
      <c r="W185" s="68">
        <v>0</v>
      </c>
      <c r="X185" s="69">
        <v>0</v>
      </c>
      <c r="Y185" s="73">
        <v>0</v>
      </c>
      <c r="Z185" s="74">
        <v>0</v>
      </c>
      <c r="AA185" s="75"/>
      <c r="AB185" s="76"/>
      <c r="AC185" s="60"/>
      <c r="AD185" s="61"/>
      <c r="AE185" s="61"/>
      <c r="AF185" s="61"/>
      <c r="AG185" s="62"/>
      <c r="AH185" s="63"/>
      <c r="AI185" s="64"/>
    </row>
    <row r="186" spans="1:35" s="45" customFormat="1" hidden="1" x14ac:dyDescent="0.25">
      <c r="A186" s="65">
        <v>184</v>
      </c>
      <c r="B186" s="65" t="s">
        <v>164</v>
      </c>
      <c r="C186" s="65" t="s">
        <v>441</v>
      </c>
      <c r="D186" s="65" t="s">
        <v>88</v>
      </c>
      <c r="E186" s="65" t="s">
        <v>91</v>
      </c>
      <c r="F186" s="65">
        <v>2</v>
      </c>
      <c r="G186" s="65">
        <v>2.2999999999999998</v>
      </c>
      <c r="H186" s="65" t="s">
        <v>636</v>
      </c>
      <c r="I186" s="65">
        <v>10385</v>
      </c>
      <c r="J186" s="66">
        <v>0</v>
      </c>
      <c r="K186" s="67">
        <v>0</v>
      </c>
      <c r="L186" s="67">
        <v>0</v>
      </c>
      <c r="M186" s="68">
        <v>0</v>
      </c>
      <c r="N186" s="69">
        <v>0</v>
      </c>
      <c r="O186" s="70">
        <v>0</v>
      </c>
      <c r="P186" s="70">
        <v>0</v>
      </c>
      <c r="Q186" s="71">
        <v>0</v>
      </c>
      <c r="R186" s="72">
        <v>0</v>
      </c>
      <c r="S186" s="67">
        <v>0</v>
      </c>
      <c r="T186" s="67">
        <v>0</v>
      </c>
      <c r="U186" s="67">
        <v>0</v>
      </c>
      <c r="V186" s="67">
        <v>0</v>
      </c>
      <c r="W186" s="68">
        <v>0</v>
      </c>
      <c r="X186" s="69">
        <v>0</v>
      </c>
      <c r="Y186" s="73">
        <v>0</v>
      </c>
      <c r="Z186" s="74">
        <v>0</v>
      </c>
      <c r="AA186" s="75"/>
      <c r="AB186" s="76"/>
      <c r="AC186" s="60"/>
      <c r="AD186" s="61"/>
      <c r="AE186" s="61"/>
      <c r="AF186" s="61"/>
      <c r="AG186" s="62"/>
      <c r="AH186" s="63"/>
      <c r="AI186" s="64"/>
    </row>
    <row r="187" spans="1:35" s="45" customFormat="1" hidden="1" x14ac:dyDescent="0.25">
      <c r="A187" s="65">
        <v>185</v>
      </c>
      <c r="B187" s="65" t="s">
        <v>164</v>
      </c>
      <c r="C187" s="65" t="s">
        <v>441</v>
      </c>
      <c r="D187" s="65" t="s">
        <v>88</v>
      </c>
      <c r="E187" s="65" t="s">
        <v>91</v>
      </c>
      <c r="F187" s="65">
        <v>2</v>
      </c>
      <c r="G187" s="65">
        <v>2.2999999999999998</v>
      </c>
      <c r="H187" s="65" t="s">
        <v>636</v>
      </c>
      <c r="I187" s="65">
        <v>10432</v>
      </c>
      <c r="J187" s="66">
        <v>0</v>
      </c>
      <c r="K187" s="67">
        <v>0</v>
      </c>
      <c r="L187" s="67">
        <v>0</v>
      </c>
      <c r="M187" s="68">
        <v>0</v>
      </c>
      <c r="N187" s="69">
        <v>0</v>
      </c>
      <c r="O187" s="70">
        <v>0</v>
      </c>
      <c r="P187" s="70">
        <v>0</v>
      </c>
      <c r="Q187" s="71">
        <v>0</v>
      </c>
      <c r="R187" s="72">
        <v>0</v>
      </c>
      <c r="S187" s="67">
        <v>0</v>
      </c>
      <c r="T187" s="67">
        <v>0</v>
      </c>
      <c r="U187" s="67">
        <v>0</v>
      </c>
      <c r="V187" s="67">
        <v>0</v>
      </c>
      <c r="W187" s="68">
        <v>0</v>
      </c>
      <c r="X187" s="69">
        <v>0</v>
      </c>
      <c r="Y187" s="73">
        <v>0</v>
      </c>
      <c r="Z187" s="74">
        <v>0</v>
      </c>
      <c r="AA187" s="75"/>
      <c r="AB187" s="76"/>
      <c r="AC187" s="60"/>
      <c r="AD187" s="61"/>
      <c r="AE187" s="61"/>
      <c r="AF187" s="61"/>
      <c r="AG187" s="62"/>
      <c r="AH187" s="63"/>
      <c r="AI187" s="64"/>
    </row>
    <row r="188" spans="1:35" s="45" customFormat="1" hidden="1" x14ac:dyDescent="0.25">
      <c r="A188" s="65">
        <v>186</v>
      </c>
      <c r="B188" s="65" t="s">
        <v>164</v>
      </c>
      <c r="C188" s="65" t="s">
        <v>441</v>
      </c>
      <c r="D188" s="65" t="s">
        <v>88</v>
      </c>
      <c r="E188" s="65" t="s">
        <v>91</v>
      </c>
      <c r="F188" s="65">
        <v>2</v>
      </c>
      <c r="G188" s="65">
        <v>2.2999999999999998</v>
      </c>
      <c r="H188" s="65" t="s">
        <v>636</v>
      </c>
      <c r="I188" s="65">
        <v>10479</v>
      </c>
      <c r="J188" s="66">
        <v>0</v>
      </c>
      <c r="K188" s="67">
        <v>0</v>
      </c>
      <c r="L188" s="67">
        <v>0</v>
      </c>
      <c r="M188" s="68">
        <v>0</v>
      </c>
      <c r="N188" s="69">
        <v>0</v>
      </c>
      <c r="O188" s="70">
        <v>0</v>
      </c>
      <c r="P188" s="70">
        <v>0</v>
      </c>
      <c r="Q188" s="71">
        <v>0</v>
      </c>
      <c r="R188" s="72">
        <v>0</v>
      </c>
      <c r="S188" s="67">
        <v>0</v>
      </c>
      <c r="T188" s="67">
        <v>0</v>
      </c>
      <c r="U188" s="67">
        <v>0</v>
      </c>
      <c r="V188" s="67">
        <v>0</v>
      </c>
      <c r="W188" s="68">
        <v>0</v>
      </c>
      <c r="X188" s="69">
        <v>0</v>
      </c>
      <c r="Y188" s="73">
        <v>0</v>
      </c>
      <c r="Z188" s="74">
        <v>0</v>
      </c>
      <c r="AA188" s="75"/>
      <c r="AB188" s="76"/>
      <c r="AC188" s="60"/>
      <c r="AD188" s="61"/>
      <c r="AE188" s="61"/>
      <c r="AF188" s="61"/>
      <c r="AG188" s="62"/>
      <c r="AH188" s="63"/>
      <c r="AI188" s="64"/>
    </row>
    <row r="189" spans="1:35" s="45" customFormat="1" hidden="1" x14ac:dyDescent="0.25">
      <c r="A189" s="65">
        <v>187</v>
      </c>
      <c r="B189" s="65" t="s">
        <v>164</v>
      </c>
      <c r="C189" s="65" t="s">
        <v>441</v>
      </c>
      <c r="D189" s="65" t="s">
        <v>88</v>
      </c>
      <c r="E189" s="65" t="s">
        <v>91</v>
      </c>
      <c r="F189" s="65">
        <v>2</v>
      </c>
      <c r="G189" s="65">
        <v>2.2999999999999998</v>
      </c>
      <c r="H189" s="65" t="s">
        <v>636</v>
      </c>
      <c r="I189" s="65">
        <v>10483</v>
      </c>
      <c r="J189" s="66">
        <v>0</v>
      </c>
      <c r="K189" s="67">
        <v>0</v>
      </c>
      <c r="L189" s="67">
        <v>0</v>
      </c>
      <c r="M189" s="68">
        <v>0</v>
      </c>
      <c r="N189" s="69">
        <v>0</v>
      </c>
      <c r="O189" s="70">
        <v>0</v>
      </c>
      <c r="P189" s="70">
        <v>0</v>
      </c>
      <c r="Q189" s="71">
        <v>0</v>
      </c>
      <c r="R189" s="72">
        <v>0</v>
      </c>
      <c r="S189" s="67">
        <v>0</v>
      </c>
      <c r="T189" s="67">
        <v>0</v>
      </c>
      <c r="U189" s="67">
        <v>0</v>
      </c>
      <c r="V189" s="67">
        <v>0</v>
      </c>
      <c r="W189" s="68">
        <v>0</v>
      </c>
      <c r="X189" s="69">
        <v>0</v>
      </c>
      <c r="Y189" s="73">
        <v>0</v>
      </c>
      <c r="Z189" s="74">
        <v>0</v>
      </c>
      <c r="AA189" s="75"/>
      <c r="AB189" s="76"/>
      <c r="AC189" s="60"/>
      <c r="AD189" s="61"/>
      <c r="AE189" s="61"/>
      <c r="AF189" s="61"/>
      <c r="AG189" s="62"/>
      <c r="AH189" s="63"/>
      <c r="AI189" s="64"/>
    </row>
    <row r="190" spans="1:35" s="45" customFormat="1" ht="51.75" hidden="1" x14ac:dyDescent="0.25">
      <c r="A190" s="65">
        <v>188</v>
      </c>
      <c r="B190" s="65" t="s">
        <v>164</v>
      </c>
      <c r="C190" s="65" t="s">
        <v>441</v>
      </c>
      <c r="D190" s="65" t="s">
        <v>88</v>
      </c>
      <c r="E190" s="65" t="s">
        <v>91</v>
      </c>
      <c r="F190" s="65">
        <v>2</v>
      </c>
      <c r="G190" s="65">
        <v>2.2999999999999998</v>
      </c>
      <c r="H190" s="65" t="s">
        <v>784</v>
      </c>
      <c r="I190" s="65">
        <v>10321</v>
      </c>
      <c r="J190" s="66">
        <v>0</v>
      </c>
      <c r="K190" s="67">
        <v>0</v>
      </c>
      <c r="L190" s="67">
        <v>0</v>
      </c>
      <c r="M190" s="68">
        <v>0</v>
      </c>
      <c r="N190" s="69">
        <v>0</v>
      </c>
      <c r="O190" s="70">
        <v>0</v>
      </c>
      <c r="P190" s="70">
        <v>0</v>
      </c>
      <c r="Q190" s="71">
        <v>0</v>
      </c>
      <c r="R190" s="72">
        <v>0</v>
      </c>
      <c r="S190" s="67">
        <v>0</v>
      </c>
      <c r="T190" s="67">
        <v>0</v>
      </c>
      <c r="U190" s="67">
        <v>1</v>
      </c>
      <c r="V190" s="67">
        <v>0</v>
      </c>
      <c r="W190" s="68">
        <v>0</v>
      </c>
      <c r="X190" s="69">
        <v>0</v>
      </c>
      <c r="Y190" s="73">
        <v>0</v>
      </c>
      <c r="Z190" s="74">
        <v>1</v>
      </c>
      <c r="AA190" s="121" t="s">
        <v>863</v>
      </c>
      <c r="AB190" s="76"/>
      <c r="AC190" s="60"/>
      <c r="AD190" s="61"/>
      <c r="AE190" s="61"/>
      <c r="AF190" s="61"/>
      <c r="AG190" s="62"/>
      <c r="AH190" s="63"/>
      <c r="AI190" s="64"/>
    </row>
    <row r="191" spans="1:35" s="45" customFormat="1" ht="128.25" x14ac:dyDescent="0.25">
      <c r="A191" s="65">
        <v>198</v>
      </c>
      <c r="B191" s="65" t="s">
        <v>164</v>
      </c>
      <c r="C191" s="65" t="s">
        <v>441</v>
      </c>
      <c r="D191" s="65" t="s">
        <v>88</v>
      </c>
      <c r="E191" s="65" t="s">
        <v>91</v>
      </c>
      <c r="F191" s="65">
        <v>2</v>
      </c>
      <c r="G191" s="65">
        <v>2.2999999999999998</v>
      </c>
      <c r="H191" s="65" t="s">
        <v>789</v>
      </c>
      <c r="I191" s="65">
        <v>10469</v>
      </c>
      <c r="J191" s="66">
        <v>1</v>
      </c>
      <c r="K191" s="67">
        <v>1</v>
      </c>
      <c r="L191" s="67">
        <v>0</v>
      </c>
      <c r="M191" s="68">
        <v>0</v>
      </c>
      <c r="N191" s="69">
        <v>0</v>
      </c>
      <c r="O191" s="70">
        <v>0</v>
      </c>
      <c r="P191" s="70">
        <v>0</v>
      </c>
      <c r="Q191" s="71">
        <v>0</v>
      </c>
      <c r="R191" s="72">
        <v>0</v>
      </c>
      <c r="S191" s="67">
        <v>0</v>
      </c>
      <c r="T191" s="67">
        <v>0</v>
      </c>
      <c r="U191" s="67">
        <v>1</v>
      </c>
      <c r="V191" s="67">
        <v>0</v>
      </c>
      <c r="W191" s="68">
        <v>0</v>
      </c>
      <c r="X191" s="69">
        <v>0</v>
      </c>
      <c r="Y191" s="73">
        <v>0</v>
      </c>
      <c r="Z191" s="74">
        <v>1</v>
      </c>
      <c r="AA191" s="259" t="s">
        <v>866</v>
      </c>
      <c r="AB191" s="76"/>
      <c r="AC191" s="60"/>
      <c r="AD191" s="61"/>
      <c r="AE191" s="61"/>
      <c r="AF191" s="61"/>
      <c r="AG191" s="62"/>
      <c r="AH191" s="63"/>
      <c r="AI191" s="64"/>
    </row>
    <row r="192" spans="1:35" s="45" customFormat="1" ht="26.25" hidden="1" x14ac:dyDescent="0.25">
      <c r="A192" s="65">
        <v>190</v>
      </c>
      <c r="B192" s="65" t="s">
        <v>164</v>
      </c>
      <c r="C192" s="65" t="s">
        <v>441</v>
      </c>
      <c r="D192" s="65" t="s">
        <v>88</v>
      </c>
      <c r="E192" s="65" t="s">
        <v>91</v>
      </c>
      <c r="F192" s="65">
        <v>2</v>
      </c>
      <c r="G192" s="65">
        <v>2.2999999999999998</v>
      </c>
      <c r="H192" s="65" t="s">
        <v>784</v>
      </c>
      <c r="I192" s="65">
        <v>10350</v>
      </c>
      <c r="J192" s="66">
        <v>0</v>
      </c>
      <c r="K192" s="67">
        <v>0</v>
      </c>
      <c r="L192" s="67">
        <v>0</v>
      </c>
      <c r="M192" s="68">
        <v>0</v>
      </c>
      <c r="N192" s="69">
        <v>0</v>
      </c>
      <c r="O192" s="70">
        <v>0</v>
      </c>
      <c r="P192" s="70">
        <v>0</v>
      </c>
      <c r="Q192" s="71">
        <v>1</v>
      </c>
      <c r="R192" s="72">
        <v>0</v>
      </c>
      <c r="S192" s="67">
        <v>0</v>
      </c>
      <c r="T192" s="67">
        <v>0</v>
      </c>
      <c r="U192" s="67">
        <v>0</v>
      </c>
      <c r="V192" s="67">
        <v>0</v>
      </c>
      <c r="W192" s="68">
        <v>0</v>
      </c>
      <c r="X192" s="69">
        <v>0</v>
      </c>
      <c r="Y192" s="73">
        <v>0</v>
      </c>
      <c r="Z192" s="74">
        <v>1</v>
      </c>
      <c r="AA192" s="75" t="s">
        <v>787</v>
      </c>
      <c r="AB192" s="76"/>
      <c r="AC192" s="60"/>
      <c r="AD192" s="61"/>
      <c r="AE192" s="61"/>
      <c r="AF192" s="61"/>
      <c r="AG192" s="62"/>
      <c r="AH192" s="63"/>
      <c r="AI192" s="64"/>
    </row>
    <row r="193" spans="1:35" s="45" customFormat="1" hidden="1" x14ac:dyDescent="0.25">
      <c r="A193" s="65">
        <v>191</v>
      </c>
      <c r="B193" s="65" t="s">
        <v>164</v>
      </c>
      <c r="C193" s="65" t="s">
        <v>441</v>
      </c>
      <c r="D193" s="65" t="s">
        <v>88</v>
      </c>
      <c r="E193" s="65" t="s">
        <v>91</v>
      </c>
      <c r="F193" s="65">
        <v>2</v>
      </c>
      <c r="G193" s="65">
        <v>2.2999999999999998</v>
      </c>
      <c r="H193" s="65" t="s">
        <v>784</v>
      </c>
      <c r="I193" s="65">
        <v>10454</v>
      </c>
      <c r="J193" s="66">
        <v>0</v>
      </c>
      <c r="K193" s="67">
        <v>0</v>
      </c>
      <c r="L193" s="67">
        <v>0</v>
      </c>
      <c r="M193" s="68">
        <v>0</v>
      </c>
      <c r="N193" s="69">
        <v>0</v>
      </c>
      <c r="O193" s="70">
        <v>0</v>
      </c>
      <c r="P193" s="70">
        <v>0</v>
      </c>
      <c r="Q193" s="71">
        <v>0</v>
      </c>
      <c r="R193" s="72">
        <v>0</v>
      </c>
      <c r="S193" s="67">
        <v>0</v>
      </c>
      <c r="T193" s="67">
        <v>0</v>
      </c>
      <c r="U193" s="67">
        <v>0</v>
      </c>
      <c r="V193" s="67">
        <v>0</v>
      </c>
      <c r="W193" s="68">
        <v>0</v>
      </c>
      <c r="X193" s="69">
        <v>0</v>
      </c>
      <c r="Y193" s="73">
        <v>0</v>
      </c>
      <c r="Z193" s="74">
        <v>0</v>
      </c>
      <c r="AA193" s="75"/>
      <c r="AB193" s="76"/>
      <c r="AC193" s="60"/>
      <c r="AD193" s="61"/>
      <c r="AE193" s="61"/>
      <c r="AF193" s="61"/>
      <c r="AG193" s="62"/>
      <c r="AH193" s="63"/>
      <c r="AI193" s="64"/>
    </row>
    <row r="194" spans="1:35" s="45" customFormat="1" hidden="1" x14ac:dyDescent="0.25">
      <c r="A194" s="65">
        <v>192</v>
      </c>
      <c r="B194" s="65" t="s">
        <v>164</v>
      </c>
      <c r="C194" s="65" t="s">
        <v>441</v>
      </c>
      <c r="D194" s="65" t="s">
        <v>88</v>
      </c>
      <c r="E194" s="65" t="s">
        <v>91</v>
      </c>
      <c r="F194" s="65">
        <v>2</v>
      </c>
      <c r="G194" s="65">
        <v>2.2999999999999998</v>
      </c>
      <c r="H194" s="65" t="s">
        <v>784</v>
      </c>
      <c r="I194" s="65">
        <v>10474</v>
      </c>
      <c r="J194" s="66">
        <v>0</v>
      </c>
      <c r="K194" s="67">
        <v>0</v>
      </c>
      <c r="L194" s="67">
        <v>0</v>
      </c>
      <c r="M194" s="68">
        <v>0</v>
      </c>
      <c r="N194" s="69">
        <v>0</v>
      </c>
      <c r="O194" s="70">
        <v>0</v>
      </c>
      <c r="P194" s="70">
        <v>0</v>
      </c>
      <c r="Q194" s="71">
        <v>0</v>
      </c>
      <c r="R194" s="72">
        <v>0</v>
      </c>
      <c r="S194" s="67">
        <v>0</v>
      </c>
      <c r="T194" s="67">
        <v>0</v>
      </c>
      <c r="U194" s="67">
        <v>0</v>
      </c>
      <c r="V194" s="67">
        <v>0</v>
      </c>
      <c r="W194" s="68">
        <v>0</v>
      </c>
      <c r="X194" s="69">
        <v>0</v>
      </c>
      <c r="Y194" s="73">
        <v>0</v>
      </c>
      <c r="Z194" s="74">
        <v>0</v>
      </c>
      <c r="AA194" s="75"/>
      <c r="AB194" s="76"/>
      <c r="AC194" s="60"/>
      <c r="AD194" s="61"/>
      <c r="AE194" s="61"/>
      <c r="AF194" s="61"/>
      <c r="AG194" s="62"/>
      <c r="AH194" s="63"/>
      <c r="AI194" s="64"/>
    </row>
    <row r="195" spans="1:35" s="45" customFormat="1" ht="39" hidden="1" x14ac:dyDescent="0.25">
      <c r="A195" s="65">
        <v>193</v>
      </c>
      <c r="B195" s="65" t="s">
        <v>164</v>
      </c>
      <c r="C195" s="65" t="s">
        <v>441</v>
      </c>
      <c r="D195" s="65" t="s">
        <v>88</v>
      </c>
      <c r="E195" s="65" t="s">
        <v>91</v>
      </c>
      <c r="F195" s="65">
        <v>2</v>
      </c>
      <c r="G195" s="65">
        <v>2.2999999999999998</v>
      </c>
      <c r="H195" s="65" t="s">
        <v>784</v>
      </c>
      <c r="I195" s="65">
        <v>10529</v>
      </c>
      <c r="J195" s="66">
        <v>0</v>
      </c>
      <c r="K195" s="67">
        <v>0</v>
      </c>
      <c r="L195" s="67">
        <v>0</v>
      </c>
      <c r="M195" s="68">
        <v>1</v>
      </c>
      <c r="N195" s="69">
        <v>0</v>
      </c>
      <c r="O195" s="70">
        <v>0</v>
      </c>
      <c r="P195" s="70">
        <v>0</v>
      </c>
      <c r="Q195" s="71">
        <v>0</v>
      </c>
      <c r="R195" s="72">
        <v>0</v>
      </c>
      <c r="S195" s="67">
        <v>0</v>
      </c>
      <c r="T195" s="67">
        <v>0</v>
      </c>
      <c r="U195" s="67">
        <v>0</v>
      </c>
      <c r="V195" s="67">
        <v>0</v>
      </c>
      <c r="W195" s="68">
        <v>0</v>
      </c>
      <c r="X195" s="69">
        <v>0</v>
      </c>
      <c r="Y195" s="73">
        <v>0</v>
      </c>
      <c r="Z195" s="74">
        <v>1</v>
      </c>
      <c r="AA195" s="75" t="s">
        <v>788</v>
      </c>
      <c r="AB195" s="76"/>
      <c r="AC195" s="60"/>
      <c r="AD195" s="61"/>
      <c r="AE195" s="61"/>
      <c r="AF195" s="61"/>
      <c r="AG195" s="62"/>
      <c r="AH195" s="63"/>
      <c r="AI195" s="64"/>
    </row>
    <row r="196" spans="1:35" s="45" customFormat="1" hidden="1" x14ac:dyDescent="0.25">
      <c r="A196" s="65">
        <v>194</v>
      </c>
      <c r="B196" s="65" t="s">
        <v>164</v>
      </c>
      <c r="C196" s="65" t="s">
        <v>441</v>
      </c>
      <c r="D196" s="65" t="s">
        <v>88</v>
      </c>
      <c r="E196" s="65" t="s">
        <v>99</v>
      </c>
      <c r="F196" s="65">
        <v>2</v>
      </c>
      <c r="G196" s="65">
        <v>2.2999999999999998</v>
      </c>
      <c r="H196" s="65" t="s">
        <v>784</v>
      </c>
      <c r="I196" s="65">
        <v>10562</v>
      </c>
      <c r="J196" s="66">
        <v>0</v>
      </c>
      <c r="K196" s="67">
        <v>0</v>
      </c>
      <c r="L196" s="67">
        <v>0</v>
      </c>
      <c r="M196" s="68">
        <v>0</v>
      </c>
      <c r="N196" s="69">
        <v>0</v>
      </c>
      <c r="O196" s="70">
        <v>0</v>
      </c>
      <c r="P196" s="70">
        <v>0</v>
      </c>
      <c r="Q196" s="71">
        <v>0</v>
      </c>
      <c r="R196" s="72">
        <v>0</v>
      </c>
      <c r="S196" s="67">
        <v>0</v>
      </c>
      <c r="T196" s="67">
        <v>0</v>
      </c>
      <c r="U196" s="67">
        <v>0</v>
      </c>
      <c r="V196" s="67">
        <v>0</v>
      </c>
      <c r="W196" s="68">
        <v>0</v>
      </c>
      <c r="X196" s="69">
        <v>0</v>
      </c>
      <c r="Y196" s="73">
        <v>0</v>
      </c>
      <c r="Z196" s="74">
        <v>0</v>
      </c>
      <c r="AA196" s="75"/>
      <c r="AB196" s="76"/>
      <c r="AC196" s="60"/>
      <c r="AD196" s="61"/>
      <c r="AE196" s="61"/>
      <c r="AF196" s="61"/>
      <c r="AG196" s="62"/>
      <c r="AH196" s="63"/>
      <c r="AI196" s="64"/>
    </row>
    <row r="197" spans="1:35" s="45" customFormat="1" ht="77.25" x14ac:dyDescent="0.25">
      <c r="A197" s="65">
        <v>199</v>
      </c>
      <c r="B197" s="65" t="s">
        <v>164</v>
      </c>
      <c r="C197" s="65" t="s">
        <v>441</v>
      </c>
      <c r="D197" s="65" t="s">
        <v>88</v>
      </c>
      <c r="E197" s="65" t="s">
        <v>91</v>
      </c>
      <c r="F197" s="65">
        <v>2</v>
      </c>
      <c r="G197" s="65">
        <v>2.2999999999999998</v>
      </c>
      <c r="H197" s="65" t="s">
        <v>789</v>
      </c>
      <c r="I197" s="65">
        <v>10507</v>
      </c>
      <c r="J197" s="66">
        <v>1</v>
      </c>
      <c r="K197" s="67">
        <v>1</v>
      </c>
      <c r="L197" s="67">
        <v>0</v>
      </c>
      <c r="M197" s="68">
        <v>0</v>
      </c>
      <c r="N197" s="69">
        <v>0</v>
      </c>
      <c r="O197" s="70">
        <v>0</v>
      </c>
      <c r="P197" s="70">
        <v>0</v>
      </c>
      <c r="Q197" s="71">
        <v>0</v>
      </c>
      <c r="R197" s="72">
        <v>0</v>
      </c>
      <c r="S197" s="67">
        <v>0</v>
      </c>
      <c r="T197" s="67">
        <v>0</v>
      </c>
      <c r="U197" s="67">
        <v>0</v>
      </c>
      <c r="V197" s="67">
        <v>0</v>
      </c>
      <c r="W197" s="68">
        <v>0</v>
      </c>
      <c r="X197" s="69">
        <v>0</v>
      </c>
      <c r="Y197" s="73">
        <v>0</v>
      </c>
      <c r="Z197" s="74">
        <v>1</v>
      </c>
      <c r="AA197" s="253" t="s">
        <v>791</v>
      </c>
      <c r="AB197" s="76"/>
      <c r="AC197" s="60"/>
      <c r="AD197" s="61"/>
      <c r="AE197" s="61"/>
      <c r="AF197" s="61"/>
      <c r="AG197" s="62"/>
      <c r="AH197" s="63"/>
      <c r="AI197" s="64"/>
    </row>
    <row r="198" spans="1:35" s="45" customFormat="1" ht="115.5" x14ac:dyDescent="0.25">
      <c r="A198" s="65">
        <v>200</v>
      </c>
      <c r="B198" s="65" t="s">
        <v>164</v>
      </c>
      <c r="C198" s="65" t="s">
        <v>441</v>
      </c>
      <c r="D198" s="65" t="s">
        <v>88</v>
      </c>
      <c r="E198" s="65" t="s">
        <v>91</v>
      </c>
      <c r="F198" s="65">
        <v>2</v>
      </c>
      <c r="G198" s="65">
        <v>2.2999999999999998</v>
      </c>
      <c r="H198" s="65" t="s">
        <v>789</v>
      </c>
      <c r="I198" s="65">
        <v>10511</v>
      </c>
      <c r="J198" s="66">
        <v>1</v>
      </c>
      <c r="K198" s="67">
        <v>1</v>
      </c>
      <c r="L198" s="67">
        <v>0</v>
      </c>
      <c r="M198" s="68">
        <v>0</v>
      </c>
      <c r="N198" s="69">
        <v>0</v>
      </c>
      <c r="O198" s="70">
        <v>0</v>
      </c>
      <c r="P198" s="70">
        <v>0</v>
      </c>
      <c r="Q198" s="71">
        <v>0</v>
      </c>
      <c r="R198" s="72">
        <v>0</v>
      </c>
      <c r="S198" s="67">
        <v>0</v>
      </c>
      <c r="T198" s="67">
        <v>0</v>
      </c>
      <c r="U198" s="67">
        <v>1</v>
      </c>
      <c r="V198" s="67">
        <v>0</v>
      </c>
      <c r="W198" s="68">
        <v>0</v>
      </c>
      <c r="X198" s="69">
        <v>0</v>
      </c>
      <c r="Y198" s="73">
        <v>0</v>
      </c>
      <c r="Z198" s="74">
        <v>1</v>
      </c>
      <c r="AA198" s="259" t="s">
        <v>867</v>
      </c>
      <c r="AB198" s="76"/>
      <c r="AC198" s="60"/>
      <c r="AD198" s="61"/>
      <c r="AE198" s="61"/>
      <c r="AF198" s="61"/>
      <c r="AG198" s="62"/>
      <c r="AH198" s="63"/>
      <c r="AI198" s="64"/>
    </row>
    <row r="199" spans="1:35" s="45" customFormat="1" ht="77.25" x14ac:dyDescent="0.25">
      <c r="A199" s="65">
        <v>201</v>
      </c>
      <c r="B199" s="65" t="s">
        <v>164</v>
      </c>
      <c r="C199" s="65" t="s">
        <v>441</v>
      </c>
      <c r="D199" s="65" t="s">
        <v>88</v>
      </c>
      <c r="E199" s="65" t="s">
        <v>99</v>
      </c>
      <c r="F199" s="65">
        <v>2</v>
      </c>
      <c r="G199" s="65">
        <v>2.2999999999999998</v>
      </c>
      <c r="H199" s="65" t="s">
        <v>789</v>
      </c>
      <c r="I199" s="65">
        <v>10552</v>
      </c>
      <c r="J199" s="66">
        <v>1</v>
      </c>
      <c r="K199" s="67">
        <v>1</v>
      </c>
      <c r="L199" s="67">
        <v>0</v>
      </c>
      <c r="M199" s="68">
        <v>0</v>
      </c>
      <c r="N199" s="69">
        <v>0</v>
      </c>
      <c r="O199" s="70">
        <v>0</v>
      </c>
      <c r="P199" s="70">
        <v>0</v>
      </c>
      <c r="Q199" s="71">
        <v>0</v>
      </c>
      <c r="R199" s="72">
        <v>0</v>
      </c>
      <c r="S199" s="67">
        <v>0</v>
      </c>
      <c r="T199" s="67">
        <v>0</v>
      </c>
      <c r="U199" s="67">
        <v>0</v>
      </c>
      <c r="V199" s="67">
        <v>0</v>
      </c>
      <c r="W199" s="68">
        <v>0</v>
      </c>
      <c r="X199" s="69">
        <v>0</v>
      </c>
      <c r="Y199" s="73">
        <v>0</v>
      </c>
      <c r="Z199" s="74">
        <v>1</v>
      </c>
      <c r="AA199" s="253" t="s">
        <v>791</v>
      </c>
      <c r="AB199" s="76"/>
      <c r="AC199" s="60"/>
      <c r="AD199" s="61"/>
      <c r="AE199" s="61"/>
      <c r="AF199" s="61"/>
      <c r="AG199" s="62"/>
      <c r="AH199" s="63"/>
      <c r="AI199" s="64"/>
    </row>
    <row r="200" spans="1:35" s="45" customFormat="1" ht="153.75" x14ac:dyDescent="0.25">
      <c r="A200" s="65">
        <v>202</v>
      </c>
      <c r="B200" s="65" t="s">
        <v>164</v>
      </c>
      <c r="C200" s="65" t="s">
        <v>441</v>
      </c>
      <c r="D200" s="65" t="s">
        <v>88</v>
      </c>
      <c r="E200" s="65" t="s">
        <v>91</v>
      </c>
      <c r="F200" s="65">
        <v>2</v>
      </c>
      <c r="G200" s="65">
        <v>2.2999999999999998</v>
      </c>
      <c r="H200" s="264" t="s">
        <v>790</v>
      </c>
      <c r="I200" s="65">
        <v>10322</v>
      </c>
      <c r="J200" s="66">
        <v>1</v>
      </c>
      <c r="K200" s="67">
        <v>0</v>
      </c>
      <c r="L200" s="67">
        <v>0</v>
      </c>
      <c r="M200" s="68">
        <v>0</v>
      </c>
      <c r="N200" s="69">
        <v>0</v>
      </c>
      <c r="O200" s="70">
        <v>0</v>
      </c>
      <c r="P200" s="70">
        <v>0</v>
      </c>
      <c r="Q200" s="71">
        <v>0</v>
      </c>
      <c r="R200" s="72">
        <v>1</v>
      </c>
      <c r="S200" s="67">
        <v>0</v>
      </c>
      <c r="T200" s="67">
        <v>0</v>
      </c>
      <c r="U200" s="67">
        <v>0</v>
      </c>
      <c r="V200" s="67">
        <v>0</v>
      </c>
      <c r="W200" s="68">
        <v>0</v>
      </c>
      <c r="X200" s="69">
        <v>0</v>
      </c>
      <c r="Y200" s="73">
        <v>0</v>
      </c>
      <c r="Z200" s="74">
        <v>1</v>
      </c>
      <c r="AA200" s="259" t="s">
        <v>868</v>
      </c>
      <c r="AB200" s="76"/>
      <c r="AC200" s="60"/>
      <c r="AD200" s="61"/>
      <c r="AE200" s="61"/>
      <c r="AF200" s="61"/>
      <c r="AG200" s="62"/>
      <c r="AH200" s="63"/>
      <c r="AI200" s="64"/>
    </row>
    <row r="201" spans="1:35" s="45" customFormat="1" ht="115.5" x14ac:dyDescent="0.25">
      <c r="A201" s="65">
        <v>203</v>
      </c>
      <c r="B201" s="65" t="s">
        <v>164</v>
      </c>
      <c r="C201" s="65" t="s">
        <v>164</v>
      </c>
      <c r="D201" s="65" t="s">
        <v>88</v>
      </c>
      <c r="E201" s="65" t="s">
        <v>91</v>
      </c>
      <c r="F201" s="65">
        <v>2</v>
      </c>
      <c r="G201" s="65">
        <v>2.2999999999999998</v>
      </c>
      <c r="H201" s="65" t="s">
        <v>790</v>
      </c>
      <c r="I201" s="65">
        <v>10337</v>
      </c>
      <c r="J201" s="66">
        <v>1</v>
      </c>
      <c r="K201" s="67">
        <v>0</v>
      </c>
      <c r="L201" s="67">
        <v>0</v>
      </c>
      <c r="M201" s="68">
        <v>0</v>
      </c>
      <c r="N201" s="69">
        <v>0</v>
      </c>
      <c r="O201" s="70">
        <v>0</v>
      </c>
      <c r="P201" s="70">
        <v>0</v>
      </c>
      <c r="Q201" s="71">
        <v>0</v>
      </c>
      <c r="R201" s="72">
        <v>0</v>
      </c>
      <c r="S201" s="67">
        <v>0</v>
      </c>
      <c r="T201" s="67">
        <v>0</v>
      </c>
      <c r="U201" s="67">
        <v>0</v>
      </c>
      <c r="V201" s="67">
        <v>0</v>
      </c>
      <c r="W201" s="68">
        <v>0</v>
      </c>
      <c r="X201" s="69">
        <v>0</v>
      </c>
      <c r="Y201" s="73">
        <v>0</v>
      </c>
      <c r="Z201" s="74">
        <v>1</v>
      </c>
      <c r="AA201" s="253" t="s">
        <v>876</v>
      </c>
      <c r="AB201" s="76"/>
      <c r="AC201" s="60"/>
      <c r="AD201" s="61"/>
      <c r="AE201" s="61"/>
      <c r="AF201" s="61"/>
      <c r="AG201" s="62"/>
      <c r="AH201" s="63"/>
      <c r="AI201" s="64"/>
    </row>
    <row r="202" spans="1:35" s="45" customFormat="1" ht="179.25" x14ac:dyDescent="0.25">
      <c r="A202" s="65">
        <v>204</v>
      </c>
      <c r="B202" s="65" t="s">
        <v>164</v>
      </c>
      <c r="C202" s="65" t="s">
        <v>164</v>
      </c>
      <c r="D202" s="65" t="s">
        <v>88</v>
      </c>
      <c r="E202" s="65" t="s">
        <v>91</v>
      </c>
      <c r="F202" s="65">
        <v>2</v>
      </c>
      <c r="G202" s="65">
        <v>2.2999999999999998</v>
      </c>
      <c r="H202" s="65" t="s">
        <v>790</v>
      </c>
      <c r="I202" s="65">
        <v>10344</v>
      </c>
      <c r="J202" s="66">
        <v>1</v>
      </c>
      <c r="K202" s="67">
        <v>0</v>
      </c>
      <c r="L202" s="67">
        <v>0</v>
      </c>
      <c r="M202" s="68">
        <v>0</v>
      </c>
      <c r="N202" s="69">
        <v>0</v>
      </c>
      <c r="O202" s="70">
        <v>0</v>
      </c>
      <c r="P202" s="70">
        <v>0</v>
      </c>
      <c r="Q202" s="71">
        <v>0</v>
      </c>
      <c r="R202" s="72">
        <v>1</v>
      </c>
      <c r="S202" s="67">
        <v>0</v>
      </c>
      <c r="T202" s="67">
        <v>0</v>
      </c>
      <c r="U202" s="67">
        <v>1</v>
      </c>
      <c r="V202" s="67">
        <v>0</v>
      </c>
      <c r="W202" s="68">
        <v>0</v>
      </c>
      <c r="X202" s="69">
        <v>0</v>
      </c>
      <c r="Y202" s="73">
        <v>0</v>
      </c>
      <c r="Z202" s="74">
        <v>1</v>
      </c>
      <c r="AA202" s="259" t="s">
        <v>875</v>
      </c>
      <c r="AB202" s="76"/>
      <c r="AC202" s="60"/>
      <c r="AD202" s="61"/>
      <c r="AE202" s="61"/>
      <c r="AF202" s="61"/>
      <c r="AG202" s="62"/>
      <c r="AH202" s="63"/>
      <c r="AI202" s="64"/>
    </row>
    <row r="203" spans="1:35" s="45" customFormat="1" ht="166.5" x14ac:dyDescent="0.25">
      <c r="A203" s="65">
        <v>205</v>
      </c>
      <c r="B203" s="65" t="s">
        <v>164</v>
      </c>
      <c r="C203" s="65" t="s">
        <v>164</v>
      </c>
      <c r="D203" s="65" t="s">
        <v>88</v>
      </c>
      <c r="E203" s="65" t="s">
        <v>91</v>
      </c>
      <c r="F203" s="65">
        <v>2</v>
      </c>
      <c r="G203" s="65">
        <v>2.2999999999999998</v>
      </c>
      <c r="H203" s="65" t="s">
        <v>790</v>
      </c>
      <c r="I203" s="65">
        <v>10412</v>
      </c>
      <c r="J203" s="66">
        <v>1</v>
      </c>
      <c r="K203" s="67">
        <v>0</v>
      </c>
      <c r="L203" s="67">
        <v>0</v>
      </c>
      <c r="M203" s="68">
        <v>0</v>
      </c>
      <c r="N203" s="69">
        <v>1</v>
      </c>
      <c r="O203" s="70">
        <v>0</v>
      </c>
      <c r="P203" s="70">
        <v>0</v>
      </c>
      <c r="Q203" s="71">
        <v>0</v>
      </c>
      <c r="R203" s="72">
        <v>0</v>
      </c>
      <c r="S203" s="67">
        <v>0</v>
      </c>
      <c r="T203" s="67">
        <v>0</v>
      </c>
      <c r="U203" s="67">
        <v>0</v>
      </c>
      <c r="V203" s="67">
        <v>0</v>
      </c>
      <c r="W203" s="68">
        <v>0</v>
      </c>
      <c r="X203" s="69">
        <v>0</v>
      </c>
      <c r="Y203" s="73">
        <v>0</v>
      </c>
      <c r="Z203" s="74">
        <v>1</v>
      </c>
      <c r="AA203" s="259" t="s">
        <v>879</v>
      </c>
      <c r="AB203" s="76"/>
      <c r="AC203" s="60"/>
      <c r="AD203" s="61"/>
      <c r="AE203" s="61"/>
      <c r="AF203" s="61"/>
      <c r="AG203" s="62"/>
      <c r="AH203" s="63"/>
      <c r="AI203" s="64"/>
    </row>
    <row r="204" spans="1:35" s="45" customFormat="1" ht="153.75" x14ac:dyDescent="0.25">
      <c r="A204" s="65">
        <v>206</v>
      </c>
      <c r="B204" s="65" t="s">
        <v>164</v>
      </c>
      <c r="C204" s="65" t="s">
        <v>164</v>
      </c>
      <c r="D204" s="65" t="s">
        <v>88</v>
      </c>
      <c r="E204" s="65" t="s">
        <v>91</v>
      </c>
      <c r="F204" s="65">
        <v>2</v>
      </c>
      <c r="G204" s="65">
        <v>2.2999999999999998</v>
      </c>
      <c r="H204" s="65" t="s">
        <v>790</v>
      </c>
      <c r="I204" s="65">
        <v>10444</v>
      </c>
      <c r="J204" s="66">
        <v>1</v>
      </c>
      <c r="K204" s="67">
        <v>0</v>
      </c>
      <c r="L204" s="67">
        <v>0</v>
      </c>
      <c r="M204" s="68">
        <v>0</v>
      </c>
      <c r="N204" s="69">
        <v>0</v>
      </c>
      <c r="O204" s="70">
        <v>1</v>
      </c>
      <c r="P204" s="70">
        <v>0</v>
      </c>
      <c r="Q204" s="71">
        <v>0</v>
      </c>
      <c r="R204" s="72">
        <v>0</v>
      </c>
      <c r="S204" s="67">
        <v>0</v>
      </c>
      <c r="T204" s="67">
        <v>0</v>
      </c>
      <c r="U204" s="67">
        <v>0</v>
      </c>
      <c r="V204" s="67">
        <v>0</v>
      </c>
      <c r="W204" s="68">
        <v>0</v>
      </c>
      <c r="X204" s="69">
        <v>0</v>
      </c>
      <c r="Y204" s="73">
        <v>0</v>
      </c>
      <c r="Z204" s="74">
        <v>1</v>
      </c>
      <c r="AA204" s="259" t="s">
        <v>878</v>
      </c>
      <c r="AB204" s="76"/>
      <c r="AC204" s="60"/>
      <c r="AD204" s="61"/>
      <c r="AE204" s="61"/>
      <c r="AF204" s="61"/>
      <c r="AG204" s="62"/>
      <c r="AH204" s="63"/>
      <c r="AI204" s="64"/>
    </row>
    <row r="205" spans="1:35" s="45" customFormat="1" ht="243" x14ac:dyDescent="0.25">
      <c r="A205" s="65">
        <v>207</v>
      </c>
      <c r="B205" s="65" t="s">
        <v>164</v>
      </c>
      <c r="C205" s="65" t="s">
        <v>164</v>
      </c>
      <c r="D205" s="65" t="s">
        <v>88</v>
      </c>
      <c r="E205" s="65" t="s">
        <v>91</v>
      </c>
      <c r="F205" s="65">
        <v>2</v>
      </c>
      <c r="G205" s="65">
        <v>2.2999999999999998</v>
      </c>
      <c r="H205" s="65" t="s">
        <v>790</v>
      </c>
      <c r="I205" s="65">
        <v>10464</v>
      </c>
      <c r="J205" s="66">
        <v>1</v>
      </c>
      <c r="K205" s="67">
        <v>0</v>
      </c>
      <c r="L205" s="67">
        <v>0</v>
      </c>
      <c r="M205" s="68">
        <v>0</v>
      </c>
      <c r="N205" s="69">
        <v>1</v>
      </c>
      <c r="O205" s="70">
        <v>0</v>
      </c>
      <c r="P205" s="70">
        <v>0</v>
      </c>
      <c r="Q205" s="71">
        <v>0</v>
      </c>
      <c r="R205" s="72">
        <v>1</v>
      </c>
      <c r="S205" s="67">
        <v>0</v>
      </c>
      <c r="T205" s="67">
        <v>0</v>
      </c>
      <c r="U205" s="67">
        <v>1</v>
      </c>
      <c r="V205" s="67">
        <v>0</v>
      </c>
      <c r="W205" s="68">
        <v>0</v>
      </c>
      <c r="X205" s="69">
        <v>0</v>
      </c>
      <c r="Y205" s="73">
        <v>0</v>
      </c>
      <c r="Z205" s="74">
        <v>1</v>
      </c>
      <c r="AA205" s="253" t="s">
        <v>877</v>
      </c>
      <c r="AB205" s="76"/>
      <c r="AC205" s="60"/>
      <c r="AD205" s="61"/>
      <c r="AE205" s="61"/>
      <c r="AF205" s="61"/>
      <c r="AG205" s="62"/>
      <c r="AH205" s="63"/>
      <c r="AI205" s="64"/>
    </row>
    <row r="206" spans="1:35" s="45" customFormat="1" ht="141.75" x14ac:dyDescent="0.25">
      <c r="A206" s="147">
        <v>20</v>
      </c>
      <c r="B206" s="147" t="s">
        <v>164</v>
      </c>
      <c r="C206" s="147" t="s">
        <v>165</v>
      </c>
      <c r="D206" s="147" t="s">
        <v>88</v>
      </c>
      <c r="E206" s="147" t="s">
        <v>91</v>
      </c>
      <c r="F206" s="147">
        <v>1</v>
      </c>
      <c r="G206" s="147">
        <v>1.1000000000000001</v>
      </c>
      <c r="H206" s="246" t="s">
        <v>207</v>
      </c>
      <c r="I206" s="147">
        <v>10330</v>
      </c>
      <c r="J206" s="148">
        <v>1</v>
      </c>
      <c r="K206" s="149">
        <v>1</v>
      </c>
      <c r="L206" s="149">
        <v>0</v>
      </c>
      <c r="M206" s="150">
        <v>0</v>
      </c>
      <c r="N206" s="151">
        <v>0</v>
      </c>
      <c r="O206" s="152">
        <v>0</v>
      </c>
      <c r="P206" s="152">
        <v>0</v>
      </c>
      <c r="Q206" s="153">
        <v>0</v>
      </c>
      <c r="R206" s="154">
        <v>0</v>
      </c>
      <c r="S206" s="149">
        <v>0</v>
      </c>
      <c r="T206" s="149">
        <v>0</v>
      </c>
      <c r="U206" s="149">
        <v>0</v>
      </c>
      <c r="V206" s="149">
        <v>0</v>
      </c>
      <c r="W206" s="150">
        <v>0</v>
      </c>
      <c r="X206" s="151">
        <v>0</v>
      </c>
      <c r="Y206" s="155">
        <v>0</v>
      </c>
      <c r="Z206" s="156">
        <v>1</v>
      </c>
      <c r="AA206" s="173" t="s">
        <v>227</v>
      </c>
      <c r="AB206" s="257" t="s">
        <v>651</v>
      </c>
      <c r="AC206" s="60"/>
      <c r="AD206" s="61"/>
      <c r="AE206" s="61"/>
      <c r="AF206" s="61"/>
      <c r="AG206" s="62"/>
      <c r="AH206" s="63"/>
      <c r="AI206" s="64"/>
    </row>
    <row r="207" spans="1:35" s="45" customFormat="1" ht="90" x14ac:dyDescent="0.25">
      <c r="A207" s="65">
        <v>219</v>
      </c>
      <c r="B207" s="65" t="s">
        <v>164</v>
      </c>
      <c r="C207" s="65" t="s">
        <v>164</v>
      </c>
      <c r="D207" s="65" t="s">
        <v>88</v>
      </c>
      <c r="E207" s="65" t="s">
        <v>91</v>
      </c>
      <c r="F207" s="65">
        <v>2</v>
      </c>
      <c r="G207" s="65">
        <v>2.4</v>
      </c>
      <c r="H207" s="264" t="s">
        <v>851</v>
      </c>
      <c r="I207" s="65">
        <v>10390</v>
      </c>
      <c r="J207" s="66">
        <v>1</v>
      </c>
      <c r="K207" s="67">
        <v>0</v>
      </c>
      <c r="L207" s="67">
        <v>0</v>
      </c>
      <c r="M207" s="68">
        <v>0</v>
      </c>
      <c r="N207" s="69">
        <v>0</v>
      </c>
      <c r="O207" s="70">
        <v>0</v>
      </c>
      <c r="P207" s="70">
        <v>0</v>
      </c>
      <c r="Q207" s="71">
        <v>0</v>
      </c>
      <c r="R207" s="72">
        <v>0</v>
      </c>
      <c r="S207" s="67">
        <v>0</v>
      </c>
      <c r="T207" s="67">
        <v>0</v>
      </c>
      <c r="U207" s="67">
        <v>1</v>
      </c>
      <c r="V207" s="67">
        <v>0</v>
      </c>
      <c r="W207" s="68">
        <v>0</v>
      </c>
      <c r="X207" s="69">
        <v>0</v>
      </c>
      <c r="Y207" s="73">
        <v>0</v>
      </c>
      <c r="Z207" s="74">
        <v>1</v>
      </c>
      <c r="AA207" s="259" t="s">
        <v>871</v>
      </c>
      <c r="AB207" s="76"/>
      <c r="AC207" s="60"/>
      <c r="AD207" s="61"/>
      <c r="AE207" s="61"/>
      <c r="AF207" s="61"/>
      <c r="AG207" s="62"/>
      <c r="AH207" s="63"/>
      <c r="AI207" s="64"/>
    </row>
    <row r="208" spans="1:35" s="45" customFormat="1" ht="90" x14ac:dyDescent="0.25">
      <c r="A208" s="65">
        <v>221</v>
      </c>
      <c r="B208" s="65" t="s">
        <v>164</v>
      </c>
      <c r="C208" s="65" t="s">
        <v>164</v>
      </c>
      <c r="D208" s="65" t="s">
        <v>88</v>
      </c>
      <c r="E208" s="65" t="s">
        <v>91</v>
      </c>
      <c r="F208" s="65">
        <v>2</v>
      </c>
      <c r="G208" s="65">
        <v>2.4</v>
      </c>
      <c r="H208" s="65" t="s">
        <v>851</v>
      </c>
      <c r="I208" s="65">
        <v>10399</v>
      </c>
      <c r="J208" s="66">
        <v>1</v>
      </c>
      <c r="K208" s="67">
        <v>0</v>
      </c>
      <c r="L208" s="67">
        <v>0</v>
      </c>
      <c r="M208" s="68">
        <v>0</v>
      </c>
      <c r="N208" s="69">
        <v>0</v>
      </c>
      <c r="O208" s="70">
        <v>1</v>
      </c>
      <c r="P208" s="70">
        <v>0</v>
      </c>
      <c r="Q208" s="71">
        <v>0</v>
      </c>
      <c r="R208" s="72">
        <v>1</v>
      </c>
      <c r="S208" s="67">
        <v>0</v>
      </c>
      <c r="T208" s="67">
        <v>0</v>
      </c>
      <c r="U208" s="67">
        <v>0</v>
      </c>
      <c r="V208" s="67">
        <v>0</v>
      </c>
      <c r="W208" s="68">
        <v>0</v>
      </c>
      <c r="X208" s="69">
        <v>0</v>
      </c>
      <c r="Y208" s="73">
        <v>0</v>
      </c>
      <c r="Z208" s="74">
        <v>1</v>
      </c>
      <c r="AA208" s="259" t="s">
        <v>873</v>
      </c>
      <c r="AB208" s="76"/>
      <c r="AC208" s="60"/>
      <c r="AD208" s="61"/>
      <c r="AE208" s="61"/>
      <c r="AF208" s="61"/>
      <c r="AG208" s="62"/>
      <c r="AH208" s="63"/>
      <c r="AI208" s="64"/>
    </row>
    <row r="209" spans="1:35" s="45" customFormat="1" ht="63" x14ac:dyDescent="0.25">
      <c r="A209" s="147">
        <v>22</v>
      </c>
      <c r="B209" s="147" t="s">
        <v>164</v>
      </c>
      <c r="C209" s="147" t="s">
        <v>165</v>
      </c>
      <c r="D209" s="147" t="s">
        <v>88</v>
      </c>
      <c r="E209" s="147" t="s">
        <v>91</v>
      </c>
      <c r="F209" s="147">
        <v>1</v>
      </c>
      <c r="G209" s="147">
        <v>1.1000000000000001</v>
      </c>
      <c r="H209" s="147" t="s">
        <v>222</v>
      </c>
      <c r="I209" s="147">
        <v>10338</v>
      </c>
      <c r="J209" s="148">
        <v>1</v>
      </c>
      <c r="K209" s="149">
        <v>0</v>
      </c>
      <c r="L209" s="149">
        <v>0</v>
      </c>
      <c r="M209" s="150">
        <v>0</v>
      </c>
      <c r="N209" s="151">
        <v>0</v>
      </c>
      <c r="O209" s="152">
        <v>0</v>
      </c>
      <c r="P209" s="152">
        <v>0</v>
      </c>
      <c r="Q209" s="153">
        <v>0</v>
      </c>
      <c r="R209" s="154">
        <v>0</v>
      </c>
      <c r="S209" s="149">
        <v>0</v>
      </c>
      <c r="T209" s="149">
        <v>0</v>
      </c>
      <c r="U209" s="149">
        <v>0</v>
      </c>
      <c r="V209" s="149">
        <v>0</v>
      </c>
      <c r="W209" s="150">
        <v>0</v>
      </c>
      <c r="X209" s="151">
        <v>0</v>
      </c>
      <c r="Y209" s="155">
        <v>0</v>
      </c>
      <c r="Z209" s="156">
        <v>1</v>
      </c>
      <c r="AA209" s="173" t="s">
        <v>223</v>
      </c>
      <c r="AB209" s="178"/>
      <c r="AC209" s="60"/>
      <c r="AD209" s="61"/>
      <c r="AE209" s="61"/>
      <c r="AF209" s="61"/>
      <c r="AG209" s="62"/>
      <c r="AH209" s="63"/>
      <c r="AI209" s="64"/>
    </row>
    <row r="210" spans="1:35" s="45" customFormat="1" ht="77.25" hidden="1" x14ac:dyDescent="0.25">
      <c r="A210" s="65">
        <v>208</v>
      </c>
      <c r="B210" s="65" t="s">
        <v>164</v>
      </c>
      <c r="C210" s="65" t="s">
        <v>164</v>
      </c>
      <c r="D210" s="65" t="s">
        <v>88</v>
      </c>
      <c r="E210" s="65" t="s">
        <v>91</v>
      </c>
      <c r="F210" s="65">
        <v>2</v>
      </c>
      <c r="G210" s="65">
        <v>2.4</v>
      </c>
      <c r="H210" s="65" t="s">
        <v>833</v>
      </c>
      <c r="I210" s="65">
        <v>10312</v>
      </c>
      <c r="J210" s="66">
        <v>0</v>
      </c>
      <c r="K210" s="67">
        <v>0</v>
      </c>
      <c r="L210" s="67">
        <v>1</v>
      </c>
      <c r="M210" s="68">
        <v>0</v>
      </c>
      <c r="N210" s="69">
        <v>0</v>
      </c>
      <c r="O210" s="70">
        <v>0</v>
      </c>
      <c r="P210" s="70">
        <v>0</v>
      </c>
      <c r="Q210" s="71">
        <v>0</v>
      </c>
      <c r="R210" s="72">
        <v>0</v>
      </c>
      <c r="S210" s="67">
        <v>0</v>
      </c>
      <c r="T210" s="67">
        <v>0</v>
      </c>
      <c r="U210" s="67">
        <v>1</v>
      </c>
      <c r="V210" s="67">
        <v>0</v>
      </c>
      <c r="W210" s="68">
        <v>0</v>
      </c>
      <c r="X210" s="69">
        <v>0</v>
      </c>
      <c r="Y210" s="73">
        <v>0</v>
      </c>
      <c r="Z210" s="74">
        <v>1</v>
      </c>
      <c r="AA210" s="82" t="s">
        <v>869</v>
      </c>
      <c r="AB210" s="76"/>
      <c r="AC210" s="60"/>
      <c r="AD210" s="61"/>
      <c r="AE210" s="61"/>
      <c r="AF210" s="61"/>
      <c r="AG210" s="62"/>
      <c r="AH210" s="63"/>
      <c r="AI210" s="64"/>
    </row>
    <row r="211" spans="1:35" s="45" customFormat="1" ht="39" hidden="1" x14ac:dyDescent="0.25">
      <c r="A211" s="65">
        <v>209</v>
      </c>
      <c r="B211" s="65" t="s">
        <v>164</v>
      </c>
      <c r="C211" s="65" t="s">
        <v>164</v>
      </c>
      <c r="D211" s="65" t="s">
        <v>88</v>
      </c>
      <c r="E211" s="65" t="s">
        <v>91</v>
      </c>
      <c r="F211" s="65">
        <v>2</v>
      </c>
      <c r="G211" s="65">
        <v>2.4</v>
      </c>
      <c r="H211" s="65" t="s">
        <v>833</v>
      </c>
      <c r="I211" s="65">
        <v>10341</v>
      </c>
      <c r="J211" s="66">
        <v>0</v>
      </c>
      <c r="K211" s="67">
        <v>0</v>
      </c>
      <c r="L211" s="67">
        <v>0</v>
      </c>
      <c r="M211" s="68">
        <v>0</v>
      </c>
      <c r="N211" s="69">
        <v>0</v>
      </c>
      <c r="O211" s="70">
        <v>0</v>
      </c>
      <c r="P211" s="70">
        <v>0</v>
      </c>
      <c r="Q211" s="71">
        <v>0</v>
      </c>
      <c r="R211" s="72">
        <v>1</v>
      </c>
      <c r="S211" s="67">
        <v>0</v>
      </c>
      <c r="T211" s="67">
        <v>0</v>
      </c>
      <c r="U211" s="67">
        <v>0</v>
      </c>
      <c r="V211" s="67">
        <v>0</v>
      </c>
      <c r="W211" s="68">
        <v>0</v>
      </c>
      <c r="X211" s="69">
        <v>0</v>
      </c>
      <c r="Y211" s="73">
        <v>0</v>
      </c>
      <c r="Z211" s="74">
        <v>1</v>
      </c>
      <c r="AA211" s="75" t="s">
        <v>836</v>
      </c>
      <c r="AB211" s="76"/>
      <c r="AC211" s="60"/>
      <c r="AD211" s="61"/>
      <c r="AE211" s="61"/>
      <c r="AF211" s="61"/>
      <c r="AG211" s="62"/>
      <c r="AH211" s="63"/>
      <c r="AI211" s="64"/>
    </row>
    <row r="212" spans="1:35" s="45" customFormat="1" hidden="1" x14ac:dyDescent="0.25">
      <c r="A212" s="65">
        <v>210</v>
      </c>
      <c r="B212" s="65" t="s">
        <v>164</v>
      </c>
      <c r="C212" s="65" t="s">
        <v>164</v>
      </c>
      <c r="D212" s="65" t="s">
        <v>88</v>
      </c>
      <c r="E212" s="65" t="s">
        <v>91</v>
      </c>
      <c r="F212" s="65">
        <v>2</v>
      </c>
      <c r="G212" s="65">
        <v>2.4</v>
      </c>
      <c r="H212" s="65" t="s">
        <v>833</v>
      </c>
      <c r="I212" s="65">
        <v>10446</v>
      </c>
      <c r="J212" s="66">
        <v>0</v>
      </c>
      <c r="K212" s="67">
        <v>0</v>
      </c>
      <c r="L212" s="67">
        <v>0</v>
      </c>
      <c r="M212" s="68">
        <v>0</v>
      </c>
      <c r="N212" s="69">
        <v>0</v>
      </c>
      <c r="O212" s="70">
        <v>0</v>
      </c>
      <c r="P212" s="70">
        <v>0</v>
      </c>
      <c r="Q212" s="71">
        <v>0</v>
      </c>
      <c r="R212" s="72">
        <v>0</v>
      </c>
      <c r="S212" s="67">
        <v>0</v>
      </c>
      <c r="T212" s="67">
        <v>0</v>
      </c>
      <c r="U212" s="67">
        <v>0</v>
      </c>
      <c r="V212" s="67">
        <v>0</v>
      </c>
      <c r="W212" s="68">
        <v>0</v>
      </c>
      <c r="X212" s="69">
        <v>0</v>
      </c>
      <c r="Y212" s="73">
        <v>0</v>
      </c>
      <c r="Z212" s="74">
        <v>0</v>
      </c>
      <c r="AA212" s="75"/>
      <c r="AB212" s="76"/>
      <c r="AC212" s="60"/>
      <c r="AD212" s="61"/>
      <c r="AE212" s="61"/>
      <c r="AF212" s="61"/>
      <c r="AG212" s="62"/>
      <c r="AH212" s="63"/>
      <c r="AI212" s="64"/>
    </row>
    <row r="213" spans="1:35" s="45" customFormat="1" hidden="1" x14ac:dyDescent="0.25">
      <c r="A213" s="65">
        <v>211</v>
      </c>
      <c r="B213" s="65" t="s">
        <v>164</v>
      </c>
      <c r="C213" s="65" t="s">
        <v>164</v>
      </c>
      <c r="D213" s="65" t="s">
        <v>88</v>
      </c>
      <c r="E213" s="65" t="s">
        <v>91</v>
      </c>
      <c r="F213" s="65">
        <v>2</v>
      </c>
      <c r="G213" s="65">
        <v>2.4</v>
      </c>
      <c r="H213" s="65" t="s">
        <v>833</v>
      </c>
      <c r="I213" s="65">
        <v>10457</v>
      </c>
      <c r="J213" s="66">
        <v>0</v>
      </c>
      <c r="K213" s="67">
        <v>0</v>
      </c>
      <c r="L213" s="67">
        <v>0</v>
      </c>
      <c r="M213" s="68">
        <v>0</v>
      </c>
      <c r="N213" s="69">
        <v>0</v>
      </c>
      <c r="O213" s="70">
        <v>0</v>
      </c>
      <c r="P213" s="70">
        <v>0</v>
      </c>
      <c r="Q213" s="71">
        <v>0</v>
      </c>
      <c r="R213" s="72">
        <v>0</v>
      </c>
      <c r="S213" s="67">
        <v>0</v>
      </c>
      <c r="T213" s="67">
        <v>0</v>
      </c>
      <c r="U213" s="67">
        <v>0</v>
      </c>
      <c r="V213" s="67">
        <v>0</v>
      </c>
      <c r="W213" s="68">
        <v>0</v>
      </c>
      <c r="X213" s="69">
        <v>0</v>
      </c>
      <c r="Y213" s="73">
        <v>0</v>
      </c>
      <c r="Z213" s="74">
        <v>0</v>
      </c>
      <c r="AA213" s="75"/>
      <c r="AB213" s="76"/>
      <c r="AC213" s="60"/>
      <c r="AD213" s="61"/>
      <c r="AE213" s="61"/>
      <c r="AF213" s="61"/>
      <c r="AG213" s="62"/>
      <c r="AH213" s="63"/>
      <c r="AI213" s="64"/>
    </row>
    <row r="214" spans="1:35" s="45" customFormat="1" ht="51.75" hidden="1" x14ac:dyDescent="0.25">
      <c r="A214" s="65">
        <v>212</v>
      </c>
      <c r="B214" s="65" t="s">
        <v>164</v>
      </c>
      <c r="C214" s="65" t="s">
        <v>164</v>
      </c>
      <c r="D214" s="65" t="s">
        <v>88</v>
      </c>
      <c r="E214" s="65" t="s">
        <v>91</v>
      </c>
      <c r="F214" s="65">
        <v>2</v>
      </c>
      <c r="G214" s="65">
        <v>2.4</v>
      </c>
      <c r="H214" s="65" t="s">
        <v>834</v>
      </c>
      <c r="I214" s="65">
        <v>10310</v>
      </c>
      <c r="J214" s="66">
        <v>0</v>
      </c>
      <c r="K214" s="67">
        <v>0</v>
      </c>
      <c r="L214" s="67">
        <v>0</v>
      </c>
      <c r="M214" s="68">
        <v>0</v>
      </c>
      <c r="N214" s="69">
        <v>0</v>
      </c>
      <c r="O214" s="70">
        <v>0</v>
      </c>
      <c r="P214" s="70">
        <v>0</v>
      </c>
      <c r="Q214" s="71">
        <v>0</v>
      </c>
      <c r="R214" s="72">
        <v>0</v>
      </c>
      <c r="S214" s="67">
        <v>0</v>
      </c>
      <c r="T214" s="67">
        <v>0</v>
      </c>
      <c r="U214" s="67">
        <v>1</v>
      </c>
      <c r="V214" s="67">
        <v>0</v>
      </c>
      <c r="W214" s="68">
        <v>0</v>
      </c>
      <c r="X214" s="69">
        <v>0</v>
      </c>
      <c r="Y214" s="73">
        <v>0</v>
      </c>
      <c r="Z214" s="74">
        <v>1</v>
      </c>
      <c r="AA214" s="75" t="s">
        <v>837</v>
      </c>
      <c r="AB214" s="76"/>
      <c r="AC214" s="60"/>
      <c r="AD214" s="61"/>
      <c r="AE214" s="61"/>
      <c r="AF214" s="61"/>
      <c r="AG214" s="62"/>
      <c r="AH214" s="63"/>
      <c r="AI214" s="64"/>
    </row>
    <row r="215" spans="1:35" s="45" customFormat="1" ht="64.5" hidden="1" x14ac:dyDescent="0.25">
      <c r="A215" s="65">
        <v>213</v>
      </c>
      <c r="B215" s="65" t="s">
        <v>164</v>
      </c>
      <c r="C215" s="65" t="s">
        <v>164</v>
      </c>
      <c r="D215" s="65" t="s">
        <v>88</v>
      </c>
      <c r="E215" s="65" t="s">
        <v>91</v>
      </c>
      <c r="F215" s="65">
        <v>2</v>
      </c>
      <c r="G215" s="65">
        <v>2.4</v>
      </c>
      <c r="H215" s="65" t="s">
        <v>834</v>
      </c>
      <c r="I215" s="65">
        <v>10343</v>
      </c>
      <c r="J215" s="66">
        <v>0</v>
      </c>
      <c r="K215" s="67">
        <v>0</v>
      </c>
      <c r="L215" s="67">
        <v>0</v>
      </c>
      <c r="M215" s="68">
        <v>0</v>
      </c>
      <c r="N215" s="69">
        <v>0</v>
      </c>
      <c r="O215" s="70">
        <v>1</v>
      </c>
      <c r="P215" s="70">
        <v>0</v>
      </c>
      <c r="Q215" s="71">
        <v>0</v>
      </c>
      <c r="R215" s="72">
        <v>1</v>
      </c>
      <c r="S215" s="67">
        <v>0</v>
      </c>
      <c r="T215" s="67">
        <v>0</v>
      </c>
      <c r="U215" s="67">
        <v>0</v>
      </c>
      <c r="V215" s="67">
        <v>0</v>
      </c>
      <c r="W215" s="68">
        <v>0</v>
      </c>
      <c r="X215" s="69">
        <v>0</v>
      </c>
      <c r="Y215" s="73">
        <v>0</v>
      </c>
      <c r="Z215" s="74">
        <v>1</v>
      </c>
      <c r="AA215" s="75" t="s">
        <v>838</v>
      </c>
      <c r="AB215" s="76"/>
      <c r="AC215" s="60"/>
      <c r="AD215" s="61"/>
      <c r="AE215" s="61"/>
      <c r="AF215" s="61"/>
      <c r="AG215" s="62"/>
      <c r="AH215" s="63"/>
      <c r="AI215" s="64"/>
    </row>
    <row r="216" spans="1:35" s="45" customFormat="1" ht="39" hidden="1" x14ac:dyDescent="0.25">
      <c r="A216" s="65">
        <v>214</v>
      </c>
      <c r="B216" s="65" t="s">
        <v>164</v>
      </c>
      <c r="C216" s="65" t="s">
        <v>164</v>
      </c>
      <c r="D216" s="65" t="s">
        <v>88</v>
      </c>
      <c r="E216" s="65" t="s">
        <v>91</v>
      </c>
      <c r="F216" s="65">
        <v>2</v>
      </c>
      <c r="G216" s="65">
        <v>2.4</v>
      </c>
      <c r="H216" s="65" t="s">
        <v>834</v>
      </c>
      <c r="I216" s="65">
        <v>10449</v>
      </c>
      <c r="J216" s="66">
        <v>0</v>
      </c>
      <c r="K216" s="67">
        <v>0</v>
      </c>
      <c r="L216" s="67">
        <v>0</v>
      </c>
      <c r="M216" s="68">
        <v>0</v>
      </c>
      <c r="N216" s="69">
        <v>0</v>
      </c>
      <c r="O216" s="70">
        <v>0</v>
      </c>
      <c r="P216" s="70">
        <v>0</v>
      </c>
      <c r="Q216" s="71">
        <v>0</v>
      </c>
      <c r="R216" s="72">
        <v>0</v>
      </c>
      <c r="S216" s="67">
        <v>0</v>
      </c>
      <c r="T216" s="67">
        <v>0</v>
      </c>
      <c r="U216" s="67">
        <v>1</v>
      </c>
      <c r="V216" s="67">
        <v>0</v>
      </c>
      <c r="W216" s="68">
        <v>0</v>
      </c>
      <c r="X216" s="69">
        <v>0</v>
      </c>
      <c r="Y216" s="73">
        <v>0</v>
      </c>
      <c r="Z216" s="74">
        <v>1</v>
      </c>
      <c r="AA216" s="75" t="s">
        <v>839</v>
      </c>
      <c r="AB216" s="76"/>
      <c r="AC216" s="60"/>
      <c r="AD216" s="61"/>
      <c r="AE216" s="61"/>
      <c r="AF216" s="61"/>
      <c r="AG216" s="62"/>
      <c r="AH216" s="63"/>
      <c r="AI216" s="64"/>
    </row>
    <row r="217" spans="1:35" s="45" customFormat="1" hidden="1" x14ac:dyDescent="0.25">
      <c r="A217" s="65">
        <v>215</v>
      </c>
      <c r="B217" s="65" t="s">
        <v>164</v>
      </c>
      <c r="C217" s="65" t="s">
        <v>164</v>
      </c>
      <c r="D217" s="65" t="s">
        <v>88</v>
      </c>
      <c r="E217" s="65" t="s">
        <v>91</v>
      </c>
      <c r="F217" s="65">
        <v>2</v>
      </c>
      <c r="G217" s="65">
        <v>2.4</v>
      </c>
      <c r="H217" s="65" t="s">
        <v>835</v>
      </c>
      <c r="I217" s="65">
        <v>10348</v>
      </c>
      <c r="J217" s="66">
        <v>0</v>
      </c>
      <c r="K217" s="67">
        <v>0</v>
      </c>
      <c r="L217" s="67">
        <v>0</v>
      </c>
      <c r="M217" s="68">
        <v>0</v>
      </c>
      <c r="N217" s="69">
        <v>0</v>
      </c>
      <c r="O217" s="70">
        <v>0</v>
      </c>
      <c r="P217" s="70">
        <v>0</v>
      </c>
      <c r="Q217" s="71">
        <v>0</v>
      </c>
      <c r="R217" s="72">
        <v>0</v>
      </c>
      <c r="S217" s="67">
        <v>0</v>
      </c>
      <c r="T217" s="67">
        <v>0</v>
      </c>
      <c r="U217" s="67">
        <v>0</v>
      </c>
      <c r="V217" s="67">
        <v>0</v>
      </c>
      <c r="W217" s="68">
        <v>0</v>
      </c>
      <c r="X217" s="69">
        <v>0</v>
      </c>
      <c r="Y217" s="73">
        <v>0</v>
      </c>
      <c r="Z217" s="74">
        <v>0</v>
      </c>
      <c r="AA217" s="75"/>
      <c r="AB217" s="76"/>
      <c r="AC217" s="60"/>
      <c r="AD217" s="61"/>
      <c r="AE217" s="61"/>
      <c r="AF217" s="61"/>
      <c r="AG217" s="62"/>
      <c r="AH217" s="63"/>
      <c r="AI217" s="64"/>
    </row>
    <row r="218" spans="1:35" s="45" customFormat="1" ht="39" hidden="1" x14ac:dyDescent="0.25">
      <c r="A218" s="65">
        <v>216</v>
      </c>
      <c r="B218" s="65" t="s">
        <v>164</v>
      </c>
      <c r="C218" s="65" t="s">
        <v>164</v>
      </c>
      <c r="D218" s="65" t="s">
        <v>88</v>
      </c>
      <c r="E218" s="65" t="s">
        <v>91</v>
      </c>
      <c r="F218" s="65">
        <v>2</v>
      </c>
      <c r="G218" s="65">
        <v>2.4</v>
      </c>
      <c r="H218" s="65" t="s">
        <v>835</v>
      </c>
      <c r="I218" s="65">
        <v>10362</v>
      </c>
      <c r="J218" s="66">
        <v>0</v>
      </c>
      <c r="K218" s="67">
        <v>0</v>
      </c>
      <c r="L218" s="67">
        <v>0</v>
      </c>
      <c r="M218" s="68">
        <v>1</v>
      </c>
      <c r="N218" s="69">
        <v>0</v>
      </c>
      <c r="O218" s="70">
        <v>0</v>
      </c>
      <c r="P218" s="70">
        <v>0</v>
      </c>
      <c r="Q218" s="71">
        <v>0</v>
      </c>
      <c r="R218" s="72">
        <v>0</v>
      </c>
      <c r="S218" s="67">
        <v>0</v>
      </c>
      <c r="T218" s="67">
        <v>0</v>
      </c>
      <c r="U218" s="67">
        <v>0</v>
      </c>
      <c r="V218" s="67">
        <v>0</v>
      </c>
      <c r="W218" s="68">
        <v>0</v>
      </c>
      <c r="X218" s="69">
        <v>0</v>
      </c>
      <c r="Y218" s="73">
        <v>0</v>
      </c>
      <c r="Z218" s="74">
        <v>1</v>
      </c>
      <c r="AA218" s="75" t="s">
        <v>840</v>
      </c>
      <c r="AB218" s="76"/>
      <c r="AC218" s="60"/>
      <c r="AD218" s="61"/>
      <c r="AE218" s="61"/>
      <c r="AF218" s="61"/>
      <c r="AG218" s="62"/>
      <c r="AH218" s="63"/>
      <c r="AI218" s="64"/>
    </row>
    <row r="219" spans="1:35" s="45" customFormat="1" ht="39" hidden="1" x14ac:dyDescent="0.25">
      <c r="A219" s="65">
        <v>217</v>
      </c>
      <c r="B219" s="65" t="s">
        <v>164</v>
      </c>
      <c r="C219" s="65" t="s">
        <v>164</v>
      </c>
      <c r="D219" s="65" t="s">
        <v>88</v>
      </c>
      <c r="E219" s="65" t="s">
        <v>91</v>
      </c>
      <c r="F219" s="65">
        <v>2</v>
      </c>
      <c r="G219" s="65">
        <v>2.4</v>
      </c>
      <c r="H219" s="65" t="s">
        <v>835</v>
      </c>
      <c r="I219" s="65">
        <v>10521</v>
      </c>
      <c r="J219" s="66">
        <v>0</v>
      </c>
      <c r="K219" s="67">
        <v>0</v>
      </c>
      <c r="L219" s="67">
        <v>0</v>
      </c>
      <c r="M219" s="68">
        <v>0</v>
      </c>
      <c r="N219" s="69">
        <v>0</v>
      </c>
      <c r="O219" s="70">
        <v>1</v>
      </c>
      <c r="P219" s="70">
        <v>0</v>
      </c>
      <c r="Q219" s="71">
        <v>0</v>
      </c>
      <c r="R219" s="72">
        <v>1</v>
      </c>
      <c r="S219" s="67">
        <v>0</v>
      </c>
      <c r="T219" s="67">
        <v>0</v>
      </c>
      <c r="U219" s="67">
        <v>0</v>
      </c>
      <c r="V219" s="67">
        <v>0</v>
      </c>
      <c r="W219" s="68">
        <v>0</v>
      </c>
      <c r="X219" s="69">
        <v>0</v>
      </c>
      <c r="Y219" s="73">
        <v>0</v>
      </c>
      <c r="Z219" s="74">
        <v>1</v>
      </c>
      <c r="AA219" s="75" t="s">
        <v>841</v>
      </c>
      <c r="AB219" s="76"/>
      <c r="AC219" s="60"/>
      <c r="AD219" s="61"/>
      <c r="AE219" s="61"/>
      <c r="AF219" s="61"/>
      <c r="AG219" s="62"/>
      <c r="AH219" s="63"/>
      <c r="AI219" s="64"/>
    </row>
    <row r="220" spans="1:35" s="45" customFormat="1" ht="39" hidden="1" x14ac:dyDescent="0.25">
      <c r="A220" s="65">
        <v>218</v>
      </c>
      <c r="B220" s="65" t="s">
        <v>164</v>
      </c>
      <c r="C220" s="65" t="s">
        <v>164</v>
      </c>
      <c r="D220" s="65" t="s">
        <v>88</v>
      </c>
      <c r="E220" s="65" t="s">
        <v>91</v>
      </c>
      <c r="F220" s="65">
        <v>2</v>
      </c>
      <c r="G220" s="65">
        <v>2.4</v>
      </c>
      <c r="H220" s="65" t="s">
        <v>851</v>
      </c>
      <c r="I220" s="65">
        <v>10318</v>
      </c>
      <c r="J220" s="66">
        <v>0</v>
      </c>
      <c r="K220" s="67">
        <v>0</v>
      </c>
      <c r="L220" s="67">
        <v>0</v>
      </c>
      <c r="M220" s="68">
        <v>0</v>
      </c>
      <c r="N220" s="69">
        <v>0</v>
      </c>
      <c r="O220" s="70">
        <v>0</v>
      </c>
      <c r="P220" s="70">
        <v>0</v>
      </c>
      <c r="Q220" s="71">
        <v>0</v>
      </c>
      <c r="R220" s="72">
        <v>1</v>
      </c>
      <c r="S220" s="67">
        <v>0</v>
      </c>
      <c r="T220" s="67">
        <v>0</v>
      </c>
      <c r="U220" s="67">
        <v>0</v>
      </c>
      <c r="V220" s="67">
        <v>0</v>
      </c>
      <c r="W220" s="68">
        <v>0</v>
      </c>
      <c r="X220" s="69">
        <v>0</v>
      </c>
      <c r="Y220" s="73">
        <v>0</v>
      </c>
      <c r="Z220" s="74">
        <v>1</v>
      </c>
      <c r="AA220" s="82" t="s">
        <v>870</v>
      </c>
      <c r="AB220" s="76"/>
      <c r="AC220" s="60"/>
      <c r="AD220" s="61"/>
      <c r="AE220" s="61"/>
      <c r="AF220" s="61"/>
      <c r="AG220" s="62"/>
      <c r="AH220" s="63"/>
      <c r="AI220" s="64"/>
    </row>
    <row r="221" spans="1:35" s="45" customFormat="1" ht="94.5" x14ac:dyDescent="0.25">
      <c r="A221" s="147">
        <v>23</v>
      </c>
      <c r="B221" s="147" t="s">
        <v>164</v>
      </c>
      <c r="C221" s="147" t="s">
        <v>165</v>
      </c>
      <c r="D221" s="147" t="s">
        <v>88</v>
      </c>
      <c r="E221" s="147" t="s">
        <v>91</v>
      </c>
      <c r="F221" s="147">
        <v>1</v>
      </c>
      <c r="G221" s="147">
        <v>1.1000000000000001</v>
      </c>
      <c r="H221" s="147" t="s">
        <v>222</v>
      </c>
      <c r="I221" s="147">
        <v>10518</v>
      </c>
      <c r="J221" s="148">
        <v>1</v>
      </c>
      <c r="K221" s="149">
        <v>0</v>
      </c>
      <c r="L221" s="149">
        <v>0</v>
      </c>
      <c r="M221" s="150">
        <v>0</v>
      </c>
      <c r="N221" s="151">
        <v>1</v>
      </c>
      <c r="O221" s="152">
        <v>0</v>
      </c>
      <c r="P221" s="152">
        <v>0</v>
      </c>
      <c r="Q221" s="153">
        <v>0</v>
      </c>
      <c r="R221" s="154">
        <v>0</v>
      </c>
      <c r="S221" s="149">
        <v>0</v>
      </c>
      <c r="T221" s="149">
        <v>0</v>
      </c>
      <c r="U221" s="149">
        <v>0</v>
      </c>
      <c r="V221" s="149">
        <v>0</v>
      </c>
      <c r="W221" s="150">
        <v>0</v>
      </c>
      <c r="X221" s="151">
        <v>0</v>
      </c>
      <c r="Y221" s="155">
        <v>0</v>
      </c>
      <c r="Z221" s="156">
        <v>1</v>
      </c>
      <c r="AA221" s="173" t="s">
        <v>228</v>
      </c>
      <c r="AB221" s="178"/>
      <c r="AC221" s="60"/>
      <c r="AD221" s="61"/>
      <c r="AE221" s="61"/>
      <c r="AF221" s="61"/>
      <c r="AG221" s="62"/>
      <c r="AH221" s="63"/>
      <c r="AI221" s="64"/>
    </row>
    <row r="222" spans="1:35" s="45" customFormat="1" ht="64.5" hidden="1" x14ac:dyDescent="0.25">
      <c r="A222" s="65">
        <v>220</v>
      </c>
      <c r="B222" s="65" t="s">
        <v>164</v>
      </c>
      <c r="C222" s="65" t="s">
        <v>164</v>
      </c>
      <c r="D222" s="65" t="s">
        <v>88</v>
      </c>
      <c r="E222" s="65" t="s">
        <v>91</v>
      </c>
      <c r="F222" s="65">
        <v>2</v>
      </c>
      <c r="G222" s="65">
        <v>2.4</v>
      </c>
      <c r="H222" s="65" t="s">
        <v>851</v>
      </c>
      <c r="I222" s="65">
        <v>10392</v>
      </c>
      <c r="J222" s="66">
        <v>0</v>
      </c>
      <c r="K222" s="67">
        <v>0</v>
      </c>
      <c r="L222" s="67">
        <v>0</v>
      </c>
      <c r="M222" s="68">
        <v>0</v>
      </c>
      <c r="N222" s="69">
        <v>0</v>
      </c>
      <c r="O222" s="70">
        <v>1</v>
      </c>
      <c r="P222" s="70">
        <v>0</v>
      </c>
      <c r="Q222" s="71">
        <v>0</v>
      </c>
      <c r="R222" s="72">
        <v>0</v>
      </c>
      <c r="S222" s="67">
        <v>0</v>
      </c>
      <c r="T222" s="67">
        <v>0</v>
      </c>
      <c r="U222" s="67">
        <v>1</v>
      </c>
      <c r="V222" s="67">
        <v>0</v>
      </c>
      <c r="W222" s="68">
        <v>0</v>
      </c>
      <c r="X222" s="69">
        <v>0</v>
      </c>
      <c r="Y222" s="73">
        <v>0</v>
      </c>
      <c r="Z222" s="74">
        <v>1</v>
      </c>
      <c r="AA222" s="82" t="s">
        <v>872</v>
      </c>
      <c r="AB222" s="76"/>
      <c r="AC222" s="60"/>
      <c r="AD222" s="61"/>
      <c r="AE222" s="61"/>
      <c r="AF222" s="61"/>
      <c r="AG222" s="62"/>
      <c r="AH222" s="63"/>
      <c r="AI222" s="64"/>
    </row>
    <row r="223" spans="1:35" s="45" customFormat="1" ht="47.25" x14ac:dyDescent="0.25">
      <c r="A223" s="147">
        <v>40</v>
      </c>
      <c r="B223" s="147" t="s">
        <v>115</v>
      </c>
      <c r="C223" s="147" t="s">
        <v>116</v>
      </c>
      <c r="D223" s="147" t="s">
        <v>88</v>
      </c>
      <c r="E223" s="147" t="s">
        <v>91</v>
      </c>
      <c r="F223" s="147">
        <v>1</v>
      </c>
      <c r="G223" s="147">
        <v>1.2</v>
      </c>
      <c r="H223" s="147" t="s">
        <v>237</v>
      </c>
      <c r="I223" s="147">
        <v>10440</v>
      </c>
      <c r="J223" s="148">
        <v>1</v>
      </c>
      <c r="K223" s="149">
        <v>0</v>
      </c>
      <c r="L223" s="149">
        <v>0</v>
      </c>
      <c r="M223" s="150">
        <v>0</v>
      </c>
      <c r="N223" s="151">
        <v>0</v>
      </c>
      <c r="O223" s="152">
        <v>0</v>
      </c>
      <c r="P223" s="152">
        <v>0</v>
      </c>
      <c r="Q223" s="153">
        <v>0</v>
      </c>
      <c r="R223" s="154">
        <v>0</v>
      </c>
      <c r="S223" s="149">
        <v>0</v>
      </c>
      <c r="T223" s="149">
        <v>0</v>
      </c>
      <c r="U223" s="149">
        <v>0</v>
      </c>
      <c r="V223" s="149">
        <v>0</v>
      </c>
      <c r="W223" s="150">
        <v>0</v>
      </c>
      <c r="X223" s="151">
        <v>0</v>
      </c>
      <c r="Y223" s="155">
        <v>0</v>
      </c>
      <c r="Z223" s="156">
        <v>1</v>
      </c>
      <c r="AA223" s="179" t="s">
        <v>238</v>
      </c>
      <c r="AB223" s="178"/>
      <c r="AC223" s="60"/>
      <c r="AD223" s="61"/>
      <c r="AE223" s="61"/>
      <c r="AF223" s="61"/>
      <c r="AG223" s="62"/>
      <c r="AH223" s="63"/>
      <c r="AI223" s="64"/>
    </row>
    <row r="224" spans="1:35" s="45" customFormat="1" hidden="1" x14ac:dyDescent="0.25">
      <c r="A224" s="65">
        <v>222</v>
      </c>
      <c r="B224" s="65" t="s">
        <v>164</v>
      </c>
      <c r="C224" s="65" t="s">
        <v>164</v>
      </c>
      <c r="D224" s="65" t="s">
        <v>88</v>
      </c>
      <c r="E224" s="65" t="s">
        <v>91</v>
      </c>
      <c r="F224" s="65">
        <v>2</v>
      </c>
      <c r="G224" s="65">
        <v>2.4</v>
      </c>
      <c r="H224" s="65" t="s">
        <v>851</v>
      </c>
      <c r="I224" s="65">
        <v>10459</v>
      </c>
      <c r="J224" s="66">
        <v>0</v>
      </c>
      <c r="K224" s="67">
        <v>0</v>
      </c>
      <c r="L224" s="67">
        <v>0</v>
      </c>
      <c r="M224" s="68">
        <v>0</v>
      </c>
      <c r="N224" s="69">
        <v>0</v>
      </c>
      <c r="O224" s="70">
        <v>0</v>
      </c>
      <c r="P224" s="70">
        <v>0</v>
      </c>
      <c r="Q224" s="71">
        <v>0</v>
      </c>
      <c r="R224" s="72">
        <v>0</v>
      </c>
      <c r="S224" s="67">
        <v>0</v>
      </c>
      <c r="T224" s="67">
        <v>0</v>
      </c>
      <c r="U224" s="67">
        <v>0</v>
      </c>
      <c r="V224" s="67">
        <v>0</v>
      </c>
      <c r="W224" s="68">
        <v>0</v>
      </c>
      <c r="X224" s="69">
        <v>0</v>
      </c>
      <c r="Y224" s="73">
        <v>0</v>
      </c>
      <c r="Z224" s="74">
        <v>0</v>
      </c>
      <c r="AA224" s="75"/>
      <c r="AB224" s="76"/>
      <c r="AC224" s="60"/>
      <c r="AD224" s="61"/>
      <c r="AE224" s="61"/>
      <c r="AF224" s="61"/>
      <c r="AG224" s="62"/>
      <c r="AH224" s="63"/>
      <c r="AI224" s="64"/>
    </row>
    <row r="225" spans="1:35" s="45" customFormat="1" ht="39" hidden="1" x14ac:dyDescent="0.25">
      <c r="A225" s="65">
        <v>223</v>
      </c>
      <c r="B225" s="65" t="s">
        <v>164</v>
      </c>
      <c r="C225" s="65" t="s">
        <v>164</v>
      </c>
      <c r="D225" s="65" t="s">
        <v>88</v>
      </c>
      <c r="E225" s="65" t="s">
        <v>91</v>
      </c>
      <c r="F225" s="65">
        <v>2</v>
      </c>
      <c r="G225" s="65">
        <v>2.4</v>
      </c>
      <c r="H225" s="65" t="s">
        <v>851</v>
      </c>
      <c r="I225" s="65">
        <v>10491</v>
      </c>
      <c r="J225" s="66">
        <v>0</v>
      </c>
      <c r="K225" s="67">
        <v>0</v>
      </c>
      <c r="L225" s="67">
        <v>0</v>
      </c>
      <c r="M225" s="68">
        <v>1</v>
      </c>
      <c r="N225" s="69">
        <v>0</v>
      </c>
      <c r="O225" s="70">
        <v>0</v>
      </c>
      <c r="P225" s="70">
        <v>0</v>
      </c>
      <c r="Q225" s="71">
        <v>0</v>
      </c>
      <c r="R225" s="72">
        <v>0</v>
      </c>
      <c r="S225" s="67">
        <v>0</v>
      </c>
      <c r="T225" s="67">
        <v>0</v>
      </c>
      <c r="U225" s="67">
        <v>0</v>
      </c>
      <c r="V225" s="67">
        <v>0</v>
      </c>
      <c r="W225" s="68">
        <v>0</v>
      </c>
      <c r="X225" s="69">
        <v>0</v>
      </c>
      <c r="Y225" s="73">
        <v>0</v>
      </c>
      <c r="Z225" s="74">
        <v>1</v>
      </c>
      <c r="AA225" s="75" t="s">
        <v>852</v>
      </c>
      <c r="AB225" s="76"/>
      <c r="AC225" s="60"/>
      <c r="AD225" s="61"/>
      <c r="AE225" s="61"/>
      <c r="AF225" s="61"/>
      <c r="AG225" s="62"/>
      <c r="AH225" s="63"/>
      <c r="AI225" s="64"/>
    </row>
    <row r="226" spans="1:35" s="45" customFormat="1" ht="64.5" hidden="1" x14ac:dyDescent="0.25">
      <c r="A226" s="65">
        <v>224</v>
      </c>
      <c r="B226" s="65" t="s">
        <v>164</v>
      </c>
      <c r="C226" s="65" t="s">
        <v>164</v>
      </c>
      <c r="D226" s="65" t="s">
        <v>88</v>
      </c>
      <c r="E226" s="65" t="s">
        <v>99</v>
      </c>
      <c r="F226" s="65">
        <v>2</v>
      </c>
      <c r="G226" s="65">
        <v>2.4</v>
      </c>
      <c r="H226" s="65" t="s">
        <v>851</v>
      </c>
      <c r="I226" s="65">
        <v>10516</v>
      </c>
      <c r="J226" s="66">
        <v>0</v>
      </c>
      <c r="K226" s="67">
        <v>0</v>
      </c>
      <c r="L226" s="67">
        <v>0</v>
      </c>
      <c r="M226" s="68">
        <v>0</v>
      </c>
      <c r="N226" s="69">
        <v>0</v>
      </c>
      <c r="O226" s="70">
        <v>0</v>
      </c>
      <c r="P226" s="70">
        <v>0</v>
      </c>
      <c r="Q226" s="71">
        <v>0</v>
      </c>
      <c r="R226" s="72">
        <v>1</v>
      </c>
      <c r="S226" s="67">
        <v>0</v>
      </c>
      <c r="T226" s="67">
        <v>0</v>
      </c>
      <c r="U226" s="67">
        <v>0</v>
      </c>
      <c r="V226" s="67">
        <v>0</v>
      </c>
      <c r="W226" s="68">
        <v>0</v>
      </c>
      <c r="X226" s="69">
        <v>0</v>
      </c>
      <c r="Y226" s="73">
        <v>0</v>
      </c>
      <c r="Z226" s="74">
        <v>1</v>
      </c>
      <c r="AA226" s="82" t="s">
        <v>874</v>
      </c>
      <c r="AB226" s="76"/>
      <c r="AC226" s="60"/>
      <c r="AD226" s="61"/>
      <c r="AE226" s="61"/>
      <c r="AF226" s="61"/>
      <c r="AG226" s="62"/>
      <c r="AH226" s="63"/>
      <c r="AI226" s="64"/>
    </row>
    <row r="227" spans="1:35" s="45" customFormat="1" ht="15.75" hidden="1" thickBot="1" x14ac:dyDescent="0.3">
      <c r="A227" s="84"/>
      <c r="B227" s="84"/>
      <c r="C227" s="84"/>
      <c r="D227" s="84"/>
      <c r="E227" s="84"/>
      <c r="F227" s="84"/>
      <c r="G227" s="84"/>
      <c r="H227" s="84"/>
      <c r="I227" s="84">
        <f>COUNTA(I3:I226)</f>
        <v>224</v>
      </c>
      <c r="J227" s="85">
        <f t="shared" ref="J227:Z227" si="0">SUM(J3:J226)</f>
        <v>29</v>
      </c>
      <c r="K227" s="86">
        <f t="shared" si="0"/>
        <v>29</v>
      </c>
      <c r="L227" s="86">
        <f t="shared" si="0"/>
        <v>1</v>
      </c>
      <c r="M227" s="87">
        <f t="shared" si="0"/>
        <v>4</v>
      </c>
      <c r="N227" s="85">
        <f t="shared" si="0"/>
        <v>16</v>
      </c>
      <c r="O227" s="86">
        <f t="shared" si="0"/>
        <v>10</v>
      </c>
      <c r="P227" s="86">
        <f t="shared" si="0"/>
        <v>0</v>
      </c>
      <c r="Q227" s="87">
        <f t="shared" si="0"/>
        <v>5</v>
      </c>
      <c r="R227" s="85">
        <f t="shared" si="0"/>
        <v>23</v>
      </c>
      <c r="S227" s="86">
        <f t="shared" si="0"/>
        <v>3</v>
      </c>
      <c r="T227" s="86">
        <f t="shared" si="0"/>
        <v>1</v>
      </c>
      <c r="U227" s="86">
        <f t="shared" si="0"/>
        <v>35</v>
      </c>
      <c r="V227" s="86">
        <f t="shared" si="0"/>
        <v>1</v>
      </c>
      <c r="W227" s="87">
        <f t="shared" si="0"/>
        <v>0</v>
      </c>
      <c r="X227" s="85">
        <f t="shared" si="0"/>
        <v>0</v>
      </c>
      <c r="Y227" s="88">
        <f t="shared" si="0"/>
        <v>0</v>
      </c>
      <c r="Z227" s="89">
        <f t="shared" si="0"/>
        <v>110</v>
      </c>
      <c r="AA227" s="84">
        <f>COUNTA(AA3:AA226)</f>
        <v>110</v>
      </c>
      <c r="AB227" s="84">
        <f>COUNTA(AB3:AB226)</f>
        <v>12</v>
      </c>
      <c r="AC227" s="91">
        <f>COUNTA(#REF!)</f>
        <v>1</v>
      </c>
      <c r="AD227" s="92" t="e">
        <f>SUM(#REF!)</f>
        <v>#REF!</v>
      </c>
      <c r="AE227" s="92" t="e">
        <f>SUM(#REF!)</f>
        <v>#REF!</v>
      </c>
      <c r="AF227" s="92" t="e">
        <f>SUM(#REF!)</f>
        <v>#REF!</v>
      </c>
      <c r="AG227" s="93">
        <f>COUNTA(#REF!)</f>
        <v>1</v>
      </c>
      <c r="AH227" s="92" t="e">
        <f>SUM(#REF!)</f>
        <v>#REF!</v>
      </c>
      <c r="AI227" s="94">
        <f>COUNTA(#REF!)</f>
        <v>1</v>
      </c>
    </row>
  </sheetData>
  <autoFilter ref="A2:AI227">
    <filterColumn colId="9">
      <filters>
        <filter val="1"/>
      </filters>
    </filterColumn>
    <sortState ref="A10:AI223">
      <sortCondition ref="H2:H227"/>
    </sortState>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54" fitToHeight="0" orientation="landscape" horizontalDpi="1200" verticalDpi="1200" r:id="rId1"/>
  <headerFooter>
    <oddHeader>&amp;L&amp;G&amp;C&amp;"Arial,Normal"&amp;14Revisión técnica de los instrumentos de opción múltiple del proceso de Ingreso Educación Básica.
Ciclo escolar 2018-2019.&amp;R&amp;G</oddHeader>
    <oddFooter xml:space="preserve">&amp;LSiglas y firma del revisor 1               &amp;C&amp;"Arial,Negrita"&amp;12&amp;A&amp;RSiglas y firma del revisor 2  </oddFooter>
  </headerFooter>
  <legacyDrawingHF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filterMode="1">
    <pageSetUpPr fitToPage="1"/>
  </sheetPr>
  <dimension ref="A1:AJ242"/>
  <sheetViews>
    <sheetView tabSelected="1" view="pageBreakPreview" topLeftCell="E1" zoomScaleNormal="100" zoomScaleSheetLayoutView="100" workbookViewId="0">
      <pane ySplit="2" topLeftCell="A178" activePane="bottomLeft" state="frozen"/>
      <selection activeCell="G3" sqref="G3"/>
      <selection pane="bottomLeft" activeCell="H243" sqref="H243"/>
    </sheetView>
  </sheetViews>
  <sheetFormatPr baseColWidth="10" defaultRowHeight="15" x14ac:dyDescent="0.2"/>
  <cols>
    <col min="1" max="1" width="7" style="95" customWidth="1"/>
    <col min="2" max="3" width="11.42578125" style="95" hidden="1" customWidth="1"/>
    <col min="4" max="4" width="33.140625" style="95" bestFit="1" customWidth="1"/>
    <col min="5" max="7" width="11.42578125" style="95" customWidth="1"/>
    <col min="8" max="8" width="38.7109375" style="95" customWidth="1"/>
    <col min="9" max="26" width="11.42578125" style="95" hidden="1" customWidth="1"/>
    <col min="27" max="27" width="63.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78.75" hidden="1" x14ac:dyDescent="0.25">
      <c r="A3" s="134">
        <v>1</v>
      </c>
      <c r="B3" s="134" t="s">
        <v>96</v>
      </c>
      <c r="C3" s="134" t="s">
        <v>97</v>
      </c>
      <c r="D3" s="134" t="s">
        <v>82</v>
      </c>
      <c r="E3" s="134" t="s">
        <v>91</v>
      </c>
      <c r="F3" s="134">
        <v>1</v>
      </c>
      <c r="G3" s="134">
        <v>1.1000000000000001</v>
      </c>
      <c r="H3" s="134" t="s">
        <v>98</v>
      </c>
      <c r="I3" s="134">
        <v>382</v>
      </c>
      <c r="J3" s="135">
        <v>0</v>
      </c>
      <c r="K3" s="136">
        <v>0</v>
      </c>
      <c r="L3" s="136">
        <v>0</v>
      </c>
      <c r="M3" s="137">
        <v>0</v>
      </c>
      <c r="N3" s="159">
        <v>1</v>
      </c>
      <c r="O3" s="139">
        <v>0</v>
      </c>
      <c r="P3" s="139">
        <v>0</v>
      </c>
      <c r="Q3" s="140">
        <v>0</v>
      </c>
      <c r="R3" s="160">
        <v>1</v>
      </c>
      <c r="S3" s="136">
        <v>0</v>
      </c>
      <c r="T3" s="136">
        <v>0</v>
      </c>
      <c r="U3" s="136">
        <v>0</v>
      </c>
      <c r="V3" s="136">
        <v>0</v>
      </c>
      <c r="W3" s="137">
        <v>0</v>
      </c>
      <c r="X3" s="142">
        <v>0</v>
      </c>
      <c r="Y3" s="143">
        <v>0</v>
      </c>
      <c r="Z3" s="144">
        <v>1</v>
      </c>
      <c r="AA3" s="182" t="s">
        <v>401</v>
      </c>
      <c r="AB3" s="175"/>
      <c r="AC3" s="60"/>
      <c r="AD3" s="61"/>
      <c r="AE3" s="61"/>
      <c r="AF3" s="61"/>
      <c r="AG3" s="62"/>
      <c r="AH3" s="63"/>
      <c r="AI3" s="64"/>
    </row>
    <row r="4" spans="1:35" s="45" customFormat="1" ht="63" hidden="1" x14ac:dyDescent="0.25">
      <c r="A4" s="145">
        <v>2</v>
      </c>
      <c r="B4" s="145" t="s">
        <v>96</v>
      </c>
      <c r="C4" s="145" t="s">
        <v>97</v>
      </c>
      <c r="D4" s="145" t="s">
        <v>82</v>
      </c>
      <c r="E4" s="145" t="s">
        <v>91</v>
      </c>
      <c r="F4" s="145">
        <v>1</v>
      </c>
      <c r="G4" s="145">
        <v>1.1000000000000001</v>
      </c>
      <c r="H4" s="145" t="s">
        <v>98</v>
      </c>
      <c r="I4" s="145">
        <v>384</v>
      </c>
      <c r="J4" s="135">
        <v>0</v>
      </c>
      <c r="K4" s="136">
        <v>0</v>
      </c>
      <c r="L4" s="136">
        <v>0</v>
      </c>
      <c r="M4" s="137">
        <v>0</v>
      </c>
      <c r="N4" s="138">
        <v>0</v>
      </c>
      <c r="O4" s="139">
        <v>0</v>
      </c>
      <c r="P4" s="139">
        <v>0</v>
      </c>
      <c r="Q4" s="140">
        <v>0</v>
      </c>
      <c r="R4" s="141">
        <v>0</v>
      </c>
      <c r="S4" s="136">
        <v>0</v>
      </c>
      <c r="T4" s="136">
        <v>1</v>
      </c>
      <c r="U4" s="136">
        <v>0</v>
      </c>
      <c r="V4" s="136">
        <v>1</v>
      </c>
      <c r="W4" s="137">
        <v>0</v>
      </c>
      <c r="X4" s="138">
        <v>0</v>
      </c>
      <c r="Y4" s="146">
        <v>0</v>
      </c>
      <c r="Z4" s="144">
        <v>1</v>
      </c>
      <c r="AA4" s="174" t="s">
        <v>402</v>
      </c>
      <c r="AB4" s="176"/>
      <c r="AC4" s="60"/>
      <c r="AD4" s="61"/>
      <c r="AE4" s="61"/>
      <c r="AF4" s="61"/>
      <c r="AG4" s="62"/>
      <c r="AH4" s="63"/>
      <c r="AI4" s="64"/>
    </row>
    <row r="5" spans="1:35" s="45" customFormat="1" ht="47.25" hidden="1" x14ac:dyDescent="0.25">
      <c r="A5" s="145">
        <v>3</v>
      </c>
      <c r="B5" s="145" t="s">
        <v>96</v>
      </c>
      <c r="C5" s="145" t="s">
        <v>97</v>
      </c>
      <c r="D5" s="145" t="s">
        <v>82</v>
      </c>
      <c r="E5" s="145" t="s">
        <v>91</v>
      </c>
      <c r="F5" s="145">
        <v>1</v>
      </c>
      <c r="G5" s="145">
        <v>1.1000000000000001</v>
      </c>
      <c r="H5" s="145" t="s">
        <v>98</v>
      </c>
      <c r="I5" s="145">
        <v>520</v>
      </c>
      <c r="J5" s="135">
        <v>0</v>
      </c>
      <c r="K5" s="136">
        <v>0</v>
      </c>
      <c r="L5" s="136">
        <v>1</v>
      </c>
      <c r="M5" s="137">
        <v>0</v>
      </c>
      <c r="N5" s="138">
        <v>0</v>
      </c>
      <c r="O5" s="139">
        <v>0</v>
      </c>
      <c r="P5" s="139">
        <v>0</v>
      </c>
      <c r="Q5" s="140">
        <v>0</v>
      </c>
      <c r="R5" s="141">
        <v>0</v>
      </c>
      <c r="S5" s="136">
        <v>0</v>
      </c>
      <c r="T5" s="136">
        <v>0</v>
      </c>
      <c r="U5" s="136">
        <v>0</v>
      </c>
      <c r="V5" s="136">
        <v>0</v>
      </c>
      <c r="W5" s="137">
        <v>0</v>
      </c>
      <c r="X5" s="138">
        <v>0</v>
      </c>
      <c r="Y5" s="146">
        <v>0</v>
      </c>
      <c r="Z5" s="144">
        <v>1</v>
      </c>
      <c r="AA5" s="183" t="s">
        <v>376</v>
      </c>
      <c r="AB5" s="176"/>
      <c r="AC5" s="60"/>
      <c r="AD5" s="61"/>
      <c r="AE5" s="61"/>
      <c r="AF5" s="61"/>
      <c r="AG5" s="62"/>
      <c r="AH5" s="63"/>
      <c r="AI5" s="64"/>
    </row>
    <row r="6" spans="1:35" s="45" customFormat="1" ht="47.25" hidden="1" x14ac:dyDescent="0.25">
      <c r="A6" s="145">
        <v>4</v>
      </c>
      <c r="B6" s="145" t="s">
        <v>96</v>
      </c>
      <c r="C6" s="145" t="s">
        <v>97</v>
      </c>
      <c r="D6" s="145" t="s">
        <v>82</v>
      </c>
      <c r="E6" s="145" t="s">
        <v>91</v>
      </c>
      <c r="F6" s="145">
        <v>1</v>
      </c>
      <c r="G6" s="145">
        <v>1.1000000000000001</v>
      </c>
      <c r="H6" s="145" t="s">
        <v>98</v>
      </c>
      <c r="I6" s="145">
        <v>565</v>
      </c>
      <c r="J6" s="135">
        <v>0</v>
      </c>
      <c r="K6" s="136">
        <v>0</v>
      </c>
      <c r="L6" s="136">
        <v>1</v>
      </c>
      <c r="M6" s="137">
        <v>0</v>
      </c>
      <c r="N6" s="138">
        <v>0</v>
      </c>
      <c r="O6" s="139">
        <v>0</v>
      </c>
      <c r="P6" s="139">
        <v>0</v>
      </c>
      <c r="Q6" s="140">
        <v>0</v>
      </c>
      <c r="R6" s="141">
        <v>0</v>
      </c>
      <c r="S6" s="136">
        <v>0</v>
      </c>
      <c r="T6" s="136">
        <v>0</v>
      </c>
      <c r="U6" s="136">
        <v>0</v>
      </c>
      <c r="V6" s="136">
        <v>0</v>
      </c>
      <c r="W6" s="137">
        <v>0</v>
      </c>
      <c r="X6" s="138">
        <v>0</v>
      </c>
      <c r="Y6" s="146">
        <v>0</v>
      </c>
      <c r="Z6" s="144">
        <v>1</v>
      </c>
      <c r="AA6" s="183" t="s">
        <v>377</v>
      </c>
      <c r="AB6" s="176"/>
      <c r="AC6" s="60"/>
      <c r="AD6" s="61"/>
      <c r="AE6" s="61"/>
      <c r="AF6" s="61"/>
      <c r="AG6" s="62"/>
      <c r="AH6" s="63"/>
      <c r="AI6" s="64"/>
    </row>
    <row r="7" spans="1:35" s="45" customFormat="1" ht="15.75" hidden="1" x14ac:dyDescent="0.25">
      <c r="A7" s="145">
        <v>5</v>
      </c>
      <c r="B7" s="145" t="s">
        <v>96</v>
      </c>
      <c r="C7" s="145" t="s">
        <v>97</v>
      </c>
      <c r="D7" s="145" t="s">
        <v>82</v>
      </c>
      <c r="E7" s="145" t="s">
        <v>91</v>
      </c>
      <c r="F7" s="145">
        <v>1</v>
      </c>
      <c r="G7" s="145">
        <v>1.1000000000000001</v>
      </c>
      <c r="H7" s="145" t="s">
        <v>98</v>
      </c>
      <c r="I7" s="145">
        <v>602</v>
      </c>
      <c r="J7" s="135">
        <v>0</v>
      </c>
      <c r="K7" s="136">
        <v>0</v>
      </c>
      <c r="L7" s="136">
        <v>0</v>
      </c>
      <c r="M7" s="137">
        <v>0</v>
      </c>
      <c r="N7" s="138">
        <v>0</v>
      </c>
      <c r="O7" s="139">
        <v>0</v>
      </c>
      <c r="P7" s="139">
        <v>0</v>
      </c>
      <c r="Q7" s="140">
        <v>0</v>
      </c>
      <c r="R7" s="141">
        <v>0</v>
      </c>
      <c r="S7" s="136">
        <v>0</v>
      </c>
      <c r="T7" s="136">
        <v>0</v>
      </c>
      <c r="U7" s="136">
        <v>0</v>
      </c>
      <c r="V7" s="136">
        <v>0</v>
      </c>
      <c r="W7" s="137">
        <v>0</v>
      </c>
      <c r="X7" s="138">
        <v>0</v>
      </c>
      <c r="Y7" s="146">
        <v>0</v>
      </c>
      <c r="Z7" s="144">
        <v>0</v>
      </c>
      <c r="AA7" s="174"/>
      <c r="AB7" s="176"/>
      <c r="AC7" s="60"/>
      <c r="AD7" s="61"/>
      <c r="AE7" s="61"/>
      <c r="AF7" s="61"/>
      <c r="AG7" s="62"/>
      <c r="AH7" s="63"/>
      <c r="AI7" s="64"/>
    </row>
    <row r="8" spans="1:35" s="45" customFormat="1" ht="15.75" hidden="1" x14ac:dyDescent="0.25">
      <c r="A8" s="145">
        <v>6</v>
      </c>
      <c r="B8" s="145" t="s">
        <v>96</v>
      </c>
      <c r="C8" s="145" t="s">
        <v>97</v>
      </c>
      <c r="D8" s="145" t="s">
        <v>82</v>
      </c>
      <c r="E8" s="145" t="s">
        <v>91</v>
      </c>
      <c r="F8" s="145">
        <v>1</v>
      </c>
      <c r="G8" s="145">
        <v>1.1000000000000001</v>
      </c>
      <c r="H8" s="145" t="s">
        <v>98</v>
      </c>
      <c r="I8" s="145">
        <v>697</v>
      </c>
      <c r="J8" s="135">
        <v>0</v>
      </c>
      <c r="K8" s="136">
        <v>0</v>
      </c>
      <c r="L8" s="136">
        <v>0</v>
      </c>
      <c r="M8" s="137">
        <v>0</v>
      </c>
      <c r="N8" s="138">
        <v>0</v>
      </c>
      <c r="O8" s="139">
        <v>0</v>
      </c>
      <c r="P8" s="139">
        <v>0</v>
      </c>
      <c r="Q8" s="140">
        <v>0</v>
      </c>
      <c r="R8" s="141">
        <v>0</v>
      </c>
      <c r="S8" s="136">
        <v>0</v>
      </c>
      <c r="T8" s="136">
        <v>0</v>
      </c>
      <c r="U8" s="136">
        <v>0</v>
      </c>
      <c r="V8" s="136">
        <v>0</v>
      </c>
      <c r="W8" s="137">
        <v>0</v>
      </c>
      <c r="X8" s="138">
        <v>0</v>
      </c>
      <c r="Y8" s="146">
        <v>0</v>
      </c>
      <c r="Z8" s="144">
        <v>0</v>
      </c>
      <c r="AA8" s="174"/>
      <c r="AB8" s="176"/>
      <c r="AC8" s="60"/>
      <c r="AD8" s="61"/>
      <c r="AE8" s="61"/>
      <c r="AF8" s="61"/>
      <c r="AG8" s="62"/>
      <c r="AH8" s="63"/>
      <c r="AI8" s="64"/>
    </row>
    <row r="9" spans="1:35" s="45" customFormat="1" ht="47.25" x14ac:dyDescent="0.25">
      <c r="A9" s="145">
        <v>7</v>
      </c>
      <c r="B9" s="145" t="s">
        <v>96</v>
      </c>
      <c r="C9" s="145" t="s">
        <v>97</v>
      </c>
      <c r="D9" s="145" t="s">
        <v>82</v>
      </c>
      <c r="E9" s="145" t="s">
        <v>99</v>
      </c>
      <c r="F9" s="145">
        <v>1</v>
      </c>
      <c r="G9" s="145">
        <v>1.1000000000000001</v>
      </c>
      <c r="H9" s="145" t="s">
        <v>98</v>
      </c>
      <c r="I9" s="145">
        <v>698</v>
      </c>
      <c r="J9" s="135">
        <v>1</v>
      </c>
      <c r="K9" s="136">
        <v>0</v>
      </c>
      <c r="L9" s="136">
        <v>0</v>
      </c>
      <c r="M9" s="137">
        <v>0</v>
      </c>
      <c r="N9" s="138">
        <v>0</v>
      </c>
      <c r="O9" s="139">
        <v>0</v>
      </c>
      <c r="P9" s="139">
        <v>0</v>
      </c>
      <c r="Q9" s="140">
        <v>0</v>
      </c>
      <c r="R9" s="141">
        <v>0</v>
      </c>
      <c r="S9" s="136">
        <v>0</v>
      </c>
      <c r="T9" s="136">
        <v>0</v>
      </c>
      <c r="U9" s="136">
        <v>0</v>
      </c>
      <c r="V9" s="136">
        <v>0</v>
      </c>
      <c r="W9" s="137">
        <v>0</v>
      </c>
      <c r="X9" s="138">
        <v>0</v>
      </c>
      <c r="Y9" s="146">
        <v>0</v>
      </c>
      <c r="Z9" s="144">
        <v>1</v>
      </c>
      <c r="AA9" s="174" t="s">
        <v>100</v>
      </c>
      <c r="AB9" s="176"/>
      <c r="AC9" s="60"/>
      <c r="AD9" s="61"/>
      <c r="AE9" s="61"/>
      <c r="AF9" s="61"/>
      <c r="AG9" s="62"/>
      <c r="AH9" s="63"/>
      <c r="AI9" s="64"/>
    </row>
    <row r="10" spans="1:35" s="45" customFormat="1" ht="94.5" hidden="1" x14ac:dyDescent="0.25">
      <c r="A10" s="145">
        <v>8</v>
      </c>
      <c r="B10" s="145" t="s">
        <v>96</v>
      </c>
      <c r="C10" s="145" t="s">
        <v>97</v>
      </c>
      <c r="D10" s="145" t="s">
        <v>82</v>
      </c>
      <c r="E10" s="145" t="s">
        <v>91</v>
      </c>
      <c r="F10" s="145">
        <v>1</v>
      </c>
      <c r="G10" s="145">
        <v>1.1000000000000001</v>
      </c>
      <c r="H10" s="145" t="s">
        <v>101</v>
      </c>
      <c r="I10" s="145">
        <v>398</v>
      </c>
      <c r="J10" s="135">
        <v>0</v>
      </c>
      <c r="K10" s="136">
        <v>1</v>
      </c>
      <c r="L10" s="136">
        <v>1</v>
      </c>
      <c r="M10" s="137">
        <v>0</v>
      </c>
      <c r="N10" s="138">
        <v>0</v>
      </c>
      <c r="O10" s="139">
        <v>0</v>
      </c>
      <c r="P10" s="139">
        <v>0</v>
      </c>
      <c r="Q10" s="140">
        <v>0</v>
      </c>
      <c r="R10" s="161">
        <v>0</v>
      </c>
      <c r="S10" s="136">
        <v>0</v>
      </c>
      <c r="T10" s="136">
        <v>0</v>
      </c>
      <c r="U10" s="136">
        <v>0</v>
      </c>
      <c r="V10" s="162">
        <v>1</v>
      </c>
      <c r="W10" s="137">
        <v>0</v>
      </c>
      <c r="X10" s="138">
        <v>0</v>
      </c>
      <c r="Y10" s="146">
        <v>0</v>
      </c>
      <c r="Z10" s="144">
        <v>1</v>
      </c>
      <c r="AA10" s="183" t="s">
        <v>378</v>
      </c>
      <c r="AB10" s="176"/>
      <c r="AC10" s="60"/>
      <c r="AD10" s="61"/>
      <c r="AE10" s="61"/>
      <c r="AF10" s="61"/>
      <c r="AG10" s="62"/>
      <c r="AH10" s="63"/>
      <c r="AI10" s="64"/>
    </row>
    <row r="11" spans="1:35" s="45" customFormat="1" ht="157.5" hidden="1" x14ac:dyDescent="0.25">
      <c r="A11" s="145">
        <v>9</v>
      </c>
      <c r="B11" s="145" t="s">
        <v>96</v>
      </c>
      <c r="C11" s="145" t="s">
        <v>97</v>
      </c>
      <c r="D11" s="145" t="s">
        <v>82</v>
      </c>
      <c r="E11" s="145" t="s">
        <v>91</v>
      </c>
      <c r="F11" s="145">
        <v>1</v>
      </c>
      <c r="G11" s="145">
        <v>1.1000000000000001</v>
      </c>
      <c r="H11" s="145" t="s">
        <v>101</v>
      </c>
      <c r="I11" s="145">
        <v>557</v>
      </c>
      <c r="J11" s="135">
        <v>0</v>
      </c>
      <c r="K11" s="136">
        <v>1</v>
      </c>
      <c r="L11" s="136">
        <v>1</v>
      </c>
      <c r="M11" s="137">
        <v>0</v>
      </c>
      <c r="N11" s="138">
        <v>0</v>
      </c>
      <c r="O11" s="139">
        <v>0</v>
      </c>
      <c r="P11" s="139">
        <v>0</v>
      </c>
      <c r="Q11" s="140">
        <v>0</v>
      </c>
      <c r="R11" s="141">
        <v>1</v>
      </c>
      <c r="S11" s="136">
        <v>0</v>
      </c>
      <c r="T11" s="136">
        <v>0</v>
      </c>
      <c r="U11" s="136">
        <v>0</v>
      </c>
      <c r="V11" s="136">
        <v>0</v>
      </c>
      <c r="W11" s="137">
        <v>0</v>
      </c>
      <c r="X11" s="138">
        <v>0</v>
      </c>
      <c r="Y11" s="146">
        <v>0</v>
      </c>
      <c r="Z11" s="144">
        <v>1</v>
      </c>
      <c r="AA11" s="184" t="s">
        <v>379</v>
      </c>
      <c r="AB11" s="176"/>
      <c r="AC11" s="60"/>
      <c r="AD11" s="61"/>
      <c r="AE11" s="61"/>
      <c r="AF11" s="61"/>
      <c r="AG11" s="62"/>
      <c r="AH11" s="63"/>
      <c r="AI11" s="64"/>
    </row>
    <row r="12" spans="1:35" s="45" customFormat="1" ht="63" hidden="1" x14ac:dyDescent="0.25">
      <c r="A12" s="145">
        <v>10</v>
      </c>
      <c r="B12" s="145" t="s">
        <v>96</v>
      </c>
      <c r="C12" s="145" t="s">
        <v>97</v>
      </c>
      <c r="D12" s="145" t="s">
        <v>82</v>
      </c>
      <c r="E12" s="145" t="s">
        <v>91</v>
      </c>
      <c r="F12" s="145">
        <v>1</v>
      </c>
      <c r="G12" s="145">
        <v>1.1000000000000001</v>
      </c>
      <c r="H12" s="145" t="s">
        <v>101</v>
      </c>
      <c r="I12" s="145">
        <v>597</v>
      </c>
      <c r="J12" s="135">
        <v>0</v>
      </c>
      <c r="K12" s="136">
        <v>1</v>
      </c>
      <c r="L12" s="136">
        <v>0</v>
      </c>
      <c r="M12" s="137">
        <v>0</v>
      </c>
      <c r="N12" s="138">
        <v>0</v>
      </c>
      <c r="O12" s="139">
        <v>0</v>
      </c>
      <c r="P12" s="139">
        <v>0</v>
      </c>
      <c r="Q12" s="140">
        <v>0</v>
      </c>
      <c r="R12" s="141">
        <v>1</v>
      </c>
      <c r="S12" s="136">
        <v>0</v>
      </c>
      <c r="T12" s="136">
        <v>0</v>
      </c>
      <c r="U12" s="136">
        <v>0</v>
      </c>
      <c r="V12" s="136">
        <v>0</v>
      </c>
      <c r="W12" s="137">
        <v>0</v>
      </c>
      <c r="X12" s="138">
        <v>0</v>
      </c>
      <c r="Y12" s="146">
        <v>0</v>
      </c>
      <c r="Z12" s="144">
        <v>1</v>
      </c>
      <c r="AA12" s="182" t="s">
        <v>380</v>
      </c>
      <c r="AB12" s="176"/>
      <c r="AC12" s="60"/>
      <c r="AD12" s="61"/>
      <c r="AE12" s="61"/>
      <c r="AF12" s="61"/>
      <c r="AG12" s="62"/>
      <c r="AH12" s="63"/>
      <c r="AI12" s="64"/>
    </row>
    <row r="13" spans="1:35" s="45" customFormat="1" ht="141.75" hidden="1" x14ac:dyDescent="0.25">
      <c r="A13" s="145">
        <v>11</v>
      </c>
      <c r="B13" s="145" t="s">
        <v>96</v>
      </c>
      <c r="C13" s="145" t="s">
        <v>97</v>
      </c>
      <c r="D13" s="145" t="s">
        <v>82</v>
      </c>
      <c r="E13" s="145" t="s">
        <v>91</v>
      </c>
      <c r="F13" s="145">
        <v>1</v>
      </c>
      <c r="G13" s="145">
        <v>1.1000000000000001</v>
      </c>
      <c r="H13" s="145" t="s">
        <v>101</v>
      </c>
      <c r="I13" s="145">
        <v>608</v>
      </c>
      <c r="J13" s="135">
        <v>0</v>
      </c>
      <c r="K13" s="136">
        <v>1</v>
      </c>
      <c r="L13" s="136">
        <v>1</v>
      </c>
      <c r="M13" s="137">
        <v>0</v>
      </c>
      <c r="N13" s="138">
        <v>1</v>
      </c>
      <c r="O13" s="139">
        <v>1</v>
      </c>
      <c r="P13" s="139">
        <v>0</v>
      </c>
      <c r="Q13" s="140">
        <v>0</v>
      </c>
      <c r="R13" s="141">
        <v>1</v>
      </c>
      <c r="S13" s="136">
        <v>0</v>
      </c>
      <c r="T13" s="136">
        <v>0</v>
      </c>
      <c r="U13" s="136">
        <v>0</v>
      </c>
      <c r="V13" s="136">
        <v>0</v>
      </c>
      <c r="W13" s="137">
        <v>0</v>
      </c>
      <c r="X13" s="138">
        <v>0</v>
      </c>
      <c r="Y13" s="146">
        <v>0</v>
      </c>
      <c r="Z13" s="144">
        <v>1</v>
      </c>
      <c r="AA13" s="183" t="s">
        <v>381</v>
      </c>
      <c r="AB13" s="176"/>
      <c r="AC13" s="60"/>
      <c r="AD13" s="61"/>
      <c r="AE13" s="61"/>
      <c r="AF13" s="61"/>
      <c r="AG13" s="62"/>
      <c r="AH13" s="63"/>
      <c r="AI13" s="64"/>
    </row>
    <row r="14" spans="1:35" s="45" customFormat="1" ht="173.25" x14ac:dyDescent="0.25">
      <c r="A14" s="145">
        <v>51</v>
      </c>
      <c r="B14" s="145" t="s">
        <v>97</v>
      </c>
      <c r="C14" s="145" t="s">
        <v>96</v>
      </c>
      <c r="D14" s="145" t="s">
        <v>82</v>
      </c>
      <c r="E14" s="145" t="s">
        <v>91</v>
      </c>
      <c r="F14" s="145">
        <v>1</v>
      </c>
      <c r="G14" s="145">
        <v>1.2</v>
      </c>
      <c r="H14" s="145" t="s">
        <v>232</v>
      </c>
      <c r="I14" s="145">
        <v>402</v>
      </c>
      <c r="J14" s="135">
        <v>1</v>
      </c>
      <c r="K14" s="136">
        <v>0</v>
      </c>
      <c r="L14" s="136">
        <v>1</v>
      </c>
      <c r="M14" s="137">
        <v>0</v>
      </c>
      <c r="N14" s="138">
        <v>0</v>
      </c>
      <c r="O14" s="139">
        <v>0</v>
      </c>
      <c r="P14" s="139">
        <v>0</v>
      </c>
      <c r="Q14" s="140">
        <v>0</v>
      </c>
      <c r="R14" s="141">
        <v>1</v>
      </c>
      <c r="S14" s="136">
        <v>0</v>
      </c>
      <c r="T14" s="136">
        <v>0</v>
      </c>
      <c r="U14" s="136">
        <v>0</v>
      </c>
      <c r="V14" s="136">
        <v>0</v>
      </c>
      <c r="W14" s="137">
        <v>0</v>
      </c>
      <c r="X14" s="138">
        <v>0</v>
      </c>
      <c r="Y14" s="146">
        <v>0</v>
      </c>
      <c r="Z14" s="144">
        <v>1</v>
      </c>
      <c r="AA14" s="183" t="s">
        <v>388</v>
      </c>
      <c r="AB14" s="176"/>
      <c r="AC14" s="60"/>
      <c r="AD14" s="61"/>
      <c r="AE14" s="61"/>
      <c r="AF14" s="61"/>
      <c r="AG14" s="62"/>
      <c r="AH14" s="63"/>
      <c r="AI14" s="64"/>
    </row>
    <row r="15" spans="1:35" s="45" customFormat="1" ht="94.5" x14ac:dyDescent="0.25">
      <c r="A15" s="145">
        <v>59</v>
      </c>
      <c r="B15" s="145" t="s">
        <v>97</v>
      </c>
      <c r="C15" s="145" t="s">
        <v>96</v>
      </c>
      <c r="D15" s="145" t="s">
        <v>82</v>
      </c>
      <c r="E15" s="145" t="s">
        <v>91</v>
      </c>
      <c r="F15" s="145">
        <v>1</v>
      </c>
      <c r="G15" s="145">
        <v>1.2</v>
      </c>
      <c r="H15" s="145" t="s">
        <v>233</v>
      </c>
      <c r="I15" s="145">
        <v>406</v>
      </c>
      <c r="J15" s="135">
        <v>1</v>
      </c>
      <c r="K15" s="136">
        <v>0</v>
      </c>
      <c r="L15" s="136">
        <v>0</v>
      </c>
      <c r="M15" s="137">
        <v>0</v>
      </c>
      <c r="N15" s="138">
        <v>0</v>
      </c>
      <c r="O15" s="139">
        <v>1</v>
      </c>
      <c r="P15" s="139">
        <v>0</v>
      </c>
      <c r="Q15" s="140">
        <v>0</v>
      </c>
      <c r="R15" s="141">
        <v>0</v>
      </c>
      <c r="S15" s="136">
        <v>0</v>
      </c>
      <c r="T15" s="136">
        <v>0</v>
      </c>
      <c r="U15" s="136">
        <v>0</v>
      </c>
      <c r="V15" s="136">
        <v>0</v>
      </c>
      <c r="W15" s="137">
        <v>0</v>
      </c>
      <c r="X15" s="138">
        <v>0</v>
      </c>
      <c r="Y15" s="146">
        <v>0</v>
      </c>
      <c r="Z15" s="144">
        <v>1</v>
      </c>
      <c r="AA15" s="174" t="s">
        <v>234</v>
      </c>
      <c r="AB15" s="176"/>
      <c r="AC15" s="60"/>
      <c r="AD15" s="61"/>
      <c r="AE15" s="61"/>
      <c r="AF15" s="61"/>
      <c r="AG15" s="62"/>
      <c r="AH15" s="63"/>
      <c r="AI15" s="64"/>
    </row>
    <row r="16" spans="1:35" s="45" customFormat="1" ht="157.5" hidden="1" x14ac:dyDescent="0.25">
      <c r="A16" s="145">
        <v>14</v>
      </c>
      <c r="B16" s="145" t="s">
        <v>96</v>
      </c>
      <c r="C16" s="145" t="s">
        <v>97</v>
      </c>
      <c r="D16" s="145" t="s">
        <v>82</v>
      </c>
      <c r="E16" s="145" t="s">
        <v>91</v>
      </c>
      <c r="F16" s="145">
        <v>1</v>
      </c>
      <c r="G16" s="145">
        <v>1.1000000000000001</v>
      </c>
      <c r="H16" s="145" t="s">
        <v>144</v>
      </c>
      <c r="I16" s="145">
        <v>395</v>
      </c>
      <c r="J16" s="135">
        <v>0</v>
      </c>
      <c r="K16" s="136">
        <v>0</v>
      </c>
      <c r="L16" s="136">
        <v>1</v>
      </c>
      <c r="M16" s="137">
        <v>0</v>
      </c>
      <c r="N16" s="138">
        <v>1</v>
      </c>
      <c r="O16" s="139">
        <v>0</v>
      </c>
      <c r="P16" s="139">
        <v>0</v>
      </c>
      <c r="Q16" s="140">
        <v>0</v>
      </c>
      <c r="R16" s="141">
        <v>0</v>
      </c>
      <c r="S16" s="136">
        <v>0</v>
      </c>
      <c r="T16" s="136">
        <v>0</v>
      </c>
      <c r="U16" s="136">
        <v>0</v>
      </c>
      <c r="V16" s="136">
        <v>0</v>
      </c>
      <c r="W16" s="137">
        <v>0</v>
      </c>
      <c r="X16" s="138">
        <v>0</v>
      </c>
      <c r="Y16" s="146">
        <v>0</v>
      </c>
      <c r="Z16" s="144">
        <v>1</v>
      </c>
      <c r="AA16" s="174" t="s">
        <v>2108</v>
      </c>
      <c r="AB16" s="176" t="s">
        <v>145</v>
      </c>
      <c r="AC16" s="60"/>
      <c r="AD16" s="61"/>
      <c r="AE16" s="61"/>
      <c r="AF16" s="61"/>
      <c r="AG16" s="62"/>
      <c r="AH16" s="63"/>
      <c r="AI16" s="64"/>
    </row>
    <row r="17" spans="1:35" s="45" customFormat="1" ht="141.75" hidden="1" x14ac:dyDescent="0.25">
      <c r="A17" s="147">
        <v>15</v>
      </c>
      <c r="B17" s="147" t="s">
        <v>96</v>
      </c>
      <c r="C17" s="147" t="s">
        <v>97</v>
      </c>
      <c r="D17" s="147" t="s">
        <v>82</v>
      </c>
      <c r="E17" s="147" t="s">
        <v>91</v>
      </c>
      <c r="F17" s="147">
        <v>1</v>
      </c>
      <c r="G17" s="147">
        <v>1.1000000000000001</v>
      </c>
      <c r="H17" s="147" t="s">
        <v>144</v>
      </c>
      <c r="I17" s="147">
        <v>404</v>
      </c>
      <c r="J17" s="148">
        <v>0</v>
      </c>
      <c r="K17" s="149">
        <v>0</v>
      </c>
      <c r="L17" s="149">
        <v>1</v>
      </c>
      <c r="M17" s="150">
        <v>0</v>
      </c>
      <c r="N17" s="151">
        <v>1</v>
      </c>
      <c r="O17" s="152">
        <v>0</v>
      </c>
      <c r="P17" s="152">
        <v>0</v>
      </c>
      <c r="Q17" s="153">
        <v>0</v>
      </c>
      <c r="R17" s="154">
        <v>0</v>
      </c>
      <c r="S17" s="149">
        <v>0</v>
      </c>
      <c r="T17" s="149">
        <v>0</v>
      </c>
      <c r="U17" s="149">
        <v>0</v>
      </c>
      <c r="V17" s="149">
        <v>0</v>
      </c>
      <c r="W17" s="150">
        <v>0</v>
      </c>
      <c r="X17" s="151">
        <v>0</v>
      </c>
      <c r="Y17" s="155">
        <v>0</v>
      </c>
      <c r="Z17" s="156">
        <v>1</v>
      </c>
      <c r="AA17" s="173" t="s">
        <v>2109</v>
      </c>
      <c r="AB17" s="178" t="s">
        <v>145</v>
      </c>
      <c r="AC17" s="60"/>
      <c r="AD17" s="61"/>
      <c r="AE17" s="61"/>
      <c r="AF17" s="61"/>
      <c r="AG17" s="62"/>
      <c r="AH17" s="63"/>
      <c r="AI17" s="64"/>
    </row>
    <row r="18" spans="1:35" s="45" customFormat="1" ht="157.5" hidden="1" x14ac:dyDescent="0.25">
      <c r="A18" s="147">
        <v>16</v>
      </c>
      <c r="B18" s="147" t="s">
        <v>96</v>
      </c>
      <c r="C18" s="147" t="s">
        <v>97</v>
      </c>
      <c r="D18" s="147" t="s">
        <v>82</v>
      </c>
      <c r="E18" s="147" t="s">
        <v>91</v>
      </c>
      <c r="F18" s="147">
        <v>1</v>
      </c>
      <c r="G18" s="147">
        <v>1.1000000000000001</v>
      </c>
      <c r="H18" s="147" t="s">
        <v>144</v>
      </c>
      <c r="I18" s="147">
        <v>408</v>
      </c>
      <c r="J18" s="148">
        <v>0</v>
      </c>
      <c r="K18" s="149">
        <v>0</v>
      </c>
      <c r="L18" s="149">
        <v>1</v>
      </c>
      <c r="M18" s="150">
        <v>0</v>
      </c>
      <c r="N18" s="151">
        <v>1</v>
      </c>
      <c r="O18" s="152">
        <v>0</v>
      </c>
      <c r="P18" s="152">
        <v>0</v>
      </c>
      <c r="Q18" s="153">
        <v>0</v>
      </c>
      <c r="R18" s="154">
        <v>0</v>
      </c>
      <c r="S18" s="149">
        <v>0</v>
      </c>
      <c r="T18" s="149">
        <v>0</v>
      </c>
      <c r="U18" s="149">
        <v>0</v>
      </c>
      <c r="V18" s="149">
        <v>0</v>
      </c>
      <c r="W18" s="150">
        <v>0</v>
      </c>
      <c r="X18" s="151">
        <v>0</v>
      </c>
      <c r="Y18" s="155">
        <v>0</v>
      </c>
      <c r="Z18" s="163">
        <v>1</v>
      </c>
      <c r="AA18" s="164" t="s">
        <v>400</v>
      </c>
      <c r="AB18" s="178" t="s">
        <v>145</v>
      </c>
      <c r="AC18" s="60"/>
      <c r="AD18" s="61"/>
      <c r="AE18" s="61"/>
      <c r="AF18" s="61"/>
      <c r="AG18" s="62"/>
      <c r="AH18" s="63"/>
      <c r="AI18" s="64"/>
    </row>
    <row r="19" spans="1:35" s="45" customFormat="1" ht="47.25" x14ac:dyDescent="0.25">
      <c r="A19" s="147">
        <v>61</v>
      </c>
      <c r="B19" s="147" t="s">
        <v>97</v>
      </c>
      <c r="C19" s="147" t="s">
        <v>96</v>
      </c>
      <c r="D19" s="147" t="s">
        <v>82</v>
      </c>
      <c r="E19" s="147" t="s">
        <v>91</v>
      </c>
      <c r="F19" s="147">
        <v>1</v>
      </c>
      <c r="G19" s="147">
        <v>1.2</v>
      </c>
      <c r="H19" s="147" t="s">
        <v>233</v>
      </c>
      <c r="I19" s="147">
        <v>618</v>
      </c>
      <c r="J19" s="148">
        <v>1</v>
      </c>
      <c r="K19" s="149">
        <v>0</v>
      </c>
      <c r="L19" s="149">
        <v>0</v>
      </c>
      <c r="M19" s="150">
        <v>0</v>
      </c>
      <c r="N19" s="151">
        <v>0</v>
      </c>
      <c r="O19" s="152">
        <v>0</v>
      </c>
      <c r="P19" s="152">
        <v>0</v>
      </c>
      <c r="Q19" s="153">
        <v>0</v>
      </c>
      <c r="R19" s="154">
        <v>0</v>
      </c>
      <c r="S19" s="149">
        <v>0</v>
      </c>
      <c r="T19" s="149">
        <v>0</v>
      </c>
      <c r="U19" s="149">
        <v>0</v>
      </c>
      <c r="V19" s="149">
        <v>0</v>
      </c>
      <c r="W19" s="150">
        <v>0</v>
      </c>
      <c r="X19" s="151">
        <v>0</v>
      </c>
      <c r="Y19" s="155">
        <v>0</v>
      </c>
      <c r="Z19" s="156">
        <v>1</v>
      </c>
      <c r="AA19" s="173" t="s">
        <v>311</v>
      </c>
      <c r="AB19" s="178"/>
      <c r="AC19" s="60"/>
      <c r="AD19" s="61"/>
      <c r="AE19" s="61"/>
      <c r="AF19" s="61"/>
      <c r="AG19" s="62"/>
      <c r="AH19" s="63"/>
      <c r="AI19" s="64"/>
    </row>
    <row r="20" spans="1:35" s="45" customFormat="1" ht="78.75" hidden="1" x14ac:dyDescent="0.25">
      <c r="A20" s="147">
        <v>18</v>
      </c>
      <c r="B20" s="147" t="s">
        <v>96</v>
      </c>
      <c r="C20" s="147" t="s">
        <v>97</v>
      </c>
      <c r="D20" s="147" t="s">
        <v>82</v>
      </c>
      <c r="E20" s="147" t="s">
        <v>91</v>
      </c>
      <c r="F20" s="147">
        <v>1</v>
      </c>
      <c r="G20" s="147">
        <v>1.1000000000000001</v>
      </c>
      <c r="H20" s="147" t="s">
        <v>144</v>
      </c>
      <c r="I20" s="147">
        <v>603</v>
      </c>
      <c r="J20" s="148">
        <v>0</v>
      </c>
      <c r="K20" s="149">
        <v>0</v>
      </c>
      <c r="L20" s="149">
        <v>0</v>
      </c>
      <c r="M20" s="150">
        <v>0</v>
      </c>
      <c r="N20" s="151">
        <v>1</v>
      </c>
      <c r="O20" s="152">
        <v>0</v>
      </c>
      <c r="P20" s="152">
        <v>0</v>
      </c>
      <c r="Q20" s="153">
        <v>0</v>
      </c>
      <c r="R20" s="154">
        <v>0</v>
      </c>
      <c r="S20" s="149">
        <v>0</v>
      </c>
      <c r="T20" s="149">
        <v>0</v>
      </c>
      <c r="U20" s="149">
        <v>0</v>
      </c>
      <c r="V20" s="149">
        <v>0</v>
      </c>
      <c r="W20" s="150">
        <v>0</v>
      </c>
      <c r="X20" s="151">
        <v>0</v>
      </c>
      <c r="Y20" s="155">
        <v>0</v>
      </c>
      <c r="Z20" s="156">
        <v>1</v>
      </c>
      <c r="AA20" s="173" t="s">
        <v>2111</v>
      </c>
      <c r="AB20" s="178" t="s">
        <v>145</v>
      </c>
      <c r="AC20" s="60"/>
      <c r="AD20" s="61"/>
      <c r="AE20" s="61"/>
      <c r="AF20" s="61"/>
      <c r="AG20" s="62"/>
      <c r="AH20" s="63"/>
      <c r="AI20" s="64"/>
    </row>
    <row r="21" spans="1:35" s="45" customFormat="1" ht="110.25" hidden="1" x14ac:dyDescent="0.25">
      <c r="A21" s="147">
        <v>19</v>
      </c>
      <c r="B21" s="147" t="s">
        <v>96</v>
      </c>
      <c r="C21" s="147" t="s">
        <v>97</v>
      </c>
      <c r="D21" s="147" t="s">
        <v>82</v>
      </c>
      <c r="E21" s="147" t="s">
        <v>91</v>
      </c>
      <c r="F21" s="147">
        <v>1</v>
      </c>
      <c r="G21" s="147">
        <v>1.1000000000000001</v>
      </c>
      <c r="H21" s="147" t="s">
        <v>144</v>
      </c>
      <c r="I21" s="147">
        <v>604</v>
      </c>
      <c r="J21" s="148">
        <v>0</v>
      </c>
      <c r="K21" s="149">
        <v>0</v>
      </c>
      <c r="L21" s="149">
        <v>1</v>
      </c>
      <c r="M21" s="150">
        <v>0</v>
      </c>
      <c r="N21" s="151">
        <v>1</v>
      </c>
      <c r="O21" s="152">
        <v>0</v>
      </c>
      <c r="P21" s="152">
        <v>0</v>
      </c>
      <c r="Q21" s="153">
        <v>0</v>
      </c>
      <c r="R21" s="154">
        <v>0</v>
      </c>
      <c r="S21" s="149">
        <v>0</v>
      </c>
      <c r="T21" s="149">
        <v>0</v>
      </c>
      <c r="U21" s="149">
        <v>0</v>
      </c>
      <c r="V21" s="149">
        <v>0</v>
      </c>
      <c r="W21" s="150">
        <v>0</v>
      </c>
      <c r="X21" s="151">
        <v>0</v>
      </c>
      <c r="Y21" s="155">
        <v>0</v>
      </c>
      <c r="Z21" s="156">
        <v>1</v>
      </c>
      <c r="AA21" s="181" t="s">
        <v>383</v>
      </c>
      <c r="AB21" s="178" t="s">
        <v>145</v>
      </c>
      <c r="AC21" s="77"/>
      <c r="AD21" s="78"/>
      <c r="AE21" s="78"/>
      <c r="AF21" s="78"/>
      <c r="AG21" s="79"/>
      <c r="AH21" s="80"/>
      <c r="AI21" s="81"/>
    </row>
    <row r="22" spans="1:35" s="45" customFormat="1" ht="94.5" hidden="1" x14ac:dyDescent="0.25">
      <c r="A22" s="147">
        <v>20</v>
      </c>
      <c r="B22" s="147" t="s">
        <v>96</v>
      </c>
      <c r="C22" s="147" t="s">
        <v>97</v>
      </c>
      <c r="D22" s="147" t="s">
        <v>82</v>
      </c>
      <c r="E22" s="147" t="s">
        <v>99</v>
      </c>
      <c r="F22" s="147">
        <v>1</v>
      </c>
      <c r="G22" s="147">
        <v>1.1000000000000001</v>
      </c>
      <c r="H22" s="147" t="s">
        <v>144</v>
      </c>
      <c r="I22" s="147">
        <v>619</v>
      </c>
      <c r="J22" s="148">
        <v>0</v>
      </c>
      <c r="K22" s="149">
        <v>0</v>
      </c>
      <c r="L22" s="149">
        <v>0</v>
      </c>
      <c r="M22" s="150">
        <v>0</v>
      </c>
      <c r="N22" s="151">
        <v>1</v>
      </c>
      <c r="O22" s="152">
        <v>0</v>
      </c>
      <c r="P22" s="152">
        <v>0</v>
      </c>
      <c r="Q22" s="153">
        <v>0</v>
      </c>
      <c r="R22" s="154">
        <v>0</v>
      </c>
      <c r="S22" s="149">
        <v>0</v>
      </c>
      <c r="T22" s="149">
        <v>0</v>
      </c>
      <c r="U22" s="149">
        <v>0</v>
      </c>
      <c r="V22" s="149">
        <v>0</v>
      </c>
      <c r="W22" s="150">
        <v>0</v>
      </c>
      <c r="X22" s="151">
        <v>0</v>
      </c>
      <c r="Y22" s="155">
        <v>0</v>
      </c>
      <c r="Z22" s="156">
        <v>1</v>
      </c>
      <c r="AA22" s="173" t="s">
        <v>146</v>
      </c>
      <c r="AB22" s="178" t="s">
        <v>147</v>
      </c>
      <c r="AC22" s="60"/>
      <c r="AD22" s="61"/>
      <c r="AE22" s="61"/>
      <c r="AF22" s="61"/>
      <c r="AG22" s="62"/>
      <c r="AH22" s="63"/>
      <c r="AI22" s="64"/>
    </row>
    <row r="23" spans="1:35" s="45" customFormat="1" ht="47.25" x14ac:dyDescent="0.25">
      <c r="A23" s="147">
        <v>64</v>
      </c>
      <c r="B23" s="147" t="s">
        <v>97</v>
      </c>
      <c r="C23" s="147" t="s">
        <v>96</v>
      </c>
      <c r="D23" s="147" t="s">
        <v>82</v>
      </c>
      <c r="E23" s="147" t="s">
        <v>91</v>
      </c>
      <c r="F23" s="147">
        <v>1</v>
      </c>
      <c r="G23" s="147">
        <v>1.2</v>
      </c>
      <c r="H23" s="147" t="s">
        <v>313</v>
      </c>
      <c r="I23" s="147">
        <v>393</v>
      </c>
      <c r="J23" s="148">
        <v>1</v>
      </c>
      <c r="K23" s="149">
        <v>0</v>
      </c>
      <c r="L23" s="149">
        <v>0</v>
      </c>
      <c r="M23" s="150">
        <v>0</v>
      </c>
      <c r="N23" s="151">
        <v>0</v>
      </c>
      <c r="O23" s="152">
        <v>0</v>
      </c>
      <c r="P23" s="152">
        <v>0</v>
      </c>
      <c r="Q23" s="153">
        <v>0</v>
      </c>
      <c r="R23" s="154">
        <v>0</v>
      </c>
      <c r="S23" s="149">
        <v>0</v>
      </c>
      <c r="T23" s="149">
        <v>0</v>
      </c>
      <c r="U23" s="149">
        <v>0</v>
      </c>
      <c r="V23" s="149">
        <v>0</v>
      </c>
      <c r="W23" s="150">
        <v>0</v>
      </c>
      <c r="X23" s="151">
        <v>0</v>
      </c>
      <c r="Y23" s="155">
        <v>0</v>
      </c>
      <c r="Z23" s="156">
        <v>1</v>
      </c>
      <c r="AA23" s="173" t="s">
        <v>314</v>
      </c>
      <c r="AB23" s="178"/>
      <c r="AC23" s="60"/>
      <c r="AD23" s="61"/>
      <c r="AE23" s="61"/>
      <c r="AF23" s="61"/>
      <c r="AG23" s="62"/>
      <c r="AH23" s="63"/>
      <c r="AI23" s="64"/>
    </row>
    <row r="24" spans="1:35" s="45" customFormat="1" ht="47.25" x14ac:dyDescent="0.25">
      <c r="A24" s="147">
        <v>65</v>
      </c>
      <c r="B24" s="147" t="s">
        <v>97</v>
      </c>
      <c r="C24" s="147" t="s">
        <v>96</v>
      </c>
      <c r="D24" s="147" t="s">
        <v>82</v>
      </c>
      <c r="E24" s="147" t="s">
        <v>91</v>
      </c>
      <c r="F24" s="147">
        <v>1</v>
      </c>
      <c r="G24" s="147">
        <v>1.2</v>
      </c>
      <c r="H24" s="147" t="s">
        <v>313</v>
      </c>
      <c r="I24" s="147">
        <v>415</v>
      </c>
      <c r="J24" s="148">
        <v>1</v>
      </c>
      <c r="K24" s="149">
        <v>0</v>
      </c>
      <c r="L24" s="149">
        <v>0</v>
      </c>
      <c r="M24" s="150">
        <v>0</v>
      </c>
      <c r="N24" s="151">
        <v>0</v>
      </c>
      <c r="O24" s="152">
        <v>0</v>
      </c>
      <c r="P24" s="152">
        <v>0</v>
      </c>
      <c r="Q24" s="153">
        <v>0</v>
      </c>
      <c r="R24" s="154">
        <v>0</v>
      </c>
      <c r="S24" s="149">
        <v>0</v>
      </c>
      <c r="T24" s="149">
        <v>0</v>
      </c>
      <c r="U24" s="149">
        <v>0</v>
      </c>
      <c r="V24" s="149">
        <v>0</v>
      </c>
      <c r="W24" s="150">
        <v>0</v>
      </c>
      <c r="X24" s="151">
        <v>0</v>
      </c>
      <c r="Y24" s="155">
        <v>0</v>
      </c>
      <c r="Z24" s="156">
        <v>1</v>
      </c>
      <c r="AA24" s="173" t="s">
        <v>315</v>
      </c>
      <c r="AB24" s="178"/>
      <c r="AC24" s="60"/>
      <c r="AD24" s="61"/>
      <c r="AE24" s="61"/>
      <c r="AF24" s="61"/>
      <c r="AG24" s="62"/>
      <c r="AH24" s="63"/>
      <c r="AI24" s="64"/>
    </row>
    <row r="25" spans="1:35" s="45" customFormat="1" ht="126" x14ac:dyDescent="0.25">
      <c r="A25" s="147">
        <v>66</v>
      </c>
      <c r="B25" s="147" t="s">
        <v>97</v>
      </c>
      <c r="C25" s="147" t="s">
        <v>96</v>
      </c>
      <c r="D25" s="147" t="s">
        <v>82</v>
      </c>
      <c r="E25" s="147" t="s">
        <v>91</v>
      </c>
      <c r="F25" s="147">
        <v>1</v>
      </c>
      <c r="G25" s="147">
        <v>1.2</v>
      </c>
      <c r="H25" s="147" t="s">
        <v>313</v>
      </c>
      <c r="I25" s="147">
        <v>522</v>
      </c>
      <c r="J25" s="148">
        <v>1</v>
      </c>
      <c r="K25" s="149">
        <v>0</v>
      </c>
      <c r="L25" s="149">
        <v>1</v>
      </c>
      <c r="M25" s="150">
        <v>0</v>
      </c>
      <c r="N25" s="151">
        <v>0</v>
      </c>
      <c r="O25" s="152">
        <v>0</v>
      </c>
      <c r="P25" s="152">
        <v>0</v>
      </c>
      <c r="Q25" s="153">
        <v>0</v>
      </c>
      <c r="R25" s="154">
        <v>0</v>
      </c>
      <c r="S25" s="149">
        <v>0</v>
      </c>
      <c r="T25" s="149">
        <v>0</v>
      </c>
      <c r="U25" s="149">
        <v>0</v>
      </c>
      <c r="V25" s="149">
        <v>0</v>
      </c>
      <c r="W25" s="150">
        <v>0</v>
      </c>
      <c r="X25" s="151">
        <v>0</v>
      </c>
      <c r="Y25" s="155">
        <v>0</v>
      </c>
      <c r="Z25" s="156">
        <v>1</v>
      </c>
      <c r="AA25" s="181" t="s">
        <v>406</v>
      </c>
      <c r="AB25" s="178"/>
      <c r="AC25" s="60"/>
      <c r="AD25" s="61"/>
      <c r="AE25" s="61"/>
      <c r="AF25" s="61"/>
      <c r="AG25" s="62"/>
      <c r="AH25" s="63"/>
      <c r="AI25" s="64"/>
    </row>
    <row r="26" spans="1:35" s="45" customFormat="1" ht="126" x14ac:dyDescent="0.25">
      <c r="A26" s="147">
        <v>74</v>
      </c>
      <c r="B26" s="147" t="s">
        <v>97</v>
      </c>
      <c r="C26" s="147" t="s">
        <v>96</v>
      </c>
      <c r="D26" s="147" t="s">
        <v>82</v>
      </c>
      <c r="E26" s="147" t="s">
        <v>91</v>
      </c>
      <c r="F26" s="147">
        <v>1</v>
      </c>
      <c r="G26" s="147">
        <v>1.3</v>
      </c>
      <c r="H26" s="246" t="s">
        <v>318</v>
      </c>
      <c r="I26" s="147">
        <v>391</v>
      </c>
      <c r="J26" s="148">
        <v>1</v>
      </c>
      <c r="K26" s="149">
        <v>0</v>
      </c>
      <c r="L26" s="149">
        <v>0</v>
      </c>
      <c r="M26" s="150">
        <v>0</v>
      </c>
      <c r="N26" s="151">
        <v>0</v>
      </c>
      <c r="O26" s="152">
        <v>1</v>
      </c>
      <c r="P26" s="152">
        <v>0</v>
      </c>
      <c r="Q26" s="153">
        <v>0</v>
      </c>
      <c r="R26" s="154">
        <v>0</v>
      </c>
      <c r="S26" s="149">
        <v>0</v>
      </c>
      <c r="T26" s="149">
        <v>0</v>
      </c>
      <c r="U26" s="149">
        <v>0</v>
      </c>
      <c r="V26" s="149">
        <v>0</v>
      </c>
      <c r="W26" s="150">
        <v>0</v>
      </c>
      <c r="X26" s="151">
        <v>0</v>
      </c>
      <c r="Y26" s="155">
        <v>0</v>
      </c>
      <c r="Z26" s="156">
        <v>1</v>
      </c>
      <c r="AA26" s="173" t="s">
        <v>323</v>
      </c>
      <c r="AB26" s="257" t="s">
        <v>319</v>
      </c>
      <c r="AC26" s="60"/>
      <c r="AD26" s="61"/>
      <c r="AE26" s="61"/>
      <c r="AF26" s="61"/>
      <c r="AG26" s="62"/>
      <c r="AH26" s="63"/>
      <c r="AI26" s="64"/>
    </row>
    <row r="27" spans="1:35" s="45" customFormat="1" ht="15.75" hidden="1" x14ac:dyDescent="0.25">
      <c r="A27" s="147">
        <v>25</v>
      </c>
      <c r="B27" s="147" t="s">
        <v>96</v>
      </c>
      <c r="C27" s="147" t="s">
        <v>97</v>
      </c>
      <c r="D27" s="147" t="s">
        <v>82</v>
      </c>
      <c r="E27" s="147" t="s">
        <v>91</v>
      </c>
      <c r="F27" s="147">
        <v>1</v>
      </c>
      <c r="G27" s="147">
        <v>1.1000000000000001</v>
      </c>
      <c r="H27" s="147" t="s">
        <v>150</v>
      </c>
      <c r="I27" s="147">
        <v>417</v>
      </c>
      <c r="J27" s="148">
        <v>0</v>
      </c>
      <c r="K27" s="149">
        <v>0</v>
      </c>
      <c r="L27" s="149">
        <v>0</v>
      </c>
      <c r="M27" s="150">
        <v>0</v>
      </c>
      <c r="N27" s="151">
        <v>0</v>
      </c>
      <c r="O27" s="152">
        <v>0</v>
      </c>
      <c r="P27" s="152">
        <v>0</v>
      </c>
      <c r="Q27" s="153">
        <v>0</v>
      </c>
      <c r="R27" s="154">
        <v>0</v>
      </c>
      <c r="S27" s="149">
        <v>0</v>
      </c>
      <c r="T27" s="149">
        <v>0</v>
      </c>
      <c r="U27" s="149">
        <v>0</v>
      </c>
      <c r="V27" s="149">
        <v>0</v>
      </c>
      <c r="W27" s="150">
        <v>0</v>
      </c>
      <c r="X27" s="151">
        <v>0</v>
      </c>
      <c r="Y27" s="155">
        <v>0</v>
      </c>
      <c r="Z27" s="156">
        <v>0</v>
      </c>
      <c r="AA27" s="173"/>
      <c r="AB27" s="178"/>
      <c r="AC27" s="60"/>
      <c r="AD27" s="61"/>
      <c r="AE27" s="61"/>
      <c r="AF27" s="61"/>
      <c r="AG27" s="62"/>
      <c r="AH27" s="63"/>
      <c r="AI27" s="64"/>
    </row>
    <row r="28" spans="1:35" s="45" customFormat="1" ht="15.75" hidden="1" x14ac:dyDescent="0.25">
      <c r="A28" s="147">
        <v>26</v>
      </c>
      <c r="B28" s="147" t="s">
        <v>96</v>
      </c>
      <c r="C28" s="147" t="s">
        <v>97</v>
      </c>
      <c r="D28" s="147" t="s">
        <v>82</v>
      </c>
      <c r="E28" s="147" t="s">
        <v>91</v>
      </c>
      <c r="F28" s="147">
        <v>1</v>
      </c>
      <c r="G28" s="147">
        <v>1.1000000000000001</v>
      </c>
      <c r="H28" s="147" t="s">
        <v>150</v>
      </c>
      <c r="I28" s="147">
        <v>435</v>
      </c>
      <c r="J28" s="148">
        <v>0</v>
      </c>
      <c r="K28" s="149">
        <v>0</v>
      </c>
      <c r="L28" s="149">
        <v>0</v>
      </c>
      <c r="M28" s="150">
        <v>0</v>
      </c>
      <c r="N28" s="151">
        <v>0</v>
      </c>
      <c r="O28" s="152">
        <v>0</v>
      </c>
      <c r="P28" s="152">
        <v>0</v>
      </c>
      <c r="Q28" s="153">
        <v>0</v>
      </c>
      <c r="R28" s="154">
        <v>0</v>
      </c>
      <c r="S28" s="149">
        <v>0</v>
      </c>
      <c r="T28" s="149">
        <v>0</v>
      </c>
      <c r="U28" s="149">
        <v>0</v>
      </c>
      <c r="V28" s="149">
        <v>0</v>
      </c>
      <c r="W28" s="150">
        <v>0</v>
      </c>
      <c r="X28" s="151">
        <v>0</v>
      </c>
      <c r="Y28" s="155">
        <v>0</v>
      </c>
      <c r="Z28" s="156">
        <v>0</v>
      </c>
      <c r="AA28" s="173"/>
      <c r="AB28" s="178"/>
      <c r="AC28" s="60"/>
      <c r="AD28" s="61"/>
      <c r="AE28" s="61"/>
      <c r="AF28" s="61"/>
      <c r="AG28" s="62"/>
      <c r="AH28" s="63"/>
      <c r="AI28" s="64"/>
    </row>
    <row r="29" spans="1:35" s="45" customFormat="1" ht="15.75" hidden="1" x14ac:dyDescent="0.25">
      <c r="A29" s="147">
        <v>27</v>
      </c>
      <c r="B29" s="147" t="s">
        <v>96</v>
      </c>
      <c r="C29" s="147" t="s">
        <v>97</v>
      </c>
      <c r="D29" s="147" t="s">
        <v>82</v>
      </c>
      <c r="E29" s="147" t="s">
        <v>91</v>
      </c>
      <c r="F29" s="147">
        <v>1</v>
      </c>
      <c r="G29" s="147">
        <v>1.1000000000000001</v>
      </c>
      <c r="H29" s="147" t="s">
        <v>150</v>
      </c>
      <c r="I29" s="147">
        <v>523</v>
      </c>
      <c r="J29" s="148">
        <v>0</v>
      </c>
      <c r="K29" s="149">
        <v>0</v>
      </c>
      <c r="L29" s="149">
        <v>0</v>
      </c>
      <c r="M29" s="150">
        <v>0</v>
      </c>
      <c r="N29" s="151">
        <v>0</v>
      </c>
      <c r="O29" s="152">
        <v>0</v>
      </c>
      <c r="P29" s="152">
        <v>0</v>
      </c>
      <c r="Q29" s="153">
        <v>0</v>
      </c>
      <c r="R29" s="154">
        <v>0</v>
      </c>
      <c r="S29" s="149">
        <v>0</v>
      </c>
      <c r="T29" s="149">
        <v>0</v>
      </c>
      <c r="U29" s="149">
        <v>0</v>
      </c>
      <c r="V29" s="149">
        <v>0</v>
      </c>
      <c r="W29" s="150">
        <v>0</v>
      </c>
      <c r="X29" s="151">
        <v>0</v>
      </c>
      <c r="Y29" s="155">
        <v>0</v>
      </c>
      <c r="Z29" s="156">
        <v>0</v>
      </c>
      <c r="AA29" s="173"/>
      <c r="AB29" s="178"/>
      <c r="AC29" s="60"/>
      <c r="AD29" s="61"/>
      <c r="AE29" s="61"/>
      <c r="AF29" s="61"/>
      <c r="AG29" s="62"/>
      <c r="AH29" s="63"/>
      <c r="AI29" s="64"/>
    </row>
    <row r="30" spans="1:35" s="45" customFormat="1" ht="31.5" hidden="1" x14ac:dyDescent="0.25">
      <c r="A30" s="147">
        <v>28</v>
      </c>
      <c r="B30" s="147" t="s">
        <v>96</v>
      </c>
      <c r="C30" s="147" t="s">
        <v>97</v>
      </c>
      <c r="D30" s="147" t="s">
        <v>82</v>
      </c>
      <c r="E30" s="147" t="s">
        <v>91</v>
      </c>
      <c r="F30" s="147">
        <v>1</v>
      </c>
      <c r="G30" s="147">
        <v>1.2</v>
      </c>
      <c r="H30" s="147" t="s">
        <v>189</v>
      </c>
      <c r="I30" s="147">
        <v>379</v>
      </c>
      <c r="J30" s="148">
        <v>0</v>
      </c>
      <c r="K30" s="149">
        <v>0</v>
      </c>
      <c r="L30" s="149">
        <v>0</v>
      </c>
      <c r="M30" s="150">
        <v>0</v>
      </c>
      <c r="N30" s="151">
        <v>0</v>
      </c>
      <c r="O30" s="152">
        <v>0</v>
      </c>
      <c r="P30" s="152">
        <v>0</v>
      </c>
      <c r="Q30" s="153">
        <v>1</v>
      </c>
      <c r="R30" s="154">
        <v>0</v>
      </c>
      <c r="S30" s="149">
        <v>0</v>
      </c>
      <c r="T30" s="149">
        <v>0</v>
      </c>
      <c r="U30" s="149">
        <v>0</v>
      </c>
      <c r="V30" s="149">
        <v>0</v>
      </c>
      <c r="W30" s="150">
        <v>0</v>
      </c>
      <c r="X30" s="151">
        <v>0</v>
      </c>
      <c r="Y30" s="155">
        <v>0</v>
      </c>
      <c r="Z30" s="156">
        <v>1</v>
      </c>
      <c r="AA30" s="180" t="s">
        <v>190</v>
      </c>
      <c r="AB30" s="178"/>
      <c r="AC30" s="60"/>
      <c r="AD30" s="61"/>
      <c r="AE30" s="61"/>
      <c r="AF30" s="61"/>
      <c r="AG30" s="62"/>
      <c r="AH30" s="63"/>
      <c r="AI30" s="64"/>
    </row>
    <row r="31" spans="1:35" s="45" customFormat="1" ht="15.75" hidden="1" x14ac:dyDescent="0.25">
      <c r="A31" s="147">
        <v>29</v>
      </c>
      <c r="B31" s="147" t="s">
        <v>96</v>
      </c>
      <c r="C31" s="147" t="s">
        <v>97</v>
      </c>
      <c r="D31" s="147" t="s">
        <v>82</v>
      </c>
      <c r="E31" s="147" t="s">
        <v>91</v>
      </c>
      <c r="F31" s="147">
        <v>1</v>
      </c>
      <c r="G31" s="147">
        <v>1.2</v>
      </c>
      <c r="H31" s="147" t="s">
        <v>189</v>
      </c>
      <c r="I31" s="147">
        <v>380</v>
      </c>
      <c r="J31" s="148">
        <v>0</v>
      </c>
      <c r="K31" s="149">
        <v>0</v>
      </c>
      <c r="L31" s="149">
        <v>0</v>
      </c>
      <c r="M31" s="150">
        <v>0</v>
      </c>
      <c r="N31" s="151">
        <v>0</v>
      </c>
      <c r="O31" s="152">
        <v>0</v>
      </c>
      <c r="P31" s="152">
        <v>0</v>
      </c>
      <c r="Q31" s="153">
        <v>0</v>
      </c>
      <c r="R31" s="154">
        <v>0</v>
      </c>
      <c r="S31" s="149">
        <v>0</v>
      </c>
      <c r="T31" s="149">
        <v>0</v>
      </c>
      <c r="U31" s="149">
        <v>0</v>
      </c>
      <c r="V31" s="149">
        <v>0</v>
      </c>
      <c r="W31" s="150">
        <v>0</v>
      </c>
      <c r="X31" s="151">
        <v>0</v>
      </c>
      <c r="Y31" s="155">
        <v>0</v>
      </c>
      <c r="Z31" s="156">
        <v>0</v>
      </c>
      <c r="AA31" s="173"/>
      <c r="AB31" s="178"/>
      <c r="AC31" s="60"/>
      <c r="AD31" s="61"/>
      <c r="AE31" s="61"/>
      <c r="AF31" s="61"/>
      <c r="AG31" s="62"/>
      <c r="AH31" s="63"/>
      <c r="AI31" s="64"/>
    </row>
    <row r="32" spans="1:35" s="45" customFormat="1" ht="47.25" hidden="1" x14ac:dyDescent="0.25">
      <c r="A32" s="147">
        <v>30</v>
      </c>
      <c r="B32" s="147" t="s">
        <v>96</v>
      </c>
      <c r="C32" s="147" t="s">
        <v>97</v>
      </c>
      <c r="D32" s="147" t="s">
        <v>82</v>
      </c>
      <c r="E32" s="147" t="s">
        <v>91</v>
      </c>
      <c r="F32" s="147">
        <v>1</v>
      </c>
      <c r="G32" s="147">
        <v>1.2</v>
      </c>
      <c r="H32" s="147" t="s">
        <v>189</v>
      </c>
      <c r="I32" s="147">
        <v>389</v>
      </c>
      <c r="J32" s="148">
        <v>0</v>
      </c>
      <c r="K32" s="149">
        <v>0</v>
      </c>
      <c r="L32" s="149">
        <v>0</v>
      </c>
      <c r="M32" s="150">
        <v>0</v>
      </c>
      <c r="N32" s="151">
        <v>0</v>
      </c>
      <c r="O32" s="152">
        <v>0</v>
      </c>
      <c r="P32" s="152">
        <v>0</v>
      </c>
      <c r="Q32" s="153">
        <v>1</v>
      </c>
      <c r="R32" s="154">
        <v>0</v>
      </c>
      <c r="S32" s="149">
        <v>0</v>
      </c>
      <c r="T32" s="149">
        <v>0</v>
      </c>
      <c r="U32" s="149">
        <v>0</v>
      </c>
      <c r="V32" s="149">
        <v>0</v>
      </c>
      <c r="W32" s="150">
        <v>0</v>
      </c>
      <c r="X32" s="151">
        <v>0</v>
      </c>
      <c r="Y32" s="155">
        <v>0</v>
      </c>
      <c r="Z32" s="156">
        <v>1</v>
      </c>
      <c r="AA32" s="173" t="s">
        <v>191</v>
      </c>
      <c r="AB32" s="178"/>
      <c r="AC32" s="60"/>
      <c r="AD32" s="61"/>
      <c r="AE32" s="61"/>
      <c r="AF32" s="61"/>
      <c r="AG32" s="62"/>
      <c r="AH32" s="63"/>
      <c r="AI32" s="64"/>
    </row>
    <row r="33" spans="1:35" s="45" customFormat="1" ht="15.75" hidden="1" x14ac:dyDescent="0.25">
      <c r="A33" s="147">
        <v>31</v>
      </c>
      <c r="B33" s="147" t="s">
        <v>96</v>
      </c>
      <c r="C33" s="147" t="s">
        <v>97</v>
      </c>
      <c r="D33" s="147" t="s">
        <v>82</v>
      </c>
      <c r="E33" s="147" t="s">
        <v>91</v>
      </c>
      <c r="F33" s="147">
        <v>1</v>
      </c>
      <c r="G33" s="147">
        <v>1.2</v>
      </c>
      <c r="H33" s="147" t="s">
        <v>192</v>
      </c>
      <c r="I33" s="147">
        <v>521</v>
      </c>
      <c r="J33" s="148">
        <v>0</v>
      </c>
      <c r="K33" s="149">
        <v>0</v>
      </c>
      <c r="L33" s="149">
        <v>0</v>
      </c>
      <c r="M33" s="150">
        <v>0</v>
      </c>
      <c r="N33" s="151">
        <v>0</v>
      </c>
      <c r="O33" s="152">
        <v>0</v>
      </c>
      <c r="P33" s="152">
        <v>0</v>
      </c>
      <c r="Q33" s="153">
        <v>0</v>
      </c>
      <c r="R33" s="154">
        <v>0</v>
      </c>
      <c r="S33" s="149">
        <v>0</v>
      </c>
      <c r="T33" s="149">
        <v>0</v>
      </c>
      <c r="U33" s="149">
        <v>0</v>
      </c>
      <c r="V33" s="149">
        <v>0</v>
      </c>
      <c r="W33" s="150">
        <v>0</v>
      </c>
      <c r="X33" s="151">
        <v>0</v>
      </c>
      <c r="Y33" s="155">
        <v>0</v>
      </c>
      <c r="Z33" s="156">
        <v>0</v>
      </c>
      <c r="AA33" s="173"/>
      <c r="AB33" s="178"/>
      <c r="AC33" s="60"/>
      <c r="AD33" s="61"/>
      <c r="AE33" s="61"/>
      <c r="AF33" s="61"/>
      <c r="AG33" s="62"/>
      <c r="AH33" s="63"/>
      <c r="AI33" s="64"/>
    </row>
    <row r="34" spans="1:35" s="45" customFormat="1" ht="15.75" hidden="1" x14ac:dyDescent="0.25">
      <c r="A34" s="147">
        <v>32</v>
      </c>
      <c r="B34" s="147" t="s">
        <v>96</v>
      </c>
      <c r="C34" s="147" t="s">
        <v>97</v>
      </c>
      <c r="D34" s="147" t="s">
        <v>82</v>
      </c>
      <c r="E34" s="147" t="s">
        <v>91</v>
      </c>
      <c r="F34" s="147">
        <v>1</v>
      </c>
      <c r="G34" s="147">
        <v>1.2</v>
      </c>
      <c r="H34" s="147" t="s">
        <v>192</v>
      </c>
      <c r="I34" s="147">
        <v>563</v>
      </c>
      <c r="J34" s="148">
        <v>0</v>
      </c>
      <c r="K34" s="149">
        <v>0</v>
      </c>
      <c r="L34" s="149">
        <v>0</v>
      </c>
      <c r="M34" s="150">
        <v>0</v>
      </c>
      <c r="N34" s="151">
        <v>0</v>
      </c>
      <c r="O34" s="152">
        <v>0</v>
      </c>
      <c r="P34" s="152">
        <v>0</v>
      </c>
      <c r="Q34" s="153">
        <v>0</v>
      </c>
      <c r="R34" s="154">
        <v>0</v>
      </c>
      <c r="S34" s="149">
        <v>0</v>
      </c>
      <c r="T34" s="149">
        <v>0</v>
      </c>
      <c r="U34" s="149">
        <v>0</v>
      </c>
      <c r="V34" s="149">
        <v>0</v>
      </c>
      <c r="W34" s="150">
        <v>0</v>
      </c>
      <c r="X34" s="151">
        <v>0</v>
      </c>
      <c r="Y34" s="155">
        <v>0</v>
      </c>
      <c r="Z34" s="156">
        <v>0</v>
      </c>
      <c r="AA34" s="173"/>
      <c r="AB34" s="178"/>
      <c r="AC34" s="60"/>
      <c r="AD34" s="61"/>
      <c r="AE34" s="61"/>
      <c r="AF34" s="61"/>
      <c r="AG34" s="62"/>
      <c r="AH34" s="63"/>
      <c r="AI34" s="64"/>
    </row>
    <row r="35" spans="1:35" s="45" customFormat="1" ht="15.75" hidden="1" x14ac:dyDescent="0.25">
      <c r="A35" s="147">
        <v>33</v>
      </c>
      <c r="B35" s="147" t="s">
        <v>96</v>
      </c>
      <c r="C35" s="147" t="s">
        <v>97</v>
      </c>
      <c r="D35" s="147" t="s">
        <v>82</v>
      </c>
      <c r="E35" s="147" t="s">
        <v>91</v>
      </c>
      <c r="F35" s="147">
        <v>1</v>
      </c>
      <c r="G35" s="147">
        <v>1.2</v>
      </c>
      <c r="H35" s="147" t="s">
        <v>192</v>
      </c>
      <c r="I35" s="147">
        <v>579</v>
      </c>
      <c r="J35" s="148">
        <v>0</v>
      </c>
      <c r="K35" s="149">
        <v>0</v>
      </c>
      <c r="L35" s="149">
        <v>0</v>
      </c>
      <c r="M35" s="150">
        <v>0</v>
      </c>
      <c r="N35" s="151">
        <v>0</v>
      </c>
      <c r="O35" s="152">
        <v>0</v>
      </c>
      <c r="P35" s="152">
        <v>0</v>
      </c>
      <c r="Q35" s="153">
        <v>0</v>
      </c>
      <c r="R35" s="154">
        <v>0</v>
      </c>
      <c r="S35" s="149">
        <v>0</v>
      </c>
      <c r="T35" s="149">
        <v>0</v>
      </c>
      <c r="U35" s="149">
        <v>0</v>
      </c>
      <c r="V35" s="149">
        <v>0</v>
      </c>
      <c r="W35" s="150">
        <v>0</v>
      </c>
      <c r="X35" s="151">
        <v>0</v>
      </c>
      <c r="Y35" s="155">
        <v>0</v>
      </c>
      <c r="Z35" s="156">
        <v>0</v>
      </c>
      <c r="AA35" s="173"/>
      <c r="AB35" s="178"/>
      <c r="AC35" s="60"/>
      <c r="AD35" s="61"/>
      <c r="AE35" s="61"/>
      <c r="AF35" s="61"/>
      <c r="AG35" s="62"/>
      <c r="AH35" s="63"/>
      <c r="AI35" s="64"/>
    </row>
    <row r="36" spans="1:35" s="45" customFormat="1" ht="157.5" x14ac:dyDescent="0.25">
      <c r="A36" s="147">
        <v>75</v>
      </c>
      <c r="B36" s="147" t="s">
        <v>97</v>
      </c>
      <c r="C36" s="147" t="s">
        <v>96</v>
      </c>
      <c r="D36" s="147" t="s">
        <v>82</v>
      </c>
      <c r="E36" s="147" t="s">
        <v>91</v>
      </c>
      <c r="F36" s="147">
        <v>1</v>
      </c>
      <c r="G36" s="147">
        <v>1.3</v>
      </c>
      <c r="H36" s="147" t="s">
        <v>318</v>
      </c>
      <c r="I36" s="147">
        <v>539</v>
      </c>
      <c r="J36" s="148">
        <v>1</v>
      </c>
      <c r="K36" s="149">
        <v>0</v>
      </c>
      <c r="L36" s="149">
        <v>0</v>
      </c>
      <c r="M36" s="150">
        <v>0</v>
      </c>
      <c r="N36" s="151">
        <v>1</v>
      </c>
      <c r="O36" s="152">
        <v>0</v>
      </c>
      <c r="P36" s="152">
        <v>0</v>
      </c>
      <c r="Q36" s="153">
        <v>0</v>
      </c>
      <c r="R36" s="154">
        <v>0</v>
      </c>
      <c r="S36" s="149">
        <v>0</v>
      </c>
      <c r="T36" s="149">
        <v>0</v>
      </c>
      <c r="U36" s="149">
        <v>0</v>
      </c>
      <c r="V36" s="149">
        <v>0</v>
      </c>
      <c r="W36" s="150">
        <v>0</v>
      </c>
      <c r="X36" s="151">
        <v>0</v>
      </c>
      <c r="Y36" s="155">
        <v>1</v>
      </c>
      <c r="Z36" s="156">
        <v>1</v>
      </c>
      <c r="AA36" s="173" t="s">
        <v>324</v>
      </c>
      <c r="AB36" s="257" t="s">
        <v>319</v>
      </c>
      <c r="AC36" s="60"/>
      <c r="AD36" s="61"/>
      <c r="AE36" s="61"/>
      <c r="AF36" s="61"/>
      <c r="AG36" s="62"/>
      <c r="AH36" s="63"/>
      <c r="AI36" s="64"/>
    </row>
    <row r="37" spans="1:35" s="45" customFormat="1" ht="126" x14ac:dyDescent="0.25">
      <c r="A37" s="147">
        <v>76</v>
      </c>
      <c r="B37" s="147" t="s">
        <v>97</v>
      </c>
      <c r="C37" s="147" t="s">
        <v>96</v>
      </c>
      <c r="D37" s="147" t="s">
        <v>82</v>
      </c>
      <c r="E37" s="147" t="s">
        <v>91</v>
      </c>
      <c r="F37" s="147">
        <v>1</v>
      </c>
      <c r="G37" s="147">
        <v>1.3</v>
      </c>
      <c r="H37" s="147" t="s">
        <v>318</v>
      </c>
      <c r="I37" s="147">
        <v>702</v>
      </c>
      <c r="J37" s="148">
        <v>1</v>
      </c>
      <c r="K37" s="149">
        <v>0</v>
      </c>
      <c r="L37" s="149">
        <v>0</v>
      </c>
      <c r="M37" s="150">
        <v>0</v>
      </c>
      <c r="N37" s="151">
        <v>0</v>
      </c>
      <c r="O37" s="152">
        <v>0</v>
      </c>
      <c r="P37" s="152">
        <v>0</v>
      </c>
      <c r="Q37" s="153">
        <v>0</v>
      </c>
      <c r="R37" s="154">
        <v>0</v>
      </c>
      <c r="S37" s="149">
        <v>1</v>
      </c>
      <c r="T37" s="149">
        <v>0</v>
      </c>
      <c r="U37" s="149">
        <v>0</v>
      </c>
      <c r="V37" s="149">
        <v>0</v>
      </c>
      <c r="W37" s="150">
        <v>0</v>
      </c>
      <c r="X37" s="151">
        <v>0</v>
      </c>
      <c r="Y37" s="155">
        <v>0</v>
      </c>
      <c r="Z37" s="156">
        <v>1</v>
      </c>
      <c r="AA37" s="173" t="s">
        <v>2112</v>
      </c>
      <c r="AB37" s="257" t="s">
        <v>319</v>
      </c>
      <c r="AC37" s="60"/>
      <c r="AD37" s="61"/>
      <c r="AE37" s="61"/>
      <c r="AF37" s="61"/>
      <c r="AG37" s="62"/>
      <c r="AH37" s="63"/>
      <c r="AI37" s="64"/>
    </row>
    <row r="38" spans="1:35" s="45" customFormat="1" ht="126" x14ac:dyDescent="0.25">
      <c r="A38" s="147">
        <v>77</v>
      </c>
      <c r="B38" s="147" t="s">
        <v>97</v>
      </c>
      <c r="C38" s="147" t="s">
        <v>96</v>
      </c>
      <c r="D38" s="147" t="s">
        <v>82</v>
      </c>
      <c r="E38" s="147" t="s">
        <v>99</v>
      </c>
      <c r="F38" s="147">
        <v>1</v>
      </c>
      <c r="G38" s="147">
        <v>1.3</v>
      </c>
      <c r="H38" s="147" t="s">
        <v>318</v>
      </c>
      <c r="I38" s="147">
        <v>706</v>
      </c>
      <c r="J38" s="148">
        <v>1</v>
      </c>
      <c r="K38" s="149">
        <v>0</v>
      </c>
      <c r="L38" s="149">
        <v>0</v>
      </c>
      <c r="M38" s="150">
        <v>0</v>
      </c>
      <c r="N38" s="151">
        <v>0</v>
      </c>
      <c r="O38" s="152">
        <v>0</v>
      </c>
      <c r="P38" s="152">
        <v>0</v>
      </c>
      <c r="Q38" s="153">
        <v>0</v>
      </c>
      <c r="R38" s="154">
        <v>0</v>
      </c>
      <c r="S38" s="149">
        <v>0</v>
      </c>
      <c r="T38" s="149">
        <v>0</v>
      </c>
      <c r="U38" s="149">
        <v>0</v>
      </c>
      <c r="V38" s="149">
        <v>0</v>
      </c>
      <c r="W38" s="150">
        <v>0</v>
      </c>
      <c r="X38" s="151">
        <v>0</v>
      </c>
      <c r="Y38" s="155">
        <v>0</v>
      </c>
      <c r="Z38" s="156">
        <v>1</v>
      </c>
      <c r="AA38" s="173" t="s">
        <v>391</v>
      </c>
      <c r="AB38" s="257" t="s">
        <v>319</v>
      </c>
      <c r="AC38" s="60"/>
      <c r="AD38" s="61"/>
      <c r="AE38" s="61"/>
      <c r="AF38" s="61"/>
      <c r="AG38" s="62"/>
      <c r="AH38" s="63"/>
      <c r="AI38" s="64"/>
    </row>
    <row r="39" spans="1:35" s="45" customFormat="1" ht="78.75" x14ac:dyDescent="0.25">
      <c r="A39" s="147">
        <v>80</v>
      </c>
      <c r="B39" s="147" t="s">
        <v>97</v>
      </c>
      <c r="C39" s="147" t="s">
        <v>96</v>
      </c>
      <c r="D39" s="147" t="s">
        <v>82</v>
      </c>
      <c r="E39" s="147" t="s">
        <v>91</v>
      </c>
      <c r="F39" s="147">
        <v>1</v>
      </c>
      <c r="G39" s="147">
        <v>1.3</v>
      </c>
      <c r="H39" s="147" t="s">
        <v>135</v>
      </c>
      <c r="I39" s="147">
        <v>552</v>
      </c>
      <c r="J39" s="148">
        <v>1</v>
      </c>
      <c r="K39" s="149">
        <v>0</v>
      </c>
      <c r="L39" s="149">
        <v>0</v>
      </c>
      <c r="M39" s="150">
        <v>0</v>
      </c>
      <c r="N39" s="151">
        <v>0</v>
      </c>
      <c r="O39" s="152">
        <v>0</v>
      </c>
      <c r="P39" s="152">
        <v>0</v>
      </c>
      <c r="Q39" s="153">
        <v>0</v>
      </c>
      <c r="R39" s="154">
        <v>0</v>
      </c>
      <c r="S39" s="149">
        <v>0</v>
      </c>
      <c r="T39" s="149">
        <v>0</v>
      </c>
      <c r="U39" s="149">
        <v>0</v>
      </c>
      <c r="V39" s="149">
        <v>0</v>
      </c>
      <c r="W39" s="150">
        <v>0</v>
      </c>
      <c r="X39" s="151">
        <v>0</v>
      </c>
      <c r="Y39" s="155">
        <v>0</v>
      </c>
      <c r="Z39" s="156">
        <v>1</v>
      </c>
      <c r="AA39" s="181" t="s">
        <v>392</v>
      </c>
      <c r="AB39" s="178"/>
      <c r="AC39" s="60"/>
      <c r="AD39" s="61"/>
      <c r="AE39" s="61"/>
      <c r="AF39" s="61"/>
      <c r="AG39" s="62"/>
      <c r="AH39" s="63"/>
      <c r="AI39" s="64"/>
    </row>
    <row r="40" spans="1:35" s="45" customFormat="1" ht="94.5" x14ac:dyDescent="0.25">
      <c r="A40" s="147">
        <v>12</v>
      </c>
      <c r="B40" s="147" t="s">
        <v>96</v>
      </c>
      <c r="C40" s="147" t="s">
        <v>97</v>
      </c>
      <c r="D40" s="147" t="s">
        <v>82</v>
      </c>
      <c r="E40" s="147" t="s">
        <v>91</v>
      </c>
      <c r="F40" s="147">
        <v>1</v>
      </c>
      <c r="G40" s="147">
        <v>1.1000000000000001</v>
      </c>
      <c r="H40" s="147" t="s">
        <v>101</v>
      </c>
      <c r="I40" s="147">
        <v>609</v>
      </c>
      <c r="J40" s="148">
        <v>1</v>
      </c>
      <c r="K40" s="149">
        <v>1</v>
      </c>
      <c r="L40" s="149">
        <v>0</v>
      </c>
      <c r="M40" s="150">
        <v>0</v>
      </c>
      <c r="N40" s="151">
        <v>0</v>
      </c>
      <c r="O40" s="152">
        <v>0</v>
      </c>
      <c r="P40" s="152">
        <v>0</v>
      </c>
      <c r="Q40" s="153">
        <v>0</v>
      </c>
      <c r="R40" s="154">
        <v>0</v>
      </c>
      <c r="S40" s="149">
        <v>0</v>
      </c>
      <c r="T40" s="149">
        <v>1</v>
      </c>
      <c r="U40" s="149">
        <v>0</v>
      </c>
      <c r="V40" s="149">
        <v>0</v>
      </c>
      <c r="W40" s="150">
        <v>0</v>
      </c>
      <c r="X40" s="151">
        <v>0</v>
      </c>
      <c r="Y40" s="155">
        <v>0</v>
      </c>
      <c r="Z40" s="156">
        <v>1</v>
      </c>
      <c r="AA40" s="181" t="s">
        <v>382</v>
      </c>
      <c r="AB40" s="178"/>
      <c r="AC40" s="60"/>
      <c r="AD40" s="61"/>
      <c r="AE40" s="61"/>
      <c r="AF40" s="61"/>
      <c r="AG40" s="62"/>
      <c r="AH40" s="63"/>
      <c r="AI40" s="64"/>
    </row>
    <row r="41" spans="1:35" s="45" customFormat="1" ht="141.75" x14ac:dyDescent="0.25">
      <c r="A41" s="147">
        <v>13</v>
      </c>
      <c r="B41" s="147" t="s">
        <v>96</v>
      </c>
      <c r="C41" s="147" t="s">
        <v>97</v>
      </c>
      <c r="D41" s="147" t="s">
        <v>82</v>
      </c>
      <c r="E41" s="147" t="s">
        <v>91</v>
      </c>
      <c r="F41" s="147">
        <v>1</v>
      </c>
      <c r="G41" s="147">
        <v>1.1000000000000001</v>
      </c>
      <c r="H41" s="147" t="s">
        <v>101</v>
      </c>
      <c r="I41" s="147">
        <v>722</v>
      </c>
      <c r="J41" s="148">
        <v>1</v>
      </c>
      <c r="K41" s="149">
        <v>1</v>
      </c>
      <c r="L41" s="149">
        <v>1</v>
      </c>
      <c r="M41" s="150">
        <v>0</v>
      </c>
      <c r="N41" s="151">
        <v>0</v>
      </c>
      <c r="O41" s="152">
        <v>0</v>
      </c>
      <c r="P41" s="152">
        <v>0</v>
      </c>
      <c r="Q41" s="153">
        <v>0</v>
      </c>
      <c r="R41" s="154">
        <v>1</v>
      </c>
      <c r="S41" s="149">
        <v>0</v>
      </c>
      <c r="T41" s="149">
        <v>0</v>
      </c>
      <c r="U41" s="149">
        <v>0</v>
      </c>
      <c r="V41" s="149">
        <v>0</v>
      </c>
      <c r="W41" s="150">
        <v>0</v>
      </c>
      <c r="X41" s="151">
        <v>0</v>
      </c>
      <c r="Y41" s="155">
        <v>0</v>
      </c>
      <c r="Z41" s="156">
        <v>1</v>
      </c>
      <c r="AA41" s="173" t="s">
        <v>2107</v>
      </c>
      <c r="AB41" s="178"/>
      <c r="AC41" s="60"/>
      <c r="AD41" s="61"/>
      <c r="AE41" s="61"/>
      <c r="AF41" s="61"/>
      <c r="AG41" s="62"/>
      <c r="AH41" s="63"/>
      <c r="AI41" s="64"/>
    </row>
    <row r="42" spans="1:35" s="45" customFormat="1" ht="110.25" x14ac:dyDescent="0.25">
      <c r="A42" s="147">
        <v>102</v>
      </c>
      <c r="B42" s="147" t="s">
        <v>133</v>
      </c>
      <c r="C42" s="147" t="s">
        <v>134</v>
      </c>
      <c r="D42" s="147" t="s">
        <v>82</v>
      </c>
      <c r="E42" s="147" t="s">
        <v>91</v>
      </c>
      <c r="F42" s="147">
        <v>2</v>
      </c>
      <c r="G42" s="147">
        <v>2.1</v>
      </c>
      <c r="H42" s="147" t="s">
        <v>181</v>
      </c>
      <c r="I42" s="147">
        <v>457</v>
      </c>
      <c r="J42" s="148">
        <v>1</v>
      </c>
      <c r="K42" s="149">
        <v>0</v>
      </c>
      <c r="L42" s="149">
        <v>0</v>
      </c>
      <c r="M42" s="150">
        <v>0</v>
      </c>
      <c r="N42" s="151">
        <v>0</v>
      </c>
      <c r="O42" s="152">
        <v>0</v>
      </c>
      <c r="P42" s="152">
        <v>0</v>
      </c>
      <c r="Q42" s="153">
        <v>1</v>
      </c>
      <c r="R42" s="154">
        <v>0</v>
      </c>
      <c r="S42" s="149">
        <v>0</v>
      </c>
      <c r="T42" s="149">
        <v>0</v>
      </c>
      <c r="U42" s="149">
        <v>0</v>
      </c>
      <c r="V42" s="149">
        <v>0</v>
      </c>
      <c r="W42" s="150">
        <v>0</v>
      </c>
      <c r="X42" s="151">
        <v>0</v>
      </c>
      <c r="Y42" s="155">
        <v>0</v>
      </c>
      <c r="Z42" s="156">
        <v>1</v>
      </c>
      <c r="AA42" s="173" t="s">
        <v>186</v>
      </c>
      <c r="AB42" s="178"/>
      <c r="AC42" s="60"/>
      <c r="AD42" s="61"/>
      <c r="AE42" s="61"/>
      <c r="AF42" s="61"/>
      <c r="AG42" s="62"/>
      <c r="AH42" s="63"/>
      <c r="AI42" s="64"/>
    </row>
    <row r="43" spans="1:35" s="45" customFormat="1" ht="47.25" hidden="1" x14ac:dyDescent="0.25">
      <c r="A43" s="147">
        <v>41</v>
      </c>
      <c r="B43" s="147" t="s">
        <v>96</v>
      </c>
      <c r="C43" s="147" t="s">
        <v>97</v>
      </c>
      <c r="D43" s="147" t="s">
        <v>82</v>
      </c>
      <c r="E43" s="147" t="s">
        <v>91</v>
      </c>
      <c r="F43" s="147">
        <v>1</v>
      </c>
      <c r="G43" s="147">
        <v>1.2</v>
      </c>
      <c r="H43" s="147" t="s">
        <v>205</v>
      </c>
      <c r="I43" s="147">
        <v>394</v>
      </c>
      <c r="J43" s="148">
        <v>0</v>
      </c>
      <c r="K43" s="149">
        <v>0</v>
      </c>
      <c r="L43" s="149">
        <v>0</v>
      </c>
      <c r="M43" s="150">
        <v>0</v>
      </c>
      <c r="N43" s="151">
        <v>1</v>
      </c>
      <c r="O43" s="152">
        <v>0</v>
      </c>
      <c r="P43" s="152">
        <v>0</v>
      </c>
      <c r="Q43" s="153">
        <v>0</v>
      </c>
      <c r="R43" s="154">
        <v>0</v>
      </c>
      <c r="S43" s="149">
        <v>0</v>
      </c>
      <c r="T43" s="149">
        <v>0</v>
      </c>
      <c r="U43" s="149">
        <v>0</v>
      </c>
      <c r="V43" s="149">
        <v>0</v>
      </c>
      <c r="W43" s="150">
        <v>0</v>
      </c>
      <c r="X43" s="151">
        <v>0</v>
      </c>
      <c r="Y43" s="155">
        <v>0</v>
      </c>
      <c r="Z43" s="156">
        <v>1</v>
      </c>
      <c r="AA43" s="181" t="s">
        <v>384</v>
      </c>
      <c r="AB43" s="178"/>
      <c r="AC43" s="60"/>
      <c r="AD43" s="61"/>
      <c r="AE43" s="61"/>
      <c r="AF43" s="61"/>
      <c r="AG43" s="62"/>
      <c r="AH43" s="63"/>
      <c r="AI43" s="64"/>
    </row>
    <row r="44" spans="1:35" s="45" customFormat="1" ht="15.75" hidden="1" x14ac:dyDescent="0.25">
      <c r="A44" s="147">
        <v>42</v>
      </c>
      <c r="B44" s="147" t="s">
        <v>96</v>
      </c>
      <c r="C44" s="147" t="s">
        <v>97</v>
      </c>
      <c r="D44" s="147" t="s">
        <v>82</v>
      </c>
      <c r="E44" s="147" t="s">
        <v>91</v>
      </c>
      <c r="F44" s="147">
        <v>1</v>
      </c>
      <c r="G44" s="147">
        <v>1.2</v>
      </c>
      <c r="H44" s="147" t="s">
        <v>205</v>
      </c>
      <c r="I44" s="147">
        <v>425</v>
      </c>
      <c r="J44" s="148">
        <v>0</v>
      </c>
      <c r="K44" s="149">
        <v>0</v>
      </c>
      <c r="L44" s="149">
        <v>0</v>
      </c>
      <c r="M44" s="150">
        <v>0</v>
      </c>
      <c r="N44" s="151">
        <v>0</v>
      </c>
      <c r="O44" s="152">
        <v>0</v>
      </c>
      <c r="P44" s="152">
        <v>0</v>
      </c>
      <c r="Q44" s="153">
        <v>0</v>
      </c>
      <c r="R44" s="154">
        <v>0</v>
      </c>
      <c r="S44" s="149">
        <v>0</v>
      </c>
      <c r="T44" s="149">
        <v>0</v>
      </c>
      <c r="U44" s="149">
        <v>0</v>
      </c>
      <c r="V44" s="149">
        <v>0</v>
      </c>
      <c r="W44" s="150">
        <v>0</v>
      </c>
      <c r="X44" s="151">
        <v>0</v>
      </c>
      <c r="Y44" s="155">
        <v>0</v>
      </c>
      <c r="Z44" s="156">
        <v>0</v>
      </c>
      <c r="AA44" s="173"/>
      <c r="AB44" s="178"/>
      <c r="AC44" s="60"/>
      <c r="AD44" s="61"/>
      <c r="AE44" s="61"/>
      <c r="AF44" s="61"/>
      <c r="AG44" s="62"/>
      <c r="AH44" s="63"/>
      <c r="AI44" s="64"/>
    </row>
    <row r="45" spans="1:35" s="45" customFormat="1" ht="31.5" hidden="1" x14ac:dyDescent="0.25">
      <c r="A45" s="147">
        <v>43</v>
      </c>
      <c r="B45" s="147" t="s">
        <v>96</v>
      </c>
      <c r="C45" s="147" t="s">
        <v>97</v>
      </c>
      <c r="D45" s="147" t="s">
        <v>82</v>
      </c>
      <c r="E45" s="147" t="s">
        <v>91</v>
      </c>
      <c r="F45" s="147">
        <v>1</v>
      </c>
      <c r="G45" s="147">
        <v>1.2</v>
      </c>
      <c r="H45" s="147" t="s">
        <v>205</v>
      </c>
      <c r="I45" s="147">
        <v>576</v>
      </c>
      <c r="J45" s="148">
        <v>0</v>
      </c>
      <c r="K45" s="149">
        <v>0</v>
      </c>
      <c r="L45" s="149">
        <v>0</v>
      </c>
      <c r="M45" s="150">
        <v>0</v>
      </c>
      <c r="N45" s="151">
        <v>0</v>
      </c>
      <c r="O45" s="152">
        <v>0</v>
      </c>
      <c r="P45" s="152">
        <v>0</v>
      </c>
      <c r="Q45" s="153">
        <v>0</v>
      </c>
      <c r="R45" s="154">
        <v>0</v>
      </c>
      <c r="S45" s="149">
        <v>0</v>
      </c>
      <c r="T45" s="149">
        <v>0</v>
      </c>
      <c r="U45" s="149">
        <v>0</v>
      </c>
      <c r="V45" s="149">
        <v>1</v>
      </c>
      <c r="W45" s="150">
        <v>0</v>
      </c>
      <c r="X45" s="151">
        <v>0</v>
      </c>
      <c r="Y45" s="155">
        <v>0</v>
      </c>
      <c r="Z45" s="156">
        <v>1</v>
      </c>
      <c r="AA45" s="173" t="s">
        <v>206</v>
      </c>
      <c r="AB45" s="178"/>
      <c r="AC45" s="60"/>
      <c r="AD45" s="61"/>
      <c r="AE45" s="61"/>
      <c r="AF45" s="61"/>
      <c r="AG45" s="62"/>
      <c r="AH45" s="63"/>
      <c r="AI45" s="64"/>
    </row>
    <row r="46" spans="1:35" s="45" customFormat="1" ht="94.5" hidden="1" x14ac:dyDescent="0.25">
      <c r="A46" s="147">
        <v>44</v>
      </c>
      <c r="B46" s="147" t="s">
        <v>96</v>
      </c>
      <c r="C46" s="147" t="s">
        <v>97</v>
      </c>
      <c r="D46" s="147" t="s">
        <v>82</v>
      </c>
      <c r="E46" s="147" t="s">
        <v>91</v>
      </c>
      <c r="F46" s="147">
        <v>1</v>
      </c>
      <c r="G46" s="147">
        <v>1.2</v>
      </c>
      <c r="H46" s="147" t="s">
        <v>205</v>
      </c>
      <c r="I46" s="147">
        <v>586</v>
      </c>
      <c r="J46" s="148">
        <v>0</v>
      </c>
      <c r="K46" s="149">
        <v>0</v>
      </c>
      <c r="L46" s="149">
        <v>1</v>
      </c>
      <c r="M46" s="150">
        <v>0</v>
      </c>
      <c r="N46" s="151">
        <v>0</v>
      </c>
      <c r="O46" s="152">
        <v>1</v>
      </c>
      <c r="P46" s="152">
        <v>0</v>
      </c>
      <c r="Q46" s="153">
        <v>0</v>
      </c>
      <c r="R46" s="154">
        <v>0</v>
      </c>
      <c r="S46" s="149">
        <v>0</v>
      </c>
      <c r="T46" s="149">
        <v>0</v>
      </c>
      <c r="U46" s="149">
        <v>0</v>
      </c>
      <c r="V46" s="149">
        <v>0</v>
      </c>
      <c r="W46" s="150">
        <v>0</v>
      </c>
      <c r="X46" s="151">
        <v>0</v>
      </c>
      <c r="Y46" s="155">
        <v>0</v>
      </c>
      <c r="Z46" s="156">
        <v>1</v>
      </c>
      <c r="AA46" s="181" t="s">
        <v>385</v>
      </c>
      <c r="AB46" s="178"/>
      <c r="AC46" s="60"/>
      <c r="AD46" s="61"/>
      <c r="AE46" s="61"/>
      <c r="AF46" s="61"/>
      <c r="AG46" s="62"/>
      <c r="AH46" s="63"/>
      <c r="AI46" s="64"/>
    </row>
    <row r="47" spans="1:35" s="45" customFormat="1" ht="47.25" hidden="1" x14ac:dyDescent="0.25">
      <c r="A47" s="147">
        <v>45</v>
      </c>
      <c r="B47" s="147" t="s">
        <v>96</v>
      </c>
      <c r="C47" s="147" t="s">
        <v>97</v>
      </c>
      <c r="D47" s="147" t="s">
        <v>82</v>
      </c>
      <c r="E47" s="147" t="s">
        <v>91</v>
      </c>
      <c r="F47" s="147">
        <v>1</v>
      </c>
      <c r="G47" s="147">
        <v>1.2</v>
      </c>
      <c r="H47" s="147" t="s">
        <v>205</v>
      </c>
      <c r="I47" s="147">
        <v>648</v>
      </c>
      <c r="J47" s="148">
        <v>0</v>
      </c>
      <c r="K47" s="149">
        <v>0</v>
      </c>
      <c r="L47" s="149">
        <v>1</v>
      </c>
      <c r="M47" s="150">
        <v>0</v>
      </c>
      <c r="N47" s="151">
        <v>0</v>
      </c>
      <c r="O47" s="152">
        <v>0</v>
      </c>
      <c r="P47" s="152">
        <v>0</v>
      </c>
      <c r="Q47" s="153">
        <v>0</v>
      </c>
      <c r="R47" s="154">
        <v>0</v>
      </c>
      <c r="S47" s="149">
        <v>0</v>
      </c>
      <c r="T47" s="149">
        <v>0</v>
      </c>
      <c r="U47" s="149">
        <v>0</v>
      </c>
      <c r="V47" s="149">
        <v>0</v>
      </c>
      <c r="W47" s="150">
        <v>0</v>
      </c>
      <c r="X47" s="151">
        <v>0</v>
      </c>
      <c r="Y47" s="155">
        <v>0</v>
      </c>
      <c r="Z47" s="156">
        <v>1</v>
      </c>
      <c r="AA47" s="181" t="s">
        <v>386</v>
      </c>
      <c r="AB47" s="178"/>
      <c r="AC47" s="60"/>
      <c r="AD47" s="61"/>
      <c r="AE47" s="61"/>
      <c r="AF47" s="61"/>
      <c r="AG47" s="62"/>
      <c r="AH47" s="63"/>
      <c r="AI47" s="64"/>
    </row>
    <row r="48" spans="1:35" s="45" customFormat="1" ht="31.5" hidden="1" x14ac:dyDescent="0.25">
      <c r="A48" s="147">
        <v>46</v>
      </c>
      <c r="B48" s="147" t="s">
        <v>97</v>
      </c>
      <c r="C48" s="147" t="s">
        <v>96</v>
      </c>
      <c r="D48" s="147" t="s">
        <v>82</v>
      </c>
      <c r="E48" s="147" t="s">
        <v>91</v>
      </c>
      <c r="F48" s="147">
        <v>1</v>
      </c>
      <c r="G48" s="147">
        <v>1.2</v>
      </c>
      <c r="H48" s="147" t="s">
        <v>205</v>
      </c>
      <c r="I48" s="147">
        <v>725</v>
      </c>
      <c r="J48" s="148">
        <v>0</v>
      </c>
      <c r="K48" s="149">
        <v>0</v>
      </c>
      <c r="L48" s="149">
        <v>0</v>
      </c>
      <c r="M48" s="150">
        <v>0</v>
      </c>
      <c r="N48" s="151">
        <v>0</v>
      </c>
      <c r="O48" s="152">
        <v>0</v>
      </c>
      <c r="P48" s="152">
        <v>0</v>
      </c>
      <c r="Q48" s="153">
        <v>0</v>
      </c>
      <c r="R48" s="154">
        <v>0</v>
      </c>
      <c r="S48" s="149">
        <v>0</v>
      </c>
      <c r="T48" s="149">
        <v>1</v>
      </c>
      <c r="U48" s="149">
        <v>0</v>
      </c>
      <c r="V48" s="149">
        <v>0</v>
      </c>
      <c r="W48" s="150">
        <v>0</v>
      </c>
      <c r="X48" s="151">
        <v>0</v>
      </c>
      <c r="Y48" s="155">
        <v>0</v>
      </c>
      <c r="Z48" s="156">
        <v>1</v>
      </c>
      <c r="AA48" s="173" t="s">
        <v>229</v>
      </c>
      <c r="AB48" s="178"/>
      <c r="AC48" s="60"/>
      <c r="AD48" s="61"/>
      <c r="AE48" s="61"/>
      <c r="AF48" s="61"/>
      <c r="AG48" s="62"/>
      <c r="AH48" s="63"/>
      <c r="AI48" s="64"/>
    </row>
    <row r="49" spans="1:35" s="45" customFormat="1" ht="47.25" x14ac:dyDescent="0.25">
      <c r="A49" s="147">
        <v>110</v>
      </c>
      <c r="B49" s="147" t="s">
        <v>133</v>
      </c>
      <c r="C49" s="147" t="s">
        <v>134</v>
      </c>
      <c r="D49" s="147" t="s">
        <v>82</v>
      </c>
      <c r="E49" s="147" t="s">
        <v>91</v>
      </c>
      <c r="F49" s="147">
        <v>2</v>
      </c>
      <c r="G49" s="147">
        <v>2.1</v>
      </c>
      <c r="H49" s="147" t="s">
        <v>183</v>
      </c>
      <c r="I49" s="147">
        <v>710</v>
      </c>
      <c r="J49" s="148">
        <v>1</v>
      </c>
      <c r="K49" s="149">
        <v>0</v>
      </c>
      <c r="L49" s="149">
        <v>0</v>
      </c>
      <c r="M49" s="150">
        <v>0</v>
      </c>
      <c r="N49" s="151">
        <v>0</v>
      </c>
      <c r="O49" s="152">
        <v>0</v>
      </c>
      <c r="P49" s="152">
        <v>0</v>
      </c>
      <c r="Q49" s="153">
        <v>0</v>
      </c>
      <c r="R49" s="154">
        <v>0</v>
      </c>
      <c r="S49" s="149">
        <v>0</v>
      </c>
      <c r="T49" s="149">
        <v>0</v>
      </c>
      <c r="U49" s="149">
        <v>0</v>
      </c>
      <c r="V49" s="149">
        <v>0</v>
      </c>
      <c r="W49" s="150">
        <v>0</v>
      </c>
      <c r="X49" s="151">
        <v>0</v>
      </c>
      <c r="Y49" s="155">
        <v>0</v>
      </c>
      <c r="Z49" s="156">
        <v>1</v>
      </c>
      <c r="AA49" s="173" t="s">
        <v>185</v>
      </c>
      <c r="AB49" s="178"/>
      <c r="AC49" s="60"/>
      <c r="AD49" s="61"/>
      <c r="AE49" s="61"/>
      <c r="AF49" s="61"/>
      <c r="AG49" s="62"/>
      <c r="AH49" s="63"/>
      <c r="AI49" s="64"/>
    </row>
    <row r="50" spans="1:35" s="45" customFormat="1" ht="173.25" hidden="1" x14ac:dyDescent="0.25">
      <c r="A50" s="147">
        <v>48</v>
      </c>
      <c r="B50" s="147" t="s">
        <v>97</v>
      </c>
      <c r="C50" s="147" t="s">
        <v>96</v>
      </c>
      <c r="D50" s="147" t="s">
        <v>82</v>
      </c>
      <c r="E50" s="147" t="s">
        <v>91</v>
      </c>
      <c r="F50" s="147">
        <v>1</v>
      </c>
      <c r="G50" s="147">
        <v>1.2</v>
      </c>
      <c r="H50" s="147" t="s">
        <v>230</v>
      </c>
      <c r="I50" s="147">
        <v>418</v>
      </c>
      <c r="J50" s="148">
        <v>0</v>
      </c>
      <c r="K50" s="149">
        <v>0</v>
      </c>
      <c r="L50" s="149">
        <v>1</v>
      </c>
      <c r="M50" s="150">
        <v>0</v>
      </c>
      <c r="N50" s="151">
        <v>0</v>
      </c>
      <c r="O50" s="152">
        <v>0</v>
      </c>
      <c r="P50" s="152">
        <v>0</v>
      </c>
      <c r="Q50" s="153">
        <v>0</v>
      </c>
      <c r="R50" s="154">
        <v>1</v>
      </c>
      <c r="S50" s="149">
        <v>0</v>
      </c>
      <c r="T50" s="149">
        <v>0</v>
      </c>
      <c r="U50" s="149">
        <v>1</v>
      </c>
      <c r="V50" s="149">
        <v>0</v>
      </c>
      <c r="W50" s="150">
        <v>0</v>
      </c>
      <c r="X50" s="151">
        <v>0</v>
      </c>
      <c r="Y50" s="155">
        <v>0</v>
      </c>
      <c r="Z50" s="156">
        <v>1</v>
      </c>
      <c r="AA50" s="181" t="s">
        <v>403</v>
      </c>
      <c r="AB50" s="178"/>
      <c r="AC50" s="60"/>
      <c r="AD50" s="61"/>
      <c r="AE50" s="61"/>
      <c r="AF50" s="61"/>
      <c r="AG50" s="62"/>
      <c r="AH50" s="63"/>
      <c r="AI50" s="64"/>
    </row>
    <row r="51" spans="1:35" s="45" customFormat="1" ht="15.75" hidden="1" x14ac:dyDescent="0.25">
      <c r="A51" s="147">
        <v>49</v>
      </c>
      <c r="B51" s="147" t="s">
        <v>97</v>
      </c>
      <c r="C51" s="147" t="s">
        <v>96</v>
      </c>
      <c r="D51" s="147" t="s">
        <v>82</v>
      </c>
      <c r="E51" s="147" t="s">
        <v>91</v>
      </c>
      <c r="F51" s="147">
        <v>1</v>
      </c>
      <c r="G51" s="147">
        <v>1.2</v>
      </c>
      <c r="H51" s="147" t="s">
        <v>230</v>
      </c>
      <c r="I51" s="147">
        <v>524</v>
      </c>
      <c r="J51" s="148">
        <v>0</v>
      </c>
      <c r="K51" s="149">
        <v>0</v>
      </c>
      <c r="L51" s="149">
        <v>0</v>
      </c>
      <c r="M51" s="150">
        <v>0</v>
      </c>
      <c r="N51" s="151">
        <v>0</v>
      </c>
      <c r="O51" s="152">
        <v>0</v>
      </c>
      <c r="P51" s="152">
        <v>0</v>
      </c>
      <c r="Q51" s="153">
        <v>0</v>
      </c>
      <c r="R51" s="154">
        <v>0</v>
      </c>
      <c r="S51" s="149">
        <v>0</v>
      </c>
      <c r="T51" s="149">
        <v>0</v>
      </c>
      <c r="U51" s="149">
        <v>0</v>
      </c>
      <c r="V51" s="149">
        <v>0</v>
      </c>
      <c r="W51" s="150">
        <v>0</v>
      </c>
      <c r="X51" s="151">
        <v>0</v>
      </c>
      <c r="Y51" s="155">
        <v>0</v>
      </c>
      <c r="Z51" s="156">
        <v>0</v>
      </c>
      <c r="AA51" s="173"/>
      <c r="AB51" s="178"/>
      <c r="AC51" s="60"/>
      <c r="AD51" s="61"/>
      <c r="AE51" s="61"/>
      <c r="AF51" s="61"/>
      <c r="AG51" s="62"/>
      <c r="AH51" s="63"/>
      <c r="AI51" s="64"/>
    </row>
    <row r="52" spans="1:35" s="45" customFormat="1" ht="47.25" hidden="1" x14ac:dyDescent="0.25">
      <c r="A52" s="147">
        <v>50</v>
      </c>
      <c r="B52" s="147" t="s">
        <v>97</v>
      </c>
      <c r="C52" s="147" t="s">
        <v>96</v>
      </c>
      <c r="D52" s="147" t="s">
        <v>82</v>
      </c>
      <c r="E52" s="147" t="s">
        <v>91</v>
      </c>
      <c r="F52" s="147">
        <v>1</v>
      </c>
      <c r="G52" s="147">
        <v>1.2</v>
      </c>
      <c r="H52" s="147" t="s">
        <v>230</v>
      </c>
      <c r="I52" s="147">
        <v>610</v>
      </c>
      <c r="J52" s="148">
        <v>0</v>
      </c>
      <c r="K52" s="149">
        <v>0</v>
      </c>
      <c r="L52" s="149">
        <v>0</v>
      </c>
      <c r="M52" s="150">
        <v>0</v>
      </c>
      <c r="N52" s="151">
        <v>0</v>
      </c>
      <c r="O52" s="152">
        <v>0</v>
      </c>
      <c r="P52" s="152">
        <v>0</v>
      </c>
      <c r="Q52" s="153">
        <v>0</v>
      </c>
      <c r="R52" s="154">
        <v>0</v>
      </c>
      <c r="S52" s="149">
        <v>0</v>
      </c>
      <c r="T52" s="149">
        <v>0</v>
      </c>
      <c r="U52" s="149">
        <v>0</v>
      </c>
      <c r="V52" s="149">
        <v>1</v>
      </c>
      <c r="W52" s="150">
        <v>0</v>
      </c>
      <c r="X52" s="151">
        <v>0</v>
      </c>
      <c r="Y52" s="155">
        <v>0</v>
      </c>
      <c r="Z52" s="156">
        <v>1</v>
      </c>
      <c r="AA52" s="180" t="s">
        <v>231</v>
      </c>
      <c r="AB52" s="178"/>
      <c r="AC52" s="60"/>
      <c r="AD52" s="61"/>
      <c r="AE52" s="61"/>
      <c r="AF52" s="61"/>
      <c r="AG52" s="62"/>
      <c r="AH52" s="63"/>
      <c r="AI52" s="64"/>
    </row>
    <row r="53" spans="1:35" s="45" customFormat="1" ht="78.75" x14ac:dyDescent="0.25">
      <c r="A53" s="147">
        <v>111</v>
      </c>
      <c r="B53" s="147" t="s">
        <v>133</v>
      </c>
      <c r="C53" s="147" t="s">
        <v>134</v>
      </c>
      <c r="D53" s="147" t="s">
        <v>82</v>
      </c>
      <c r="E53" s="147" t="s">
        <v>91</v>
      </c>
      <c r="F53" s="147">
        <v>2</v>
      </c>
      <c r="G53" s="147">
        <v>2.1</v>
      </c>
      <c r="H53" s="147" t="s">
        <v>219</v>
      </c>
      <c r="I53" s="147">
        <v>456</v>
      </c>
      <c r="J53" s="148">
        <v>1</v>
      </c>
      <c r="K53" s="149">
        <v>0</v>
      </c>
      <c r="L53" s="149">
        <v>0</v>
      </c>
      <c r="M53" s="150">
        <v>0</v>
      </c>
      <c r="N53" s="151">
        <v>0</v>
      </c>
      <c r="O53" s="152">
        <v>0</v>
      </c>
      <c r="P53" s="152">
        <v>0</v>
      </c>
      <c r="Q53" s="153">
        <v>0</v>
      </c>
      <c r="R53" s="154">
        <v>0</v>
      </c>
      <c r="S53" s="149">
        <v>0</v>
      </c>
      <c r="T53" s="149">
        <v>0</v>
      </c>
      <c r="U53" s="149">
        <v>0</v>
      </c>
      <c r="V53" s="149">
        <v>0</v>
      </c>
      <c r="W53" s="150">
        <v>0</v>
      </c>
      <c r="X53" s="151">
        <v>0</v>
      </c>
      <c r="Y53" s="155">
        <v>0</v>
      </c>
      <c r="Z53" s="156">
        <v>1</v>
      </c>
      <c r="AA53" s="173" t="s">
        <v>408</v>
      </c>
      <c r="AB53" s="178"/>
      <c r="AC53" s="60"/>
      <c r="AD53" s="61"/>
      <c r="AE53" s="61"/>
      <c r="AF53" s="61"/>
      <c r="AG53" s="62"/>
      <c r="AH53" s="63"/>
      <c r="AI53" s="64"/>
    </row>
    <row r="54" spans="1:35" s="45" customFormat="1" ht="15.75" hidden="1" x14ac:dyDescent="0.25">
      <c r="A54" s="147">
        <v>52</v>
      </c>
      <c r="B54" s="147" t="s">
        <v>97</v>
      </c>
      <c r="C54" s="147" t="s">
        <v>96</v>
      </c>
      <c r="D54" s="147" t="s">
        <v>82</v>
      </c>
      <c r="E54" s="147" t="s">
        <v>91</v>
      </c>
      <c r="F54" s="147">
        <v>1</v>
      </c>
      <c r="G54" s="147">
        <v>1.2</v>
      </c>
      <c r="H54" s="147" t="s">
        <v>232</v>
      </c>
      <c r="I54" s="147">
        <v>403</v>
      </c>
      <c r="J54" s="148">
        <v>0</v>
      </c>
      <c r="K54" s="149">
        <v>0</v>
      </c>
      <c r="L54" s="149">
        <v>0</v>
      </c>
      <c r="M54" s="150">
        <v>0</v>
      </c>
      <c r="N54" s="151">
        <v>0</v>
      </c>
      <c r="O54" s="152">
        <v>0</v>
      </c>
      <c r="P54" s="152">
        <v>0</v>
      </c>
      <c r="Q54" s="153">
        <v>0</v>
      </c>
      <c r="R54" s="154">
        <v>0</v>
      </c>
      <c r="S54" s="149">
        <v>0</v>
      </c>
      <c r="T54" s="149">
        <v>0</v>
      </c>
      <c r="U54" s="149">
        <v>0</v>
      </c>
      <c r="V54" s="149">
        <v>0</v>
      </c>
      <c r="W54" s="150">
        <v>0</v>
      </c>
      <c r="X54" s="151">
        <v>0</v>
      </c>
      <c r="Y54" s="155">
        <v>0</v>
      </c>
      <c r="Z54" s="156">
        <v>0</v>
      </c>
      <c r="AA54" s="173"/>
      <c r="AB54" s="178"/>
      <c r="AC54" s="60"/>
      <c r="AD54" s="61"/>
      <c r="AE54" s="61"/>
      <c r="AF54" s="61"/>
      <c r="AG54" s="62"/>
      <c r="AH54" s="63"/>
      <c r="AI54" s="64"/>
    </row>
    <row r="55" spans="1:35" s="45" customFormat="1" ht="15.75" hidden="1" x14ac:dyDescent="0.25">
      <c r="A55" s="147">
        <v>53</v>
      </c>
      <c r="B55" s="147" t="s">
        <v>97</v>
      </c>
      <c r="C55" s="147" t="s">
        <v>96</v>
      </c>
      <c r="D55" s="147" t="s">
        <v>82</v>
      </c>
      <c r="E55" s="147" t="s">
        <v>91</v>
      </c>
      <c r="F55" s="147">
        <v>1</v>
      </c>
      <c r="G55" s="147">
        <v>1.2</v>
      </c>
      <c r="H55" s="147" t="s">
        <v>232</v>
      </c>
      <c r="I55" s="147">
        <v>559</v>
      </c>
      <c r="J55" s="148">
        <v>0</v>
      </c>
      <c r="K55" s="149">
        <v>0</v>
      </c>
      <c r="L55" s="149">
        <v>0</v>
      </c>
      <c r="M55" s="150">
        <v>0</v>
      </c>
      <c r="N55" s="151">
        <v>0</v>
      </c>
      <c r="O55" s="152">
        <v>0</v>
      </c>
      <c r="P55" s="152">
        <v>0</v>
      </c>
      <c r="Q55" s="153">
        <v>0</v>
      </c>
      <c r="R55" s="154">
        <v>0</v>
      </c>
      <c r="S55" s="149">
        <v>0</v>
      </c>
      <c r="T55" s="149">
        <v>0</v>
      </c>
      <c r="U55" s="149">
        <v>0</v>
      </c>
      <c r="V55" s="149">
        <v>0</v>
      </c>
      <c r="W55" s="150">
        <v>0</v>
      </c>
      <c r="X55" s="151">
        <v>0</v>
      </c>
      <c r="Y55" s="155">
        <v>0</v>
      </c>
      <c r="Z55" s="156">
        <v>0</v>
      </c>
      <c r="AA55" s="173"/>
      <c r="AB55" s="178"/>
      <c r="AC55" s="60"/>
      <c r="AD55" s="61"/>
      <c r="AE55" s="61"/>
      <c r="AF55" s="61"/>
      <c r="AG55" s="62"/>
      <c r="AH55" s="63"/>
      <c r="AI55" s="64"/>
    </row>
    <row r="56" spans="1:35" s="45" customFormat="1" ht="110.25" hidden="1" x14ac:dyDescent="0.25">
      <c r="A56" s="147">
        <v>54</v>
      </c>
      <c r="B56" s="147" t="s">
        <v>97</v>
      </c>
      <c r="C56" s="147" t="s">
        <v>96</v>
      </c>
      <c r="D56" s="147" t="s">
        <v>82</v>
      </c>
      <c r="E56" s="147" t="s">
        <v>91</v>
      </c>
      <c r="F56" s="147">
        <v>1</v>
      </c>
      <c r="G56" s="147">
        <v>1.2</v>
      </c>
      <c r="H56" s="147" t="s">
        <v>232</v>
      </c>
      <c r="I56" s="147">
        <v>587</v>
      </c>
      <c r="J56" s="148">
        <v>0</v>
      </c>
      <c r="K56" s="149">
        <v>0</v>
      </c>
      <c r="L56" s="149">
        <v>1</v>
      </c>
      <c r="M56" s="150">
        <v>1</v>
      </c>
      <c r="N56" s="151">
        <v>0</v>
      </c>
      <c r="O56" s="152">
        <v>0</v>
      </c>
      <c r="P56" s="152">
        <v>0</v>
      </c>
      <c r="Q56" s="153">
        <v>1</v>
      </c>
      <c r="R56" s="154">
        <v>0</v>
      </c>
      <c r="S56" s="149">
        <v>0</v>
      </c>
      <c r="T56" s="149">
        <v>0</v>
      </c>
      <c r="U56" s="149">
        <v>0</v>
      </c>
      <c r="V56" s="149">
        <v>0</v>
      </c>
      <c r="W56" s="150">
        <v>0</v>
      </c>
      <c r="X56" s="151">
        <v>0</v>
      </c>
      <c r="Y56" s="155">
        <v>0</v>
      </c>
      <c r="Z56" s="156">
        <v>1</v>
      </c>
      <c r="AA56" s="173" t="s">
        <v>405</v>
      </c>
      <c r="AB56" s="178"/>
      <c r="AC56" s="60"/>
      <c r="AD56" s="61"/>
      <c r="AE56" s="61"/>
      <c r="AF56" s="61"/>
      <c r="AG56" s="62"/>
      <c r="AH56" s="63"/>
      <c r="AI56" s="64"/>
    </row>
    <row r="57" spans="1:35" s="45" customFormat="1" ht="15.75" hidden="1" x14ac:dyDescent="0.25">
      <c r="A57" s="147">
        <v>55</v>
      </c>
      <c r="B57" s="147" t="s">
        <v>97</v>
      </c>
      <c r="C57" s="147" t="s">
        <v>96</v>
      </c>
      <c r="D57" s="147" t="s">
        <v>82</v>
      </c>
      <c r="E57" s="147" t="s">
        <v>91</v>
      </c>
      <c r="F57" s="147">
        <v>1</v>
      </c>
      <c r="G57" s="147">
        <v>1.2</v>
      </c>
      <c r="H57" s="147" t="s">
        <v>232</v>
      </c>
      <c r="I57" s="147">
        <v>612</v>
      </c>
      <c r="J57" s="148">
        <v>0</v>
      </c>
      <c r="K57" s="149">
        <v>0</v>
      </c>
      <c r="L57" s="149">
        <v>0</v>
      </c>
      <c r="M57" s="150">
        <v>0</v>
      </c>
      <c r="N57" s="151">
        <v>0</v>
      </c>
      <c r="O57" s="152">
        <v>0</v>
      </c>
      <c r="P57" s="152">
        <v>0</v>
      </c>
      <c r="Q57" s="153">
        <v>0</v>
      </c>
      <c r="R57" s="154">
        <v>0</v>
      </c>
      <c r="S57" s="149">
        <v>0</v>
      </c>
      <c r="T57" s="149">
        <v>0</v>
      </c>
      <c r="U57" s="149">
        <v>0</v>
      </c>
      <c r="V57" s="149">
        <v>0</v>
      </c>
      <c r="W57" s="150">
        <v>0</v>
      </c>
      <c r="X57" s="151">
        <v>0</v>
      </c>
      <c r="Y57" s="155">
        <v>0</v>
      </c>
      <c r="Z57" s="156">
        <v>0</v>
      </c>
      <c r="AA57" s="173"/>
      <c r="AB57" s="178"/>
      <c r="AC57" s="60"/>
      <c r="AD57" s="61"/>
      <c r="AE57" s="61"/>
      <c r="AF57" s="61"/>
      <c r="AG57" s="62"/>
      <c r="AH57" s="63"/>
      <c r="AI57" s="64"/>
    </row>
    <row r="58" spans="1:35" s="45" customFormat="1" ht="31.5" hidden="1" x14ac:dyDescent="0.25">
      <c r="A58" s="147">
        <v>56</v>
      </c>
      <c r="B58" s="147" t="s">
        <v>97</v>
      </c>
      <c r="C58" s="147" t="s">
        <v>96</v>
      </c>
      <c r="D58" s="147" t="s">
        <v>82</v>
      </c>
      <c r="E58" s="147" t="s">
        <v>91</v>
      </c>
      <c r="F58" s="147">
        <v>1</v>
      </c>
      <c r="G58" s="147">
        <v>1.2</v>
      </c>
      <c r="H58" s="147" t="s">
        <v>232</v>
      </c>
      <c r="I58" s="147">
        <v>681</v>
      </c>
      <c r="J58" s="148">
        <v>0</v>
      </c>
      <c r="K58" s="149">
        <v>0</v>
      </c>
      <c r="L58" s="149">
        <v>1</v>
      </c>
      <c r="M58" s="150">
        <v>0</v>
      </c>
      <c r="N58" s="151">
        <v>0</v>
      </c>
      <c r="O58" s="152">
        <v>0</v>
      </c>
      <c r="P58" s="152">
        <v>0</v>
      </c>
      <c r="Q58" s="153">
        <v>0</v>
      </c>
      <c r="R58" s="154">
        <v>0</v>
      </c>
      <c r="S58" s="149">
        <v>0</v>
      </c>
      <c r="T58" s="149">
        <v>0</v>
      </c>
      <c r="U58" s="149">
        <v>0</v>
      </c>
      <c r="V58" s="149">
        <v>0</v>
      </c>
      <c r="W58" s="150">
        <v>0</v>
      </c>
      <c r="X58" s="151">
        <v>0</v>
      </c>
      <c r="Y58" s="155">
        <v>0</v>
      </c>
      <c r="Z58" s="156">
        <v>1</v>
      </c>
      <c r="AA58" s="181" t="s">
        <v>389</v>
      </c>
      <c r="AB58" s="178"/>
      <c r="AC58" s="60"/>
      <c r="AD58" s="61"/>
      <c r="AE58" s="61"/>
      <c r="AF58" s="61"/>
      <c r="AG58" s="62"/>
      <c r="AH58" s="63"/>
      <c r="AI58" s="64"/>
    </row>
    <row r="59" spans="1:35" s="45" customFormat="1" ht="15.75" hidden="1" x14ac:dyDescent="0.25">
      <c r="A59" s="147">
        <v>57</v>
      </c>
      <c r="B59" s="147" t="s">
        <v>97</v>
      </c>
      <c r="C59" s="147" t="s">
        <v>96</v>
      </c>
      <c r="D59" s="147" t="s">
        <v>82</v>
      </c>
      <c r="E59" s="147" t="s">
        <v>99</v>
      </c>
      <c r="F59" s="147">
        <v>1</v>
      </c>
      <c r="G59" s="147">
        <v>1.2</v>
      </c>
      <c r="H59" s="147" t="s">
        <v>232</v>
      </c>
      <c r="I59" s="147">
        <v>685</v>
      </c>
      <c r="J59" s="148">
        <v>0</v>
      </c>
      <c r="K59" s="149">
        <v>0</v>
      </c>
      <c r="L59" s="149">
        <v>0</v>
      </c>
      <c r="M59" s="150">
        <v>0</v>
      </c>
      <c r="N59" s="151">
        <v>0</v>
      </c>
      <c r="O59" s="152">
        <v>0</v>
      </c>
      <c r="P59" s="152">
        <v>0</v>
      </c>
      <c r="Q59" s="153">
        <v>0</v>
      </c>
      <c r="R59" s="154">
        <v>0</v>
      </c>
      <c r="S59" s="149">
        <v>0</v>
      </c>
      <c r="T59" s="149">
        <v>0</v>
      </c>
      <c r="U59" s="149">
        <v>0</v>
      </c>
      <c r="V59" s="149">
        <v>0</v>
      </c>
      <c r="W59" s="150">
        <v>0</v>
      </c>
      <c r="X59" s="151">
        <v>0</v>
      </c>
      <c r="Y59" s="155">
        <v>0</v>
      </c>
      <c r="Z59" s="156">
        <v>0</v>
      </c>
      <c r="AA59" s="173"/>
      <c r="AB59" s="178"/>
      <c r="AC59" s="60"/>
      <c r="AD59" s="61"/>
      <c r="AE59" s="61"/>
      <c r="AF59" s="61"/>
      <c r="AG59" s="62"/>
      <c r="AH59" s="63"/>
      <c r="AI59" s="64"/>
    </row>
    <row r="60" spans="1:35" s="45" customFormat="1" ht="15.75" hidden="1" x14ac:dyDescent="0.25">
      <c r="A60" s="147">
        <v>58</v>
      </c>
      <c r="B60" s="147" t="s">
        <v>97</v>
      </c>
      <c r="C60" s="147" t="s">
        <v>96</v>
      </c>
      <c r="D60" s="147" t="s">
        <v>82</v>
      </c>
      <c r="E60" s="147" t="s">
        <v>91</v>
      </c>
      <c r="F60" s="147">
        <v>1</v>
      </c>
      <c r="G60" s="147">
        <v>1.2</v>
      </c>
      <c r="H60" s="147" t="s">
        <v>233</v>
      </c>
      <c r="I60" s="147">
        <v>383</v>
      </c>
      <c r="J60" s="148">
        <v>0</v>
      </c>
      <c r="K60" s="149">
        <v>0</v>
      </c>
      <c r="L60" s="149">
        <v>0</v>
      </c>
      <c r="M60" s="150">
        <v>0</v>
      </c>
      <c r="N60" s="151">
        <v>0</v>
      </c>
      <c r="O60" s="152">
        <v>0</v>
      </c>
      <c r="P60" s="152">
        <v>0</v>
      </c>
      <c r="Q60" s="153">
        <v>0</v>
      </c>
      <c r="R60" s="154">
        <v>0</v>
      </c>
      <c r="S60" s="149">
        <v>0</v>
      </c>
      <c r="T60" s="149">
        <v>0</v>
      </c>
      <c r="U60" s="149">
        <v>0</v>
      </c>
      <c r="V60" s="149">
        <v>0</v>
      </c>
      <c r="W60" s="150">
        <v>0</v>
      </c>
      <c r="X60" s="151">
        <v>0</v>
      </c>
      <c r="Y60" s="155">
        <v>0</v>
      </c>
      <c r="Z60" s="156">
        <v>0</v>
      </c>
      <c r="AA60" s="173"/>
      <c r="AB60" s="178"/>
      <c r="AC60" s="60"/>
      <c r="AD60" s="61"/>
      <c r="AE60" s="61"/>
      <c r="AF60" s="61"/>
      <c r="AG60" s="62"/>
      <c r="AH60" s="63"/>
      <c r="AI60" s="64"/>
    </row>
    <row r="61" spans="1:35" s="45" customFormat="1" ht="78.75" x14ac:dyDescent="0.25">
      <c r="A61" s="147">
        <v>117</v>
      </c>
      <c r="B61" s="147" t="s">
        <v>133</v>
      </c>
      <c r="C61" s="147" t="s">
        <v>134</v>
      </c>
      <c r="D61" s="147" t="s">
        <v>82</v>
      </c>
      <c r="E61" s="147" t="s">
        <v>99</v>
      </c>
      <c r="F61" s="147">
        <v>2</v>
      </c>
      <c r="G61" s="147">
        <v>2.1</v>
      </c>
      <c r="H61" s="246" t="s">
        <v>219</v>
      </c>
      <c r="I61" s="147">
        <v>733</v>
      </c>
      <c r="J61" s="148">
        <v>1</v>
      </c>
      <c r="K61" s="149">
        <v>0</v>
      </c>
      <c r="L61" s="149">
        <v>0</v>
      </c>
      <c r="M61" s="150">
        <v>0</v>
      </c>
      <c r="N61" s="151">
        <v>0</v>
      </c>
      <c r="O61" s="152">
        <v>0</v>
      </c>
      <c r="P61" s="152">
        <v>0</v>
      </c>
      <c r="Q61" s="153">
        <v>0</v>
      </c>
      <c r="R61" s="154">
        <v>0</v>
      </c>
      <c r="S61" s="149">
        <v>0</v>
      </c>
      <c r="T61" s="149">
        <v>0</v>
      </c>
      <c r="U61" s="149">
        <v>0</v>
      </c>
      <c r="V61" s="149">
        <v>0</v>
      </c>
      <c r="W61" s="150">
        <v>0</v>
      </c>
      <c r="X61" s="151">
        <v>0</v>
      </c>
      <c r="Y61" s="155">
        <v>0</v>
      </c>
      <c r="Z61" s="156">
        <v>1</v>
      </c>
      <c r="AA61" s="181" t="s">
        <v>399</v>
      </c>
      <c r="AB61" s="257" t="s">
        <v>409</v>
      </c>
      <c r="AC61" s="60"/>
      <c r="AD61" s="61"/>
      <c r="AE61" s="61"/>
      <c r="AF61" s="61"/>
      <c r="AG61" s="62"/>
      <c r="AH61" s="63"/>
      <c r="AI61" s="64"/>
    </row>
    <row r="62" spans="1:35" s="45" customFormat="1" ht="15.75" hidden="1" x14ac:dyDescent="0.25">
      <c r="A62" s="147">
        <v>60</v>
      </c>
      <c r="B62" s="147" t="s">
        <v>97</v>
      </c>
      <c r="C62" s="147" t="s">
        <v>96</v>
      </c>
      <c r="D62" s="147" t="s">
        <v>82</v>
      </c>
      <c r="E62" s="147" t="s">
        <v>91</v>
      </c>
      <c r="F62" s="147">
        <v>1</v>
      </c>
      <c r="G62" s="147">
        <v>1.2</v>
      </c>
      <c r="H62" s="147" t="s">
        <v>233</v>
      </c>
      <c r="I62" s="147">
        <v>564</v>
      </c>
      <c r="J62" s="148">
        <v>0</v>
      </c>
      <c r="K62" s="149">
        <v>0</v>
      </c>
      <c r="L62" s="149">
        <v>0</v>
      </c>
      <c r="M62" s="150">
        <v>0</v>
      </c>
      <c r="N62" s="151">
        <v>0</v>
      </c>
      <c r="O62" s="152">
        <v>0</v>
      </c>
      <c r="P62" s="152">
        <v>0</v>
      </c>
      <c r="Q62" s="153">
        <v>0</v>
      </c>
      <c r="R62" s="154">
        <v>0</v>
      </c>
      <c r="S62" s="149">
        <v>0</v>
      </c>
      <c r="T62" s="149">
        <v>0</v>
      </c>
      <c r="U62" s="149">
        <v>0</v>
      </c>
      <c r="V62" s="149">
        <v>0</v>
      </c>
      <c r="W62" s="150">
        <v>0</v>
      </c>
      <c r="X62" s="151">
        <v>0</v>
      </c>
      <c r="Y62" s="155">
        <v>0</v>
      </c>
      <c r="Z62" s="156">
        <v>0</v>
      </c>
      <c r="AA62" s="173"/>
      <c r="AB62" s="178"/>
      <c r="AC62" s="60"/>
      <c r="AD62" s="61"/>
      <c r="AE62" s="61"/>
      <c r="AF62" s="61"/>
      <c r="AG62" s="62"/>
      <c r="AH62" s="63"/>
      <c r="AI62" s="64"/>
    </row>
    <row r="63" spans="1:35" s="45" customFormat="1" ht="78.75" x14ac:dyDescent="0.25">
      <c r="A63" s="147">
        <v>120</v>
      </c>
      <c r="B63" s="147" t="s">
        <v>133</v>
      </c>
      <c r="C63" s="147" t="s">
        <v>134</v>
      </c>
      <c r="D63" s="147" t="s">
        <v>82</v>
      </c>
      <c r="E63" s="147" t="s">
        <v>91</v>
      </c>
      <c r="F63" s="147">
        <v>2</v>
      </c>
      <c r="G63" s="147">
        <v>2.1</v>
      </c>
      <c r="H63" s="246" t="s">
        <v>270</v>
      </c>
      <c r="I63" s="147">
        <v>466</v>
      </c>
      <c r="J63" s="148">
        <v>1</v>
      </c>
      <c r="K63" s="149">
        <v>0</v>
      </c>
      <c r="L63" s="149">
        <v>0</v>
      </c>
      <c r="M63" s="150">
        <v>0</v>
      </c>
      <c r="N63" s="151">
        <v>0</v>
      </c>
      <c r="O63" s="152">
        <v>0</v>
      </c>
      <c r="P63" s="152">
        <v>0</v>
      </c>
      <c r="Q63" s="153">
        <v>0</v>
      </c>
      <c r="R63" s="154">
        <v>0</v>
      </c>
      <c r="S63" s="149">
        <v>0</v>
      </c>
      <c r="T63" s="149">
        <v>0</v>
      </c>
      <c r="U63" s="149">
        <v>0</v>
      </c>
      <c r="V63" s="149">
        <v>0</v>
      </c>
      <c r="W63" s="150">
        <v>0</v>
      </c>
      <c r="X63" s="151">
        <v>0</v>
      </c>
      <c r="Y63" s="155">
        <v>0</v>
      </c>
      <c r="Z63" s="156">
        <v>1</v>
      </c>
      <c r="AA63" s="173"/>
      <c r="AB63" s="257" t="s">
        <v>409</v>
      </c>
      <c r="AC63" s="60"/>
      <c r="AD63" s="61"/>
      <c r="AE63" s="61"/>
      <c r="AF63" s="61"/>
      <c r="AG63" s="62"/>
      <c r="AH63" s="63"/>
      <c r="AI63" s="64"/>
    </row>
    <row r="64" spans="1:35" s="45" customFormat="1" ht="63" hidden="1" x14ac:dyDescent="0.25">
      <c r="A64" s="147">
        <v>62</v>
      </c>
      <c r="B64" s="147" t="s">
        <v>97</v>
      </c>
      <c r="C64" s="147" t="s">
        <v>96</v>
      </c>
      <c r="D64" s="147" t="s">
        <v>82</v>
      </c>
      <c r="E64" s="147" t="s">
        <v>91</v>
      </c>
      <c r="F64" s="147">
        <v>1</v>
      </c>
      <c r="G64" s="147">
        <v>1.2</v>
      </c>
      <c r="H64" s="147" t="s">
        <v>233</v>
      </c>
      <c r="I64" s="147">
        <v>699</v>
      </c>
      <c r="J64" s="148">
        <v>0</v>
      </c>
      <c r="K64" s="149">
        <v>0</v>
      </c>
      <c r="L64" s="149">
        <v>0</v>
      </c>
      <c r="M64" s="150">
        <v>0</v>
      </c>
      <c r="N64" s="151">
        <v>0</v>
      </c>
      <c r="O64" s="152">
        <v>0</v>
      </c>
      <c r="P64" s="152">
        <v>0</v>
      </c>
      <c r="Q64" s="153">
        <v>1</v>
      </c>
      <c r="R64" s="154">
        <v>0</v>
      </c>
      <c r="S64" s="149">
        <v>0</v>
      </c>
      <c r="T64" s="149">
        <v>0</v>
      </c>
      <c r="U64" s="149">
        <v>0</v>
      </c>
      <c r="V64" s="149">
        <v>0</v>
      </c>
      <c r="W64" s="150">
        <v>0</v>
      </c>
      <c r="X64" s="151">
        <v>0</v>
      </c>
      <c r="Y64" s="155">
        <v>0</v>
      </c>
      <c r="Z64" s="156">
        <v>1</v>
      </c>
      <c r="AA64" s="173" t="s">
        <v>320</v>
      </c>
      <c r="AB64" s="178"/>
      <c r="AC64" s="60"/>
      <c r="AD64" s="61"/>
      <c r="AE64" s="61"/>
      <c r="AF64" s="61"/>
      <c r="AG64" s="62"/>
      <c r="AH64" s="63"/>
      <c r="AI64" s="64"/>
    </row>
    <row r="65" spans="1:35" s="45" customFormat="1" ht="47.25" hidden="1" x14ac:dyDescent="0.25">
      <c r="A65" s="147">
        <v>63</v>
      </c>
      <c r="B65" s="147" t="s">
        <v>97</v>
      </c>
      <c r="C65" s="147" t="s">
        <v>96</v>
      </c>
      <c r="D65" s="147" t="s">
        <v>82</v>
      </c>
      <c r="E65" s="147" t="s">
        <v>91</v>
      </c>
      <c r="F65" s="147">
        <v>1</v>
      </c>
      <c r="G65" s="147">
        <v>1.2</v>
      </c>
      <c r="H65" s="147" t="s">
        <v>233</v>
      </c>
      <c r="I65" s="147">
        <v>727</v>
      </c>
      <c r="J65" s="148">
        <v>0</v>
      </c>
      <c r="K65" s="149">
        <v>0</v>
      </c>
      <c r="L65" s="149">
        <v>0</v>
      </c>
      <c r="M65" s="150">
        <v>0</v>
      </c>
      <c r="N65" s="151">
        <v>0</v>
      </c>
      <c r="O65" s="152">
        <v>0</v>
      </c>
      <c r="P65" s="152">
        <v>0</v>
      </c>
      <c r="Q65" s="153">
        <v>0</v>
      </c>
      <c r="R65" s="154">
        <v>1</v>
      </c>
      <c r="S65" s="149">
        <v>0</v>
      </c>
      <c r="T65" s="149">
        <v>0</v>
      </c>
      <c r="U65" s="149">
        <v>0</v>
      </c>
      <c r="V65" s="149">
        <v>0</v>
      </c>
      <c r="W65" s="150">
        <v>0</v>
      </c>
      <c r="X65" s="151">
        <v>0</v>
      </c>
      <c r="Y65" s="155">
        <v>0</v>
      </c>
      <c r="Z65" s="156">
        <v>1</v>
      </c>
      <c r="AA65" s="173" t="s">
        <v>312</v>
      </c>
      <c r="AB65" s="178"/>
      <c r="AC65" s="60"/>
      <c r="AD65" s="61"/>
      <c r="AE65" s="61"/>
      <c r="AF65" s="61"/>
      <c r="AG65" s="62"/>
      <c r="AH65" s="63"/>
      <c r="AI65" s="64"/>
    </row>
    <row r="66" spans="1:35" s="45" customFormat="1" ht="78.75" x14ac:dyDescent="0.25">
      <c r="A66" s="147">
        <v>121</v>
      </c>
      <c r="B66" s="147" t="s">
        <v>133</v>
      </c>
      <c r="C66" s="147" t="s">
        <v>134</v>
      </c>
      <c r="D66" s="147" t="s">
        <v>82</v>
      </c>
      <c r="E66" s="147" t="s">
        <v>91</v>
      </c>
      <c r="F66" s="147">
        <v>2</v>
      </c>
      <c r="G66" s="147">
        <v>2.1</v>
      </c>
      <c r="H66" s="147" t="s">
        <v>270</v>
      </c>
      <c r="I66" s="147">
        <v>567</v>
      </c>
      <c r="J66" s="148">
        <v>1</v>
      </c>
      <c r="K66" s="149">
        <v>0</v>
      </c>
      <c r="L66" s="149">
        <v>0</v>
      </c>
      <c r="M66" s="150">
        <v>0</v>
      </c>
      <c r="N66" s="151">
        <v>0</v>
      </c>
      <c r="O66" s="152">
        <v>0</v>
      </c>
      <c r="P66" s="152">
        <v>0</v>
      </c>
      <c r="Q66" s="153">
        <v>0</v>
      </c>
      <c r="R66" s="154">
        <v>0</v>
      </c>
      <c r="S66" s="149">
        <v>0</v>
      </c>
      <c r="T66" s="149">
        <v>0</v>
      </c>
      <c r="U66" s="149">
        <v>0</v>
      </c>
      <c r="V66" s="149">
        <v>0</v>
      </c>
      <c r="W66" s="150">
        <v>0</v>
      </c>
      <c r="X66" s="151">
        <v>0</v>
      </c>
      <c r="Y66" s="155">
        <v>0</v>
      </c>
      <c r="Z66" s="156">
        <v>1</v>
      </c>
      <c r="AA66" s="173"/>
      <c r="AB66" s="257" t="s">
        <v>409</v>
      </c>
      <c r="AC66" s="60"/>
      <c r="AD66" s="61"/>
      <c r="AE66" s="61"/>
      <c r="AF66" s="61"/>
      <c r="AG66" s="62"/>
      <c r="AH66" s="63"/>
      <c r="AI66" s="64"/>
    </row>
    <row r="67" spans="1:35" s="45" customFormat="1" ht="78.75" x14ac:dyDescent="0.25">
      <c r="A67" s="147">
        <v>119</v>
      </c>
      <c r="B67" s="147" t="s">
        <v>133</v>
      </c>
      <c r="C67" s="147" t="s">
        <v>134</v>
      </c>
      <c r="D67" s="147" t="s">
        <v>82</v>
      </c>
      <c r="E67" s="147" t="s">
        <v>91</v>
      </c>
      <c r="F67" s="147">
        <v>2</v>
      </c>
      <c r="G67" s="147">
        <v>2.1</v>
      </c>
      <c r="H67" s="147" t="s">
        <v>269</v>
      </c>
      <c r="I67" s="147">
        <v>461</v>
      </c>
      <c r="J67" s="148">
        <v>1</v>
      </c>
      <c r="K67" s="149">
        <v>0</v>
      </c>
      <c r="L67" s="149">
        <v>0</v>
      </c>
      <c r="M67" s="150">
        <v>0</v>
      </c>
      <c r="N67" s="151">
        <v>0</v>
      </c>
      <c r="O67" s="152">
        <v>0</v>
      </c>
      <c r="P67" s="152">
        <v>0</v>
      </c>
      <c r="Q67" s="153">
        <v>0</v>
      </c>
      <c r="R67" s="154">
        <v>0</v>
      </c>
      <c r="S67" s="149">
        <v>0</v>
      </c>
      <c r="T67" s="149">
        <v>0</v>
      </c>
      <c r="U67" s="149">
        <v>0</v>
      </c>
      <c r="V67" s="149">
        <v>0</v>
      </c>
      <c r="W67" s="150">
        <v>0</v>
      </c>
      <c r="X67" s="151">
        <v>0</v>
      </c>
      <c r="Y67" s="155">
        <v>0</v>
      </c>
      <c r="Z67" s="156">
        <v>1</v>
      </c>
      <c r="AA67" s="173"/>
      <c r="AB67" s="257" t="s">
        <v>409</v>
      </c>
      <c r="AC67" s="60"/>
      <c r="AD67" s="61"/>
      <c r="AE67" s="61"/>
      <c r="AF67" s="61"/>
      <c r="AG67" s="62"/>
      <c r="AH67" s="63"/>
      <c r="AI67" s="64"/>
    </row>
    <row r="68" spans="1:35" s="45" customFormat="1" ht="78.75" x14ac:dyDescent="0.25">
      <c r="A68" s="147">
        <v>122</v>
      </c>
      <c r="B68" s="147" t="s">
        <v>133</v>
      </c>
      <c r="C68" s="147" t="s">
        <v>134</v>
      </c>
      <c r="D68" s="147" t="s">
        <v>82</v>
      </c>
      <c r="E68" s="147" t="s">
        <v>91</v>
      </c>
      <c r="F68" s="147">
        <v>2</v>
      </c>
      <c r="G68" s="147">
        <v>2.1</v>
      </c>
      <c r="H68" s="147" t="s">
        <v>269</v>
      </c>
      <c r="I68" s="147">
        <v>573</v>
      </c>
      <c r="J68" s="148">
        <v>1</v>
      </c>
      <c r="K68" s="149">
        <v>0</v>
      </c>
      <c r="L68" s="149">
        <v>0</v>
      </c>
      <c r="M68" s="150">
        <v>0</v>
      </c>
      <c r="N68" s="151">
        <v>0</v>
      </c>
      <c r="O68" s="152">
        <v>0</v>
      </c>
      <c r="P68" s="152">
        <v>0</v>
      </c>
      <c r="Q68" s="153">
        <v>0</v>
      </c>
      <c r="R68" s="154">
        <v>0</v>
      </c>
      <c r="S68" s="149">
        <v>0</v>
      </c>
      <c r="T68" s="149">
        <v>0</v>
      </c>
      <c r="U68" s="149">
        <v>0</v>
      </c>
      <c r="V68" s="149">
        <v>0</v>
      </c>
      <c r="W68" s="150">
        <v>0</v>
      </c>
      <c r="X68" s="151">
        <v>0</v>
      </c>
      <c r="Y68" s="155">
        <v>0</v>
      </c>
      <c r="Z68" s="156">
        <v>1</v>
      </c>
      <c r="AA68" s="173"/>
      <c r="AB68" s="257" t="s">
        <v>409</v>
      </c>
      <c r="AC68" s="60"/>
      <c r="AD68" s="61"/>
      <c r="AE68" s="61"/>
      <c r="AF68" s="61"/>
      <c r="AG68" s="62"/>
      <c r="AH68" s="63"/>
      <c r="AI68" s="64"/>
    </row>
    <row r="69" spans="1:35" s="45" customFormat="1" ht="31.5" hidden="1" x14ac:dyDescent="0.25">
      <c r="A69" s="147">
        <v>67</v>
      </c>
      <c r="B69" s="147" t="s">
        <v>97</v>
      </c>
      <c r="C69" s="147" t="s">
        <v>96</v>
      </c>
      <c r="D69" s="147" t="s">
        <v>82</v>
      </c>
      <c r="E69" s="147" t="s">
        <v>99</v>
      </c>
      <c r="F69" s="147">
        <v>1</v>
      </c>
      <c r="G69" s="147">
        <v>1.2</v>
      </c>
      <c r="H69" s="147" t="s">
        <v>313</v>
      </c>
      <c r="I69" s="147">
        <v>700</v>
      </c>
      <c r="J69" s="148">
        <v>0</v>
      </c>
      <c r="K69" s="149">
        <v>0</v>
      </c>
      <c r="L69" s="149">
        <v>0</v>
      </c>
      <c r="M69" s="150">
        <v>0</v>
      </c>
      <c r="N69" s="151">
        <v>0</v>
      </c>
      <c r="O69" s="152">
        <v>1</v>
      </c>
      <c r="P69" s="152">
        <v>0</v>
      </c>
      <c r="Q69" s="153">
        <v>0</v>
      </c>
      <c r="R69" s="154">
        <v>0</v>
      </c>
      <c r="S69" s="149">
        <v>0</v>
      </c>
      <c r="T69" s="149">
        <v>0</v>
      </c>
      <c r="U69" s="149">
        <v>0</v>
      </c>
      <c r="V69" s="149">
        <v>0</v>
      </c>
      <c r="W69" s="150">
        <v>0</v>
      </c>
      <c r="X69" s="151">
        <v>0</v>
      </c>
      <c r="Y69" s="155">
        <v>0</v>
      </c>
      <c r="Z69" s="156">
        <v>1</v>
      </c>
      <c r="AA69" s="173" t="s">
        <v>390</v>
      </c>
      <c r="AB69" s="178"/>
      <c r="AC69" s="60"/>
      <c r="AD69" s="61"/>
      <c r="AE69" s="61"/>
      <c r="AF69" s="61"/>
      <c r="AG69" s="62"/>
      <c r="AH69" s="63"/>
      <c r="AI69" s="64"/>
    </row>
    <row r="70" spans="1:35" s="45" customFormat="1" ht="15.75" hidden="1" x14ac:dyDescent="0.25">
      <c r="A70" s="147">
        <v>68</v>
      </c>
      <c r="B70" s="147" t="s">
        <v>97</v>
      </c>
      <c r="C70" s="147" t="s">
        <v>96</v>
      </c>
      <c r="D70" s="147" t="s">
        <v>82</v>
      </c>
      <c r="E70" s="147" t="s">
        <v>91</v>
      </c>
      <c r="F70" s="147">
        <v>1</v>
      </c>
      <c r="G70" s="147">
        <v>1.2</v>
      </c>
      <c r="H70" s="147" t="s">
        <v>316</v>
      </c>
      <c r="I70" s="147">
        <v>392</v>
      </c>
      <c r="J70" s="148">
        <v>0</v>
      </c>
      <c r="K70" s="149">
        <v>0</v>
      </c>
      <c r="L70" s="149">
        <v>0</v>
      </c>
      <c r="M70" s="150">
        <v>0</v>
      </c>
      <c r="N70" s="151">
        <v>0</v>
      </c>
      <c r="O70" s="152">
        <v>0</v>
      </c>
      <c r="P70" s="152">
        <v>0</v>
      </c>
      <c r="Q70" s="153">
        <v>0</v>
      </c>
      <c r="R70" s="154">
        <v>0</v>
      </c>
      <c r="S70" s="149">
        <v>0</v>
      </c>
      <c r="T70" s="149">
        <v>0</v>
      </c>
      <c r="U70" s="149">
        <v>0</v>
      </c>
      <c r="V70" s="149">
        <v>0</v>
      </c>
      <c r="W70" s="150">
        <v>0</v>
      </c>
      <c r="X70" s="151">
        <v>0</v>
      </c>
      <c r="Y70" s="155">
        <v>0</v>
      </c>
      <c r="Z70" s="156">
        <v>0</v>
      </c>
      <c r="AA70" s="173"/>
      <c r="AB70" s="178"/>
      <c r="AC70" s="60"/>
      <c r="AD70" s="61"/>
      <c r="AE70" s="61"/>
      <c r="AF70" s="61"/>
      <c r="AG70" s="62"/>
      <c r="AH70" s="63"/>
      <c r="AI70" s="64"/>
    </row>
    <row r="71" spans="1:35" s="45" customFormat="1" ht="110.25" hidden="1" x14ac:dyDescent="0.25">
      <c r="A71" s="147">
        <v>69</v>
      </c>
      <c r="B71" s="147" t="s">
        <v>97</v>
      </c>
      <c r="C71" s="147" t="s">
        <v>96</v>
      </c>
      <c r="D71" s="147" t="s">
        <v>82</v>
      </c>
      <c r="E71" s="147" t="s">
        <v>91</v>
      </c>
      <c r="F71" s="147">
        <v>1</v>
      </c>
      <c r="G71" s="147">
        <v>1.2</v>
      </c>
      <c r="H71" s="147" t="s">
        <v>316</v>
      </c>
      <c r="I71" s="147">
        <v>419</v>
      </c>
      <c r="J71" s="148">
        <v>0</v>
      </c>
      <c r="K71" s="149">
        <v>0</v>
      </c>
      <c r="L71" s="149">
        <v>0</v>
      </c>
      <c r="M71" s="150">
        <v>0</v>
      </c>
      <c r="N71" s="151">
        <v>1</v>
      </c>
      <c r="O71" s="152">
        <v>0</v>
      </c>
      <c r="P71" s="152">
        <v>0</v>
      </c>
      <c r="Q71" s="153">
        <v>0</v>
      </c>
      <c r="R71" s="154">
        <v>0</v>
      </c>
      <c r="S71" s="149">
        <v>0</v>
      </c>
      <c r="T71" s="149">
        <v>0</v>
      </c>
      <c r="U71" s="149">
        <v>0</v>
      </c>
      <c r="V71" s="149">
        <v>0</v>
      </c>
      <c r="W71" s="150">
        <v>0</v>
      </c>
      <c r="X71" s="151">
        <v>0</v>
      </c>
      <c r="Y71" s="155">
        <v>0</v>
      </c>
      <c r="Z71" s="156">
        <v>1</v>
      </c>
      <c r="AA71" s="180" t="s">
        <v>321</v>
      </c>
      <c r="AB71" s="178"/>
      <c r="AC71" s="60"/>
      <c r="AD71" s="61"/>
      <c r="AE71" s="61"/>
      <c r="AF71" s="61"/>
      <c r="AG71" s="62"/>
      <c r="AH71" s="63"/>
      <c r="AI71" s="64"/>
    </row>
    <row r="72" spans="1:35" s="45" customFormat="1" ht="110.25" hidden="1" x14ac:dyDescent="0.25">
      <c r="A72" s="147">
        <v>70</v>
      </c>
      <c r="B72" s="147" t="s">
        <v>97</v>
      </c>
      <c r="C72" s="147" t="s">
        <v>96</v>
      </c>
      <c r="D72" s="147" t="s">
        <v>82</v>
      </c>
      <c r="E72" s="147" t="s">
        <v>91</v>
      </c>
      <c r="F72" s="147">
        <v>1</v>
      </c>
      <c r="G72" s="147">
        <v>1.2</v>
      </c>
      <c r="H72" s="147" t="s">
        <v>316</v>
      </c>
      <c r="I72" s="147">
        <v>540</v>
      </c>
      <c r="J72" s="148">
        <v>0</v>
      </c>
      <c r="K72" s="149">
        <v>0</v>
      </c>
      <c r="L72" s="149">
        <v>0</v>
      </c>
      <c r="M72" s="150">
        <v>0</v>
      </c>
      <c r="N72" s="151">
        <v>1</v>
      </c>
      <c r="O72" s="152">
        <v>0</v>
      </c>
      <c r="P72" s="152">
        <v>0</v>
      </c>
      <c r="Q72" s="153">
        <v>0</v>
      </c>
      <c r="R72" s="154">
        <v>0</v>
      </c>
      <c r="S72" s="149">
        <v>0</v>
      </c>
      <c r="T72" s="149">
        <v>0</v>
      </c>
      <c r="U72" s="149">
        <v>0</v>
      </c>
      <c r="V72" s="149">
        <v>0</v>
      </c>
      <c r="W72" s="150">
        <v>0</v>
      </c>
      <c r="X72" s="151">
        <v>0</v>
      </c>
      <c r="Y72" s="155">
        <v>0</v>
      </c>
      <c r="Z72" s="156">
        <v>1</v>
      </c>
      <c r="AA72" s="180" t="s">
        <v>322</v>
      </c>
      <c r="AB72" s="178"/>
      <c r="AC72" s="60"/>
      <c r="AD72" s="61"/>
      <c r="AE72" s="61"/>
      <c r="AF72" s="61"/>
      <c r="AG72" s="62"/>
      <c r="AH72" s="63"/>
      <c r="AI72" s="64"/>
    </row>
    <row r="73" spans="1:35" s="45" customFormat="1" ht="47.25" hidden="1" x14ac:dyDescent="0.25">
      <c r="A73" s="147">
        <v>71</v>
      </c>
      <c r="B73" s="147" t="s">
        <v>97</v>
      </c>
      <c r="C73" s="147" t="s">
        <v>96</v>
      </c>
      <c r="D73" s="147" t="s">
        <v>82</v>
      </c>
      <c r="E73" s="147" t="s">
        <v>91</v>
      </c>
      <c r="F73" s="147">
        <v>1</v>
      </c>
      <c r="G73" s="147">
        <v>1.2</v>
      </c>
      <c r="H73" s="147" t="s">
        <v>317</v>
      </c>
      <c r="I73" s="147">
        <v>390</v>
      </c>
      <c r="J73" s="148">
        <v>0</v>
      </c>
      <c r="K73" s="149">
        <v>0</v>
      </c>
      <c r="L73" s="149">
        <v>0</v>
      </c>
      <c r="M73" s="150">
        <v>0</v>
      </c>
      <c r="N73" s="151">
        <v>1</v>
      </c>
      <c r="O73" s="152">
        <v>0</v>
      </c>
      <c r="P73" s="152">
        <v>0</v>
      </c>
      <c r="Q73" s="153">
        <v>0</v>
      </c>
      <c r="R73" s="154">
        <v>0</v>
      </c>
      <c r="S73" s="149">
        <v>0</v>
      </c>
      <c r="T73" s="149">
        <v>0</v>
      </c>
      <c r="U73" s="149">
        <v>0</v>
      </c>
      <c r="V73" s="149">
        <v>0</v>
      </c>
      <c r="W73" s="150">
        <v>0</v>
      </c>
      <c r="X73" s="151">
        <v>0</v>
      </c>
      <c r="Y73" s="155">
        <v>0</v>
      </c>
      <c r="Z73" s="156">
        <v>1</v>
      </c>
      <c r="AA73" s="181" t="s">
        <v>407</v>
      </c>
      <c r="AB73" s="178"/>
      <c r="AC73" s="60"/>
      <c r="AD73" s="61"/>
      <c r="AE73" s="61"/>
      <c r="AF73" s="61"/>
      <c r="AG73" s="62"/>
      <c r="AH73" s="63"/>
      <c r="AI73" s="64"/>
    </row>
    <row r="74" spans="1:35" s="45" customFormat="1" ht="15.75" hidden="1" x14ac:dyDescent="0.25">
      <c r="A74" s="147">
        <v>72</v>
      </c>
      <c r="B74" s="147" t="s">
        <v>97</v>
      </c>
      <c r="C74" s="147" t="s">
        <v>96</v>
      </c>
      <c r="D74" s="147" t="s">
        <v>82</v>
      </c>
      <c r="E74" s="147" t="s">
        <v>91</v>
      </c>
      <c r="F74" s="147">
        <v>1</v>
      </c>
      <c r="G74" s="147">
        <v>1.2</v>
      </c>
      <c r="H74" s="147" t="s">
        <v>317</v>
      </c>
      <c r="I74" s="147">
        <v>412</v>
      </c>
      <c r="J74" s="148">
        <v>0</v>
      </c>
      <c r="K74" s="149">
        <v>0</v>
      </c>
      <c r="L74" s="149">
        <v>0</v>
      </c>
      <c r="M74" s="150">
        <v>0</v>
      </c>
      <c r="N74" s="151">
        <v>0</v>
      </c>
      <c r="O74" s="152">
        <v>0</v>
      </c>
      <c r="P74" s="152">
        <v>0</v>
      </c>
      <c r="Q74" s="153">
        <v>0</v>
      </c>
      <c r="R74" s="154">
        <v>0</v>
      </c>
      <c r="S74" s="149">
        <v>0</v>
      </c>
      <c r="T74" s="149">
        <v>0</v>
      </c>
      <c r="U74" s="149">
        <v>0</v>
      </c>
      <c r="V74" s="149">
        <v>0</v>
      </c>
      <c r="W74" s="150">
        <v>0</v>
      </c>
      <c r="X74" s="151">
        <v>0</v>
      </c>
      <c r="Y74" s="155">
        <v>0</v>
      </c>
      <c r="Z74" s="156">
        <v>0</v>
      </c>
      <c r="AA74" s="173"/>
      <c r="AB74" s="178"/>
      <c r="AC74" s="60"/>
      <c r="AD74" s="61"/>
      <c r="AE74" s="61"/>
      <c r="AF74" s="61"/>
      <c r="AG74" s="62"/>
      <c r="AH74" s="63"/>
      <c r="AI74" s="64"/>
    </row>
    <row r="75" spans="1:35" s="45" customFormat="1" ht="94.5" hidden="1" x14ac:dyDescent="0.25">
      <c r="A75" s="147">
        <v>73</v>
      </c>
      <c r="B75" s="147" t="s">
        <v>97</v>
      </c>
      <c r="C75" s="147" t="s">
        <v>96</v>
      </c>
      <c r="D75" s="147" t="s">
        <v>82</v>
      </c>
      <c r="E75" s="147" t="s">
        <v>91</v>
      </c>
      <c r="F75" s="147">
        <v>1</v>
      </c>
      <c r="G75" s="147">
        <v>1.2</v>
      </c>
      <c r="H75" s="147" t="s">
        <v>317</v>
      </c>
      <c r="I75" s="147">
        <v>422</v>
      </c>
      <c r="J75" s="148">
        <v>0</v>
      </c>
      <c r="K75" s="149">
        <v>0</v>
      </c>
      <c r="L75" s="149">
        <v>0</v>
      </c>
      <c r="M75" s="150">
        <v>0</v>
      </c>
      <c r="N75" s="151">
        <v>0</v>
      </c>
      <c r="O75" s="152">
        <v>0</v>
      </c>
      <c r="P75" s="152">
        <v>0</v>
      </c>
      <c r="Q75" s="153">
        <v>0</v>
      </c>
      <c r="R75" s="154">
        <v>0</v>
      </c>
      <c r="S75" s="149">
        <v>1</v>
      </c>
      <c r="T75" s="149">
        <v>0</v>
      </c>
      <c r="U75" s="149">
        <v>1</v>
      </c>
      <c r="V75" s="149">
        <v>0</v>
      </c>
      <c r="W75" s="150">
        <v>0</v>
      </c>
      <c r="X75" s="151">
        <v>0</v>
      </c>
      <c r="Y75" s="155">
        <v>0</v>
      </c>
      <c r="Z75" s="156">
        <v>1</v>
      </c>
      <c r="AA75" s="181" t="s">
        <v>404</v>
      </c>
      <c r="AB75" s="178"/>
      <c r="AC75" s="60"/>
      <c r="AD75" s="61"/>
      <c r="AE75" s="61"/>
      <c r="AF75" s="61"/>
      <c r="AG75" s="62"/>
      <c r="AH75" s="63"/>
      <c r="AI75" s="64"/>
    </row>
    <row r="76" spans="1:35" s="45" customFormat="1" ht="78.75" x14ac:dyDescent="0.25">
      <c r="A76" s="147">
        <v>123</v>
      </c>
      <c r="B76" s="147" t="s">
        <v>133</v>
      </c>
      <c r="C76" s="147" t="s">
        <v>134</v>
      </c>
      <c r="D76" s="147" t="s">
        <v>82</v>
      </c>
      <c r="E76" s="147" t="s">
        <v>91</v>
      </c>
      <c r="F76" s="147">
        <v>2</v>
      </c>
      <c r="G76" s="147">
        <v>2.1</v>
      </c>
      <c r="H76" s="147" t="s">
        <v>269</v>
      </c>
      <c r="I76" s="147">
        <v>644</v>
      </c>
      <c r="J76" s="148">
        <v>1</v>
      </c>
      <c r="K76" s="149">
        <v>0</v>
      </c>
      <c r="L76" s="149">
        <v>0</v>
      </c>
      <c r="M76" s="150">
        <v>0</v>
      </c>
      <c r="N76" s="151">
        <v>0</v>
      </c>
      <c r="O76" s="152">
        <v>0</v>
      </c>
      <c r="P76" s="152">
        <v>0</v>
      </c>
      <c r="Q76" s="153">
        <v>0</v>
      </c>
      <c r="R76" s="154">
        <v>0</v>
      </c>
      <c r="S76" s="149">
        <v>0</v>
      </c>
      <c r="T76" s="149">
        <v>0</v>
      </c>
      <c r="U76" s="149">
        <v>0</v>
      </c>
      <c r="V76" s="149">
        <v>0</v>
      </c>
      <c r="W76" s="150">
        <v>0</v>
      </c>
      <c r="X76" s="151">
        <v>0</v>
      </c>
      <c r="Y76" s="155">
        <v>0</v>
      </c>
      <c r="Z76" s="156">
        <v>1</v>
      </c>
      <c r="AA76" s="173"/>
      <c r="AB76" s="257" t="s">
        <v>409</v>
      </c>
      <c r="AC76" s="60"/>
      <c r="AD76" s="61"/>
      <c r="AE76" s="61"/>
      <c r="AF76" s="61"/>
      <c r="AG76" s="62"/>
      <c r="AH76" s="63"/>
      <c r="AI76" s="64"/>
    </row>
    <row r="77" spans="1:35" s="45" customFormat="1" ht="78.75" x14ac:dyDescent="0.25">
      <c r="A77" s="147">
        <v>124</v>
      </c>
      <c r="B77" s="147" t="s">
        <v>133</v>
      </c>
      <c r="C77" s="147" t="s">
        <v>134</v>
      </c>
      <c r="D77" s="147" t="s">
        <v>82</v>
      </c>
      <c r="E77" s="147" t="s">
        <v>99</v>
      </c>
      <c r="F77" s="147">
        <v>2</v>
      </c>
      <c r="G77" s="147">
        <v>2.1</v>
      </c>
      <c r="H77" s="147" t="s">
        <v>269</v>
      </c>
      <c r="I77" s="147">
        <v>717</v>
      </c>
      <c r="J77" s="148">
        <v>1</v>
      </c>
      <c r="K77" s="149">
        <v>0</v>
      </c>
      <c r="L77" s="149">
        <v>0</v>
      </c>
      <c r="M77" s="150">
        <v>0</v>
      </c>
      <c r="N77" s="151">
        <v>0</v>
      </c>
      <c r="O77" s="152">
        <v>0</v>
      </c>
      <c r="P77" s="152">
        <v>0</v>
      </c>
      <c r="Q77" s="153">
        <v>1</v>
      </c>
      <c r="R77" s="154">
        <v>0</v>
      </c>
      <c r="S77" s="149">
        <v>0</v>
      </c>
      <c r="T77" s="149">
        <v>0</v>
      </c>
      <c r="U77" s="149">
        <v>0</v>
      </c>
      <c r="V77" s="149">
        <v>0</v>
      </c>
      <c r="W77" s="150">
        <v>0</v>
      </c>
      <c r="X77" s="151">
        <v>0</v>
      </c>
      <c r="Y77" s="155">
        <v>0</v>
      </c>
      <c r="Z77" s="156">
        <v>1</v>
      </c>
      <c r="AA77" s="173" t="s">
        <v>271</v>
      </c>
      <c r="AB77" s="257" t="s">
        <v>409</v>
      </c>
      <c r="AC77" s="60"/>
      <c r="AD77" s="61"/>
      <c r="AE77" s="61"/>
      <c r="AF77" s="61"/>
      <c r="AG77" s="62"/>
      <c r="AH77" s="63"/>
      <c r="AI77" s="64"/>
    </row>
    <row r="78" spans="1:35" s="45" customFormat="1" ht="189" x14ac:dyDescent="0.25">
      <c r="A78" s="147">
        <v>17</v>
      </c>
      <c r="B78" s="147" t="s">
        <v>96</v>
      </c>
      <c r="C78" s="147" t="s">
        <v>97</v>
      </c>
      <c r="D78" s="147" t="s">
        <v>82</v>
      </c>
      <c r="E78" s="147" t="s">
        <v>91</v>
      </c>
      <c r="F78" s="147">
        <v>1</v>
      </c>
      <c r="G78" s="147">
        <v>1.1000000000000001</v>
      </c>
      <c r="H78" s="147" t="s">
        <v>144</v>
      </c>
      <c r="I78" s="147">
        <v>572</v>
      </c>
      <c r="J78" s="148">
        <v>1</v>
      </c>
      <c r="K78" s="149">
        <v>0</v>
      </c>
      <c r="L78" s="149">
        <v>1</v>
      </c>
      <c r="M78" s="150">
        <v>0</v>
      </c>
      <c r="N78" s="151">
        <v>1</v>
      </c>
      <c r="O78" s="152">
        <v>0</v>
      </c>
      <c r="P78" s="152">
        <v>0</v>
      </c>
      <c r="Q78" s="153">
        <v>0</v>
      </c>
      <c r="R78" s="154">
        <v>0</v>
      </c>
      <c r="S78" s="149">
        <v>0</v>
      </c>
      <c r="T78" s="149">
        <v>0</v>
      </c>
      <c r="U78" s="149">
        <v>0</v>
      </c>
      <c r="V78" s="157">
        <v>0</v>
      </c>
      <c r="W78" s="150">
        <v>0</v>
      </c>
      <c r="X78" s="151">
        <v>0</v>
      </c>
      <c r="Y78" s="155">
        <v>0</v>
      </c>
      <c r="Z78" s="156">
        <v>1</v>
      </c>
      <c r="AA78" s="173" t="s">
        <v>2110</v>
      </c>
      <c r="AB78" s="178" t="s">
        <v>145</v>
      </c>
      <c r="AC78" s="60"/>
      <c r="AD78" s="61"/>
      <c r="AE78" s="61"/>
      <c r="AF78" s="61"/>
      <c r="AG78" s="62"/>
      <c r="AH78" s="63"/>
      <c r="AI78" s="64"/>
    </row>
    <row r="79" spans="1:35" s="45" customFormat="1" ht="94.5" x14ac:dyDescent="0.25">
      <c r="A79" s="158">
        <v>131</v>
      </c>
      <c r="B79" s="147" t="s">
        <v>133</v>
      </c>
      <c r="C79" s="147" t="s">
        <v>134</v>
      </c>
      <c r="D79" s="147" t="s">
        <v>82</v>
      </c>
      <c r="E79" s="147" t="s">
        <v>91</v>
      </c>
      <c r="F79" s="147">
        <v>2</v>
      </c>
      <c r="G79" s="147">
        <v>2.2000000000000002</v>
      </c>
      <c r="H79" s="147" t="s">
        <v>303</v>
      </c>
      <c r="I79" s="147">
        <v>473</v>
      </c>
      <c r="J79" s="148">
        <v>1</v>
      </c>
      <c r="K79" s="149">
        <v>0</v>
      </c>
      <c r="L79" s="149">
        <v>0</v>
      </c>
      <c r="M79" s="150">
        <v>0</v>
      </c>
      <c r="N79" s="151">
        <v>0</v>
      </c>
      <c r="O79" s="152">
        <v>0</v>
      </c>
      <c r="P79" s="152">
        <v>0</v>
      </c>
      <c r="Q79" s="153">
        <v>0</v>
      </c>
      <c r="R79" s="154">
        <v>0</v>
      </c>
      <c r="S79" s="149">
        <v>0</v>
      </c>
      <c r="T79" s="149">
        <v>0</v>
      </c>
      <c r="U79" s="149">
        <v>0</v>
      </c>
      <c r="V79" s="149">
        <v>0</v>
      </c>
      <c r="W79" s="150">
        <v>0</v>
      </c>
      <c r="X79" s="151">
        <v>0</v>
      </c>
      <c r="Y79" s="155">
        <v>0</v>
      </c>
      <c r="Z79" s="156">
        <v>1</v>
      </c>
      <c r="AA79" s="173" t="s">
        <v>309</v>
      </c>
      <c r="AB79" s="178"/>
      <c r="AC79" s="60"/>
      <c r="AD79" s="61"/>
      <c r="AE79" s="61"/>
      <c r="AF79" s="61"/>
      <c r="AG79" s="62"/>
      <c r="AH79" s="63"/>
      <c r="AI79" s="64"/>
    </row>
    <row r="80" spans="1:35" s="45" customFormat="1" ht="15.75" hidden="1" x14ac:dyDescent="0.25">
      <c r="A80" s="147">
        <v>78</v>
      </c>
      <c r="B80" s="147" t="s">
        <v>97</v>
      </c>
      <c r="C80" s="147" t="s">
        <v>96</v>
      </c>
      <c r="D80" s="147" t="s">
        <v>82</v>
      </c>
      <c r="E80" s="147" t="s">
        <v>91</v>
      </c>
      <c r="F80" s="147">
        <v>1</v>
      </c>
      <c r="G80" s="147">
        <v>1.3</v>
      </c>
      <c r="H80" s="147" t="s">
        <v>135</v>
      </c>
      <c r="I80" s="147">
        <v>386</v>
      </c>
      <c r="J80" s="148">
        <v>0</v>
      </c>
      <c r="K80" s="149">
        <v>0</v>
      </c>
      <c r="L80" s="149">
        <v>0</v>
      </c>
      <c r="M80" s="150">
        <v>0</v>
      </c>
      <c r="N80" s="151">
        <v>0</v>
      </c>
      <c r="O80" s="152">
        <v>0</v>
      </c>
      <c r="P80" s="152">
        <v>0</v>
      </c>
      <c r="Q80" s="153">
        <v>0</v>
      </c>
      <c r="R80" s="154">
        <v>0</v>
      </c>
      <c r="S80" s="149">
        <v>0</v>
      </c>
      <c r="T80" s="149">
        <v>0</v>
      </c>
      <c r="U80" s="149">
        <v>0</v>
      </c>
      <c r="V80" s="149">
        <v>0</v>
      </c>
      <c r="W80" s="150">
        <v>0</v>
      </c>
      <c r="X80" s="151">
        <v>0</v>
      </c>
      <c r="Y80" s="155">
        <v>0</v>
      </c>
      <c r="Z80" s="156">
        <v>0</v>
      </c>
      <c r="AA80" s="173"/>
      <c r="AB80" s="178"/>
      <c r="AC80" s="60"/>
      <c r="AD80" s="61"/>
      <c r="AE80" s="61"/>
      <c r="AF80" s="61"/>
      <c r="AG80" s="62"/>
      <c r="AH80" s="63"/>
      <c r="AI80" s="64"/>
    </row>
    <row r="81" spans="1:35" s="45" customFormat="1" ht="31.5" hidden="1" x14ac:dyDescent="0.25">
      <c r="A81" s="147">
        <v>79</v>
      </c>
      <c r="B81" s="147" t="s">
        <v>97</v>
      </c>
      <c r="C81" s="147" t="s">
        <v>96</v>
      </c>
      <c r="D81" s="147" t="s">
        <v>82</v>
      </c>
      <c r="E81" s="147" t="s">
        <v>91</v>
      </c>
      <c r="F81" s="147">
        <v>1</v>
      </c>
      <c r="G81" s="147">
        <v>1.3</v>
      </c>
      <c r="H81" s="147" t="s">
        <v>135</v>
      </c>
      <c r="I81" s="147">
        <v>530</v>
      </c>
      <c r="J81" s="148">
        <v>0</v>
      </c>
      <c r="K81" s="149">
        <v>0</v>
      </c>
      <c r="L81" s="149">
        <v>0</v>
      </c>
      <c r="M81" s="150">
        <v>0</v>
      </c>
      <c r="N81" s="151">
        <v>0</v>
      </c>
      <c r="O81" s="152">
        <v>0</v>
      </c>
      <c r="P81" s="152">
        <v>0</v>
      </c>
      <c r="Q81" s="153">
        <v>1</v>
      </c>
      <c r="R81" s="154">
        <v>0</v>
      </c>
      <c r="S81" s="149">
        <v>0</v>
      </c>
      <c r="T81" s="149">
        <v>0</v>
      </c>
      <c r="U81" s="149">
        <v>0</v>
      </c>
      <c r="V81" s="149">
        <v>0</v>
      </c>
      <c r="W81" s="150">
        <v>0</v>
      </c>
      <c r="X81" s="151">
        <v>0</v>
      </c>
      <c r="Y81" s="155">
        <v>0</v>
      </c>
      <c r="Z81" s="156">
        <v>1</v>
      </c>
      <c r="AA81" s="173" t="s">
        <v>333</v>
      </c>
      <c r="AB81" s="178"/>
      <c r="AC81" s="60"/>
      <c r="AD81" s="61"/>
      <c r="AE81" s="61"/>
      <c r="AF81" s="61"/>
      <c r="AG81" s="62"/>
      <c r="AH81" s="63"/>
      <c r="AI81" s="64"/>
    </row>
    <row r="82" spans="1:35" s="45" customFormat="1" ht="31.5" x14ac:dyDescent="0.25">
      <c r="A82" s="147">
        <v>145</v>
      </c>
      <c r="B82" s="147" t="s">
        <v>133</v>
      </c>
      <c r="C82" s="147" t="s">
        <v>134</v>
      </c>
      <c r="D82" s="147" t="s">
        <v>82</v>
      </c>
      <c r="E82" s="147" t="s">
        <v>91</v>
      </c>
      <c r="F82" s="147">
        <v>2</v>
      </c>
      <c r="G82" s="147">
        <v>2.2000000000000002</v>
      </c>
      <c r="H82" s="246" t="s">
        <v>338</v>
      </c>
      <c r="I82" s="147">
        <v>441</v>
      </c>
      <c r="J82" s="148">
        <v>1</v>
      </c>
      <c r="K82" s="149">
        <v>0</v>
      </c>
      <c r="L82" s="149">
        <v>0</v>
      </c>
      <c r="M82" s="150">
        <v>0</v>
      </c>
      <c r="N82" s="151">
        <v>0</v>
      </c>
      <c r="O82" s="152">
        <v>0</v>
      </c>
      <c r="P82" s="152">
        <v>0</v>
      </c>
      <c r="Q82" s="153">
        <v>0</v>
      </c>
      <c r="R82" s="154">
        <v>0</v>
      </c>
      <c r="S82" s="149">
        <v>0</v>
      </c>
      <c r="T82" s="149">
        <v>0</v>
      </c>
      <c r="U82" s="149">
        <v>0</v>
      </c>
      <c r="V82" s="149">
        <v>0</v>
      </c>
      <c r="W82" s="150">
        <v>0</v>
      </c>
      <c r="X82" s="151">
        <v>0</v>
      </c>
      <c r="Y82" s="155">
        <v>0</v>
      </c>
      <c r="Z82" s="156">
        <v>1</v>
      </c>
      <c r="AA82" s="180" t="s">
        <v>374</v>
      </c>
      <c r="AB82" s="257" t="s">
        <v>339</v>
      </c>
      <c r="AC82" s="60"/>
      <c r="AD82" s="61"/>
      <c r="AE82" s="61"/>
      <c r="AF82" s="61"/>
      <c r="AG82" s="62"/>
      <c r="AH82" s="63"/>
      <c r="AI82" s="64"/>
    </row>
    <row r="83" spans="1:35" s="45" customFormat="1" ht="15.75" hidden="1" x14ac:dyDescent="0.25">
      <c r="A83" s="147">
        <v>81</v>
      </c>
      <c r="B83" s="147" t="s">
        <v>133</v>
      </c>
      <c r="C83" s="147" t="s">
        <v>134</v>
      </c>
      <c r="D83" s="147" t="s">
        <v>82</v>
      </c>
      <c r="E83" s="147" t="s">
        <v>99</v>
      </c>
      <c r="F83" s="147">
        <v>1</v>
      </c>
      <c r="G83" s="147">
        <v>1.3</v>
      </c>
      <c r="H83" s="147" t="s">
        <v>135</v>
      </c>
      <c r="I83" s="147">
        <v>707</v>
      </c>
      <c r="J83" s="148">
        <v>0</v>
      </c>
      <c r="K83" s="149">
        <v>0</v>
      </c>
      <c r="L83" s="149">
        <v>0</v>
      </c>
      <c r="M83" s="150">
        <v>0</v>
      </c>
      <c r="N83" s="151">
        <v>0</v>
      </c>
      <c r="O83" s="152">
        <v>0</v>
      </c>
      <c r="P83" s="152">
        <v>0</v>
      </c>
      <c r="Q83" s="153">
        <v>0</v>
      </c>
      <c r="R83" s="154">
        <v>0</v>
      </c>
      <c r="S83" s="149">
        <v>0</v>
      </c>
      <c r="T83" s="149">
        <v>0</v>
      </c>
      <c r="U83" s="149">
        <v>0</v>
      </c>
      <c r="V83" s="149">
        <v>0</v>
      </c>
      <c r="W83" s="150">
        <v>0</v>
      </c>
      <c r="X83" s="151">
        <v>0</v>
      </c>
      <c r="Y83" s="155">
        <v>0</v>
      </c>
      <c r="Z83" s="156">
        <v>0</v>
      </c>
      <c r="AA83" s="173"/>
      <c r="AB83" s="178"/>
      <c r="AC83" s="60"/>
      <c r="AD83" s="61"/>
      <c r="AE83" s="61"/>
      <c r="AF83" s="61"/>
      <c r="AG83" s="62"/>
      <c r="AH83" s="63"/>
      <c r="AI83" s="64"/>
    </row>
    <row r="84" spans="1:35" s="45" customFormat="1" ht="15.75" hidden="1" x14ac:dyDescent="0.25">
      <c r="A84" s="147">
        <v>82</v>
      </c>
      <c r="B84" s="147" t="s">
        <v>133</v>
      </c>
      <c r="C84" s="147" t="s">
        <v>134</v>
      </c>
      <c r="D84" s="147" t="s">
        <v>82</v>
      </c>
      <c r="E84" s="147" t="s">
        <v>91</v>
      </c>
      <c r="F84" s="147">
        <v>1</v>
      </c>
      <c r="G84" s="147">
        <v>1.3</v>
      </c>
      <c r="H84" s="147" t="s">
        <v>136</v>
      </c>
      <c r="I84" s="147">
        <v>399</v>
      </c>
      <c r="J84" s="148">
        <v>0</v>
      </c>
      <c r="K84" s="149">
        <v>0</v>
      </c>
      <c r="L84" s="149">
        <v>0</v>
      </c>
      <c r="M84" s="150">
        <v>0</v>
      </c>
      <c r="N84" s="151">
        <v>0</v>
      </c>
      <c r="O84" s="152">
        <v>0</v>
      </c>
      <c r="P84" s="152">
        <v>0</v>
      </c>
      <c r="Q84" s="153">
        <v>0</v>
      </c>
      <c r="R84" s="154">
        <v>0</v>
      </c>
      <c r="S84" s="149">
        <v>0</v>
      </c>
      <c r="T84" s="149">
        <v>0</v>
      </c>
      <c r="U84" s="149">
        <v>0</v>
      </c>
      <c r="V84" s="149">
        <v>0</v>
      </c>
      <c r="W84" s="150">
        <v>0</v>
      </c>
      <c r="X84" s="151">
        <v>0</v>
      </c>
      <c r="Y84" s="155">
        <v>0</v>
      </c>
      <c r="Z84" s="156">
        <v>0</v>
      </c>
      <c r="AA84" s="173"/>
      <c r="AB84" s="178"/>
      <c r="AC84" s="60"/>
      <c r="AD84" s="61"/>
      <c r="AE84" s="61"/>
      <c r="AF84" s="61"/>
      <c r="AG84" s="62"/>
      <c r="AH84" s="63"/>
      <c r="AI84" s="64"/>
    </row>
    <row r="85" spans="1:35" s="45" customFormat="1" ht="15.75" hidden="1" x14ac:dyDescent="0.25">
      <c r="A85" s="147">
        <v>83</v>
      </c>
      <c r="B85" s="147" t="s">
        <v>133</v>
      </c>
      <c r="C85" s="147" t="s">
        <v>134</v>
      </c>
      <c r="D85" s="147" t="s">
        <v>82</v>
      </c>
      <c r="E85" s="147" t="s">
        <v>91</v>
      </c>
      <c r="F85" s="147">
        <v>1</v>
      </c>
      <c r="G85" s="147">
        <v>1.3</v>
      </c>
      <c r="H85" s="147" t="s">
        <v>136</v>
      </c>
      <c r="I85" s="147">
        <v>421</v>
      </c>
      <c r="J85" s="148">
        <v>0</v>
      </c>
      <c r="K85" s="149">
        <v>0</v>
      </c>
      <c r="L85" s="149">
        <v>0</v>
      </c>
      <c r="M85" s="150">
        <v>0</v>
      </c>
      <c r="N85" s="151">
        <v>0</v>
      </c>
      <c r="O85" s="152">
        <v>0</v>
      </c>
      <c r="P85" s="152">
        <v>0</v>
      </c>
      <c r="Q85" s="153">
        <v>0</v>
      </c>
      <c r="R85" s="154">
        <v>0</v>
      </c>
      <c r="S85" s="149">
        <v>0</v>
      </c>
      <c r="T85" s="149">
        <v>0</v>
      </c>
      <c r="U85" s="149">
        <v>0</v>
      </c>
      <c r="V85" s="149">
        <v>0</v>
      </c>
      <c r="W85" s="150">
        <v>0</v>
      </c>
      <c r="X85" s="151">
        <v>0</v>
      </c>
      <c r="Y85" s="155">
        <v>0</v>
      </c>
      <c r="Z85" s="156">
        <v>0</v>
      </c>
      <c r="AA85" s="173"/>
      <c r="AB85" s="178"/>
      <c r="AC85" s="60"/>
      <c r="AD85" s="61"/>
      <c r="AE85" s="61"/>
      <c r="AF85" s="61"/>
      <c r="AG85" s="62"/>
      <c r="AH85" s="63"/>
      <c r="AI85" s="64"/>
    </row>
    <row r="86" spans="1:35" s="45" customFormat="1" ht="47.25" hidden="1" x14ac:dyDescent="0.25">
      <c r="A86" s="147">
        <v>84</v>
      </c>
      <c r="B86" s="147" t="s">
        <v>133</v>
      </c>
      <c r="C86" s="147" t="s">
        <v>134</v>
      </c>
      <c r="D86" s="147" t="s">
        <v>82</v>
      </c>
      <c r="E86" s="147" t="s">
        <v>91</v>
      </c>
      <c r="F86" s="147">
        <v>1</v>
      </c>
      <c r="G86" s="147">
        <v>1.3</v>
      </c>
      <c r="H86" s="147" t="s">
        <v>136</v>
      </c>
      <c r="I86" s="147">
        <v>469</v>
      </c>
      <c r="J86" s="148">
        <v>0</v>
      </c>
      <c r="K86" s="149">
        <v>0</v>
      </c>
      <c r="L86" s="149">
        <v>0</v>
      </c>
      <c r="M86" s="150">
        <v>0</v>
      </c>
      <c r="N86" s="151">
        <v>0</v>
      </c>
      <c r="O86" s="152">
        <v>0</v>
      </c>
      <c r="P86" s="152">
        <v>0</v>
      </c>
      <c r="Q86" s="153">
        <v>0</v>
      </c>
      <c r="R86" s="154">
        <v>1</v>
      </c>
      <c r="S86" s="149">
        <v>0</v>
      </c>
      <c r="T86" s="149">
        <v>0</v>
      </c>
      <c r="U86" s="149">
        <v>0</v>
      </c>
      <c r="V86" s="149">
        <v>0</v>
      </c>
      <c r="W86" s="150">
        <v>0</v>
      </c>
      <c r="X86" s="151">
        <v>0</v>
      </c>
      <c r="Y86" s="155">
        <v>0</v>
      </c>
      <c r="Z86" s="156">
        <v>1</v>
      </c>
      <c r="AA86" s="181" t="s">
        <v>137</v>
      </c>
      <c r="AB86" s="178"/>
      <c r="AC86" s="60"/>
      <c r="AD86" s="61"/>
      <c r="AE86" s="61"/>
      <c r="AF86" s="61"/>
      <c r="AG86" s="62"/>
      <c r="AH86" s="63"/>
      <c r="AI86" s="64"/>
    </row>
    <row r="87" spans="1:35" s="45" customFormat="1" ht="15.75" hidden="1" x14ac:dyDescent="0.25">
      <c r="A87" s="147">
        <v>85</v>
      </c>
      <c r="B87" s="147" t="s">
        <v>133</v>
      </c>
      <c r="C87" s="147" t="s">
        <v>134</v>
      </c>
      <c r="D87" s="147" t="s">
        <v>82</v>
      </c>
      <c r="E87" s="147" t="s">
        <v>91</v>
      </c>
      <c r="F87" s="147">
        <v>1</v>
      </c>
      <c r="G87" s="147">
        <v>1.3</v>
      </c>
      <c r="H87" s="147" t="s">
        <v>138</v>
      </c>
      <c r="I87" s="147">
        <v>407</v>
      </c>
      <c r="J87" s="148">
        <v>0</v>
      </c>
      <c r="K87" s="149">
        <v>0</v>
      </c>
      <c r="L87" s="149">
        <v>0</v>
      </c>
      <c r="M87" s="150">
        <v>0</v>
      </c>
      <c r="N87" s="151">
        <v>0</v>
      </c>
      <c r="O87" s="152">
        <v>0</v>
      </c>
      <c r="P87" s="152">
        <v>0</v>
      </c>
      <c r="Q87" s="153">
        <v>0</v>
      </c>
      <c r="R87" s="154">
        <v>0</v>
      </c>
      <c r="S87" s="149">
        <v>0</v>
      </c>
      <c r="T87" s="149">
        <v>0</v>
      </c>
      <c r="U87" s="149">
        <v>0</v>
      </c>
      <c r="V87" s="149">
        <v>0</v>
      </c>
      <c r="W87" s="150">
        <v>0</v>
      </c>
      <c r="X87" s="151">
        <v>0</v>
      </c>
      <c r="Y87" s="155">
        <v>0</v>
      </c>
      <c r="Z87" s="156">
        <v>0</v>
      </c>
      <c r="AA87" s="173"/>
      <c r="AB87" s="178"/>
      <c r="AC87" s="60"/>
      <c r="AD87" s="61"/>
      <c r="AE87" s="61"/>
      <c r="AF87" s="61"/>
      <c r="AG87" s="62"/>
      <c r="AH87" s="63"/>
      <c r="AI87" s="64"/>
    </row>
    <row r="88" spans="1:35" s="45" customFormat="1" ht="31.5" hidden="1" x14ac:dyDescent="0.25">
      <c r="A88" s="147">
        <v>86</v>
      </c>
      <c r="B88" s="147" t="s">
        <v>133</v>
      </c>
      <c r="C88" s="147" t="s">
        <v>134</v>
      </c>
      <c r="D88" s="147" t="s">
        <v>82</v>
      </c>
      <c r="E88" s="147" t="s">
        <v>91</v>
      </c>
      <c r="F88" s="147">
        <v>1</v>
      </c>
      <c r="G88" s="147">
        <v>1.3</v>
      </c>
      <c r="H88" s="147" t="s">
        <v>138</v>
      </c>
      <c r="I88" s="147">
        <v>434</v>
      </c>
      <c r="J88" s="148">
        <v>0</v>
      </c>
      <c r="K88" s="149">
        <v>0</v>
      </c>
      <c r="L88" s="149">
        <v>0</v>
      </c>
      <c r="M88" s="150">
        <v>0</v>
      </c>
      <c r="N88" s="151">
        <v>0</v>
      </c>
      <c r="O88" s="152">
        <v>0</v>
      </c>
      <c r="P88" s="152">
        <v>0</v>
      </c>
      <c r="Q88" s="153">
        <v>1</v>
      </c>
      <c r="R88" s="154">
        <v>0</v>
      </c>
      <c r="S88" s="149">
        <v>0</v>
      </c>
      <c r="T88" s="149">
        <v>0</v>
      </c>
      <c r="U88" s="149">
        <v>0</v>
      </c>
      <c r="V88" s="149">
        <v>0</v>
      </c>
      <c r="W88" s="150">
        <v>0</v>
      </c>
      <c r="X88" s="151">
        <v>0</v>
      </c>
      <c r="Y88" s="155">
        <v>0</v>
      </c>
      <c r="Z88" s="156">
        <v>1</v>
      </c>
      <c r="AA88" s="173" t="s">
        <v>139</v>
      </c>
      <c r="AB88" s="178"/>
      <c r="AC88" s="60"/>
      <c r="AD88" s="61"/>
      <c r="AE88" s="61"/>
      <c r="AF88" s="61"/>
      <c r="AG88" s="62"/>
      <c r="AH88" s="63"/>
      <c r="AI88" s="64"/>
    </row>
    <row r="89" spans="1:35" s="45" customFormat="1" ht="15.75" hidden="1" x14ac:dyDescent="0.25">
      <c r="A89" s="147">
        <v>87</v>
      </c>
      <c r="B89" s="147" t="s">
        <v>133</v>
      </c>
      <c r="C89" s="147" t="s">
        <v>134</v>
      </c>
      <c r="D89" s="147" t="s">
        <v>82</v>
      </c>
      <c r="E89" s="147" t="s">
        <v>91</v>
      </c>
      <c r="F89" s="147">
        <v>1</v>
      </c>
      <c r="G89" s="147">
        <v>1.3</v>
      </c>
      <c r="H89" s="147" t="s">
        <v>138</v>
      </c>
      <c r="I89" s="147">
        <v>459</v>
      </c>
      <c r="J89" s="148">
        <v>0</v>
      </c>
      <c r="K89" s="149">
        <v>0</v>
      </c>
      <c r="L89" s="149">
        <v>0</v>
      </c>
      <c r="M89" s="150">
        <v>0</v>
      </c>
      <c r="N89" s="151">
        <v>0</v>
      </c>
      <c r="O89" s="152">
        <v>0</v>
      </c>
      <c r="P89" s="152">
        <v>0</v>
      </c>
      <c r="Q89" s="153">
        <v>0</v>
      </c>
      <c r="R89" s="154">
        <v>0</v>
      </c>
      <c r="S89" s="149">
        <v>0</v>
      </c>
      <c r="T89" s="149">
        <v>0</v>
      </c>
      <c r="U89" s="149">
        <v>0</v>
      </c>
      <c r="V89" s="149">
        <v>0</v>
      </c>
      <c r="W89" s="150">
        <v>0</v>
      </c>
      <c r="X89" s="151">
        <v>0</v>
      </c>
      <c r="Y89" s="155">
        <v>0</v>
      </c>
      <c r="Z89" s="156">
        <v>0</v>
      </c>
      <c r="AA89" s="173"/>
      <c r="AB89" s="178"/>
      <c r="AC89" s="60"/>
      <c r="AD89" s="61"/>
      <c r="AE89" s="61"/>
      <c r="AF89" s="61"/>
      <c r="AG89" s="62"/>
      <c r="AH89" s="63"/>
      <c r="AI89" s="64"/>
    </row>
    <row r="90" spans="1:35" s="45" customFormat="1" ht="47.25" hidden="1" x14ac:dyDescent="0.25">
      <c r="A90" s="147">
        <v>88</v>
      </c>
      <c r="B90" s="147" t="s">
        <v>133</v>
      </c>
      <c r="C90" s="147" t="s">
        <v>134</v>
      </c>
      <c r="D90" s="147" t="s">
        <v>82</v>
      </c>
      <c r="E90" s="147" t="s">
        <v>91</v>
      </c>
      <c r="F90" s="147">
        <v>1</v>
      </c>
      <c r="G90" s="147">
        <v>1.3</v>
      </c>
      <c r="H90" s="147" t="s">
        <v>138</v>
      </c>
      <c r="I90" s="147">
        <v>570</v>
      </c>
      <c r="J90" s="148">
        <v>0</v>
      </c>
      <c r="K90" s="149">
        <v>0</v>
      </c>
      <c r="L90" s="149">
        <v>0</v>
      </c>
      <c r="M90" s="150">
        <v>0</v>
      </c>
      <c r="N90" s="151">
        <v>1</v>
      </c>
      <c r="O90" s="152">
        <v>0</v>
      </c>
      <c r="P90" s="152">
        <v>0</v>
      </c>
      <c r="Q90" s="153">
        <v>0</v>
      </c>
      <c r="R90" s="154">
        <v>0</v>
      </c>
      <c r="S90" s="149">
        <v>0</v>
      </c>
      <c r="T90" s="149">
        <v>0</v>
      </c>
      <c r="U90" s="149">
        <v>0</v>
      </c>
      <c r="V90" s="149">
        <v>0</v>
      </c>
      <c r="W90" s="150">
        <v>0</v>
      </c>
      <c r="X90" s="151">
        <v>0</v>
      </c>
      <c r="Y90" s="155">
        <v>0</v>
      </c>
      <c r="Z90" s="156">
        <v>1</v>
      </c>
      <c r="AA90" s="173" t="s">
        <v>140</v>
      </c>
      <c r="AB90" s="178"/>
      <c r="AC90" s="60"/>
      <c r="AD90" s="61"/>
      <c r="AE90" s="61"/>
      <c r="AF90" s="61"/>
      <c r="AG90" s="62"/>
      <c r="AH90" s="63"/>
      <c r="AI90" s="64"/>
    </row>
    <row r="91" spans="1:35" s="45" customFormat="1" ht="15.75" hidden="1" x14ac:dyDescent="0.25">
      <c r="A91" s="147">
        <v>89</v>
      </c>
      <c r="B91" s="147" t="s">
        <v>133</v>
      </c>
      <c r="C91" s="147" t="s">
        <v>134</v>
      </c>
      <c r="D91" s="147" t="s">
        <v>82</v>
      </c>
      <c r="E91" s="147" t="s">
        <v>91</v>
      </c>
      <c r="F91" s="147">
        <v>1</v>
      </c>
      <c r="G91" s="147">
        <v>1.3</v>
      </c>
      <c r="H91" s="147" t="s">
        <v>138</v>
      </c>
      <c r="I91" s="147">
        <v>636</v>
      </c>
      <c r="J91" s="148">
        <v>0</v>
      </c>
      <c r="K91" s="149">
        <v>0</v>
      </c>
      <c r="L91" s="149">
        <v>0</v>
      </c>
      <c r="M91" s="150">
        <v>0</v>
      </c>
      <c r="N91" s="151">
        <v>0</v>
      </c>
      <c r="O91" s="152">
        <v>0</v>
      </c>
      <c r="P91" s="152">
        <v>0</v>
      </c>
      <c r="Q91" s="153">
        <v>0</v>
      </c>
      <c r="R91" s="154">
        <v>0</v>
      </c>
      <c r="S91" s="149">
        <v>0</v>
      </c>
      <c r="T91" s="149">
        <v>0</v>
      </c>
      <c r="U91" s="149">
        <v>0</v>
      </c>
      <c r="V91" s="149">
        <v>0</v>
      </c>
      <c r="W91" s="150">
        <v>0</v>
      </c>
      <c r="X91" s="151">
        <v>0</v>
      </c>
      <c r="Y91" s="155">
        <v>0</v>
      </c>
      <c r="Z91" s="156">
        <v>0</v>
      </c>
      <c r="AA91" s="173"/>
      <c r="AB91" s="178"/>
      <c r="AC91" s="60"/>
      <c r="AD91" s="61"/>
      <c r="AE91" s="61"/>
      <c r="AF91" s="61"/>
      <c r="AG91" s="62"/>
      <c r="AH91" s="63"/>
      <c r="AI91" s="64"/>
    </row>
    <row r="92" spans="1:35" s="45" customFormat="1" ht="15.75" hidden="1" x14ac:dyDescent="0.25">
      <c r="A92" s="147">
        <v>90</v>
      </c>
      <c r="B92" s="147" t="s">
        <v>133</v>
      </c>
      <c r="C92" s="147" t="s">
        <v>134</v>
      </c>
      <c r="D92" s="147" t="s">
        <v>82</v>
      </c>
      <c r="E92" s="147" t="s">
        <v>91</v>
      </c>
      <c r="F92" s="147">
        <v>1</v>
      </c>
      <c r="G92" s="147">
        <v>1.3</v>
      </c>
      <c r="H92" s="147" t="s">
        <v>138</v>
      </c>
      <c r="I92" s="147">
        <v>660</v>
      </c>
      <c r="J92" s="148">
        <v>0</v>
      </c>
      <c r="K92" s="149">
        <v>0</v>
      </c>
      <c r="L92" s="149">
        <v>0</v>
      </c>
      <c r="M92" s="150">
        <v>0</v>
      </c>
      <c r="N92" s="151">
        <v>0</v>
      </c>
      <c r="O92" s="152">
        <v>0</v>
      </c>
      <c r="P92" s="152">
        <v>0</v>
      </c>
      <c r="Q92" s="153">
        <v>0</v>
      </c>
      <c r="R92" s="154">
        <v>0</v>
      </c>
      <c r="S92" s="149">
        <v>0</v>
      </c>
      <c r="T92" s="149">
        <v>0</v>
      </c>
      <c r="U92" s="149">
        <v>0</v>
      </c>
      <c r="V92" s="149">
        <v>0</v>
      </c>
      <c r="W92" s="150">
        <v>0</v>
      </c>
      <c r="X92" s="151">
        <v>0</v>
      </c>
      <c r="Y92" s="155">
        <v>0</v>
      </c>
      <c r="Z92" s="156">
        <v>0</v>
      </c>
      <c r="AA92" s="173"/>
      <c r="AB92" s="178"/>
      <c r="AC92" s="60"/>
      <c r="AD92" s="61"/>
      <c r="AE92" s="61"/>
      <c r="AF92" s="61"/>
      <c r="AG92" s="62"/>
      <c r="AH92" s="63"/>
      <c r="AI92" s="64"/>
    </row>
    <row r="93" spans="1:35" s="45" customFormat="1" ht="47.25" hidden="1" x14ac:dyDescent="0.25">
      <c r="A93" s="147">
        <v>91</v>
      </c>
      <c r="B93" s="147" t="s">
        <v>133</v>
      </c>
      <c r="C93" s="147" t="s">
        <v>134</v>
      </c>
      <c r="D93" s="147" t="s">
        <v>82</v>
      </c>
      <c r="E93" s="147" t="s">
        <v>99</v>
      </c>
      <c r="F93" s="147">
        <v>1</v>
      </c>
      <c r="G93" s="147">
        <v>1.3</v>
      </c>
      <c r="H93" s="147" t="s">
        <v>138</v>
      </c>
      <c r="I93" s="147">
        <v>728</v>
      </c>
      <c r="J93" s="148">
        <v>0</v>
      </c>
      <c r="K93" s="149">
        <v>0</v>
      </c>
      <c r="L93" s="149">
        <v>0</v>
      </c>
      <c r="M93" s="150">
        <v>0</v>
      </c>
      <c r="N93" s="151">
        <v>1</v>
      </c>
      <c r="O93" s="152">
        <v>0</v>
      </c>
      <c r="P93" s="152">
        <v>0</v>
      </c>
      <c r="Q93" s="153">
        <v>0</v>
      </c>
      <c r="R93" s="154">
        <v>0</v>
      </c>
      <c r="S93" s="149">
        <v>0</v>
      </c>
      <c r="T93" s="149">
        <v>0</v>
      </c>
      <c r="U93" s="149">
        <v>0</v>
      </c>
      <c r="V93" s="149">
        <v>0</v>
      </c>
      <c r="W93" s="150">
        <v>0</v>
      </c>
      <c r="X93" s="151">
        <v>0</v>
      </c>
      <c r="Y93" s="155">
        <v>0</v>
      </c>
      <c r="Z93" s="156">
        <v>1</v>
      </c>
      <c r="AA93" s="173" t="s">
        <v>142</v>
      </c>
      <c r="AB93" s="178"/>
      <c r="AC93" s="60"/>
      <c r="AD93" s="61"/>
      <c r="AE93" s="61"/>
      <c r="AF93" s="61"/>
      <c r="AG93" s="62"/>
      <c r="AH93" s="63"/>
      <c r="AI93" s="64"/>
    </row>
    <row r="94" spans="1:35" s="45" customFormat="1" ht="15.75" hidden="1" x14ac:dyDescent="0.25">
      <c r="A94" s="147">
        <v>92</v>
      </c>
      <c r="B94" s="147" t="s">
        <v>133</v>
      </c>
      <c r="C94" s="147" t="s">
        <v>134</v>
      </c>
      <c r="D94" s="147" t="s">
        <v>82</v>
      </c>
      <c r="E94" s="147" t="s">
        <v>91</v>
      </c>
      <c r="F94" s="147">
        <v>2</v>
      </c>
      <c r="G94" s="147">
        <v>2.1</v>
      </c>
      <c r="H94" s="147" t="s">
        <v>141</v>
      </c>
      <c r="I94" s="147">
        <v>414</v>
      </c>
      <c r="J94" s="148">
        <v>0</v>
      </c>
      <c r="K94" s="149">
        <v>0</v>
      </c>
      <c r="L94" s="149">
        <v>0</v>
      </c>
      <c r="M94" s="150">
        <v>0</v>
      </c>
      <c r="N94" s="151">
        <v>0</v>
      </c>
      <c r="O94" s="152">
        <v>0</v>
      </c>
      <c r="P94" s="152">
        <v>0</v>
      </c>
      <c r="Q94" s="153">
        <v>0</v>
      </c>
      <c r="R94" s="154">
        <v>0</v>
      </c>
      <c r="S94" s="149">
        <v>0</v>
      </c>
      <c r="T94" s="149">
        <v>0</v>
      </c>
      <c r="U94" s="149">
        <v>0</v>
      </c>
      <c r="V94" s="149">
        <v>0</v>
      </c>
      <c r="W94" s="150">
        <v>0</v>
      </c>
      <c r="X94" s="151">
        <v>0</v>
      </c>
      <c r="Y94" s="155">
        <v>0</v>
      </c>
      <c r="Z94" s="156">
        <v>0</v>
      </c>
      <c r="AA94" s="173"/>
      <c r="AB94" s="178"/>
      <c r="AC94" s="60"/>
      <c r="AD94" s="61"/>
      <c r="AE94" s="61"/>
      <c r="AF94" s="61"/>
      <c r="AG94" s="62"/>
      <c r="AH94" s="63"/>
      <c r="AI94" s="64"/>
    </row>
    <row r="95" spans="1:35" s="45" customFormat="1" ht="94.5" hidden="1" x14ac:dyDescent="0.25">
      <c r="A95" s="147">
        <v>93</v>
      </c>
      <c r="B95" s="147" t="s">
        <v>133</v>
      </c>
      <c r="C95" s="147" t="s">
        <v>134</v>
      </c>
      <c r="D95" s="147" t="s">
        <v>82</v>
      </c>
      <c r="E95" s="147" t="s">
        <v>91</v>
      </c>
      <c r="F95" s="147">
        <v>2</v>
      </c>
      <c r="G95" s="147">
        <v>2.1</v>
      </c>
      <c r="H95" s="147" t="s">
        <v>141</v>
      </c>
      <c r="I95" s="147">
        <v>426</v>
      </c>
      <c r="J95" s="148">
        <v>0</v>
      </c>
      <c r="K95" s="149">
        <v>0</v>
      </c>
      <c r="L95" s="149">
        <v>0</v>
      </c>
      <c r="M95" s="150">
        <v>0</v>
      </c>
      <c r="N95" s="151">
        <v>1</v>
      </c>
      <c r="O95" s="152">
        <v>1</v>
      </c>
      <c r="P95" s="152">
        <v>0</v>
      </c>
      <c r="Q95" s="153">
        <v>0</v>
      </c>
      <c r="R95" s="154">
        <v>0</v>
      </c>
      <c r="S95" s="149">
        <v>0</v>
      </c>
      <c r="T95" s="149">
        <v>0</v>
      </c>
      <c r="U95" s="149">
        <v>0</v>
      </c>
      <c r="V95" s="149">
        <v>0</v>
      </c>
      <c r="W95" s="150">
        <v>0</v>
      </c>
      <c r="X95" s="151">
        <v>0</v>
      </c>
      <c r="Y95" s="155">
        <v>0</v>
      </c>
      <c r="Z95" s="156">
        <v>1</v>
      </c>
      <c r="AA95" s="173" t="s">
        <v>143</v>
      </c>
      <c r="AB95" s="178"/>
      <c r="AC95" s="60"/>
      <c r="AD95" s="61"/>
      <c r="AE95" s="61"/>
      <c r="AF95" s="61"/>
      <c r="AG95" s="62"/>
      <c r="AH95" s="63"/>
      <c r="AI95" s="64"/>
    </row>
    <row r="96" spans="1:35" s="45" customFormat="1" ht="15.75" hidden="1" x14ac:dyDescent="0.25">
      <c r="A96" s="147">
        <v>94</v>
      </c>
      <c r="B96" s="147" t="s">
        <v>133</v>
      </c>
      <c r="C96" s="147" t="s">
        <v>134</v>
      </c>
      <c r="D96" s="147" t="s">
        <v>82</v>
      </c>
      <c r="E96" s="147" t="s">
        <v>91</v>
      </c>
      <c r="F96" s="147">
        <v>2</v>
      </c>
      <c r="G96" s="147">
        <v>2.1</v>
      </c>
      <c r="H96" s="147" t="s">
        <v>141</v>
      </c>
      <c r="I96" s="147">
        <v>460</v>
      </c>
      <c r="J96" s="148">
        <v>0</v>
      </c>
      <c r="K96" s="149">
        <v>0</v>
      </c>
      <c r="L96" s="149">
        <v>0</v>
      </c>
      <c r="M96" s="150">
        <v>0</v>
      </c>
      <c r="N96" s="151">
        <v>0</v>
      </c>
      <c r="O96" s="152">
        <v>0</v>
      </c>
      <c r="P96" s="152">
        <v>0</v>
      </c>
      <c r="Q96" s="153">
        <v>0</v>
      </c>
      <c r="R96" s="154">
        <v>0</v>
      </c>
      <c r="S96" s="149">
        <v>0</v>
      </c>
      <c r="T96" s="149">
        <v>0</v>
      </c>
      <c r="U96" s="149">
        <v>0</v>
      </c>
      <c r="V96" s="149">
        <v>0</v>
      </c>
      <c r="W96" s="150">
        <v>0</v>
      </c>
      <c r="X96" s="151">
        <v>0</v>
      </c>
      <c r="Y96" s="155">
        <v>0</v>
      </c>
      <c r="Z96" s="156">
        <v>0</v>
      </c>
      <c r="AA96" s="173"/>
      <c r="AB96" s="178"/>
      <c r="AC96" s="60"/>
      <c r="AD96" s="61"/>
      <c r="AE96" s="61"/>
      <c r="AF96" s="61"/>
      <c r="AG96" s="62"/>
      <c r="AH96" s="63"/>
      <c r="AI96" s="64"/>
    </row>
    <row r="97" spans="1:36" s="45" customFormat="1" ht="47.25" hidden="1" x14ac:dyDescent="0.25">
      <c r="A97" s="147">
        <v>95</v>
      </c>
      <c r="B97" s="147" t="s">
        <v>133</v>
      </c>
      <c r="C97" s="147" t="s">
        <v>134</v>
      </c>
      <c r="D97" s="147" t="s">
        <v>82</v>
      </c>
      <c r="E97" s="147" t="s">
        <v>91</v>
      </c>
      <c r="F97" s="147">
        <v>2</v>
      </c>
      <c r="G97" s="147">
        <v>2.1</v>
      </c>
      <c r="H97" s="147" t="s">
        <v>141</v>
      </c>
      <c r="I97" s="147">
        <v>560</v>
      </c>
      <c r="J97" s="148">
        <v>0</v>
      </c>
      <c r="K97" s="149">
        <v>0</v>
      </c>
      <c r="L97" s="149">
        <v>0</v>
      </c>
      <c r="M97" s="150">
        <v>0</v>
      </c>
      <c r="N97" s="151">
        <v>0</v>
      </c>
      <c r="O97" s="152">
        <v>0</v>
      </c>
      <c r="P97" s="152">
        <v>0</v>
      </c>
      <c r="Q97" s="153">
        <v>0</v>
      </c>
      <c r="R97" s="154">
        <v>0</v>
      </c>
      <c r="S97" s="149">
        <v>0</v>
      </c>
      <c r="T97" s="149">
        <v>0</v>
      </c>
      <c r="U97" s="149">
        <v>1</v>
      </c>
      <c r="V97" s="149">
        <v>0</v>
      </c>
      <c r="W97" s="150">
        <v>0</v>
      </c>
      <c r="X97" s="151">
        <v>0</v>
      </c>
      <c r="Y97" s="155">
        <v>0</v>
      </c>
      <c r="Z97" s="156">
        <v>1</v>
      </c>
      <c r="AA97" s="173" t="s">
        <v>393</v>
      </c>
      <c r="AB97" s="178"/>
      <c r="AC97" s="60"/>
      <c r="AD97" s="61"/>
      <c r="AE97" s="61"/>
      <c r="AF97" s="61"/>
      <c r="AG97" s="62"/>
      <c r="AH97" s="63"/>
      <c r="AI97" s="64"/>
    </row>
    <row r="98" spans="1:36" s="45" customFormat="1" ht="47.25" hidden="1" x14ac:dyDescent="0.25">
      <c r="A98" s="147">
        <v>96</v>
      </c>
      <c r="B98" s="147" t="s">
        <v>133</v>
      </c>
      <c r="C98" s="147" t="s">
        <v>134</v>
      </c>
      <c r="D98" s="147" t="s">
        <v>82</v>
      </c>
      <c r="E98" s="147" t="s">
        <v>91</v>
      </c>
      <c r="F98" s="147">
        <v>2</v>
      </c>
      <c r="G98" s="147">
        <v>2.1</v>
      </c>
      <c r="H98" s="147" t="s">
        <v>141</v>
      </c>
      <c r="I98" s="147">
        <v>617</v>
      </c>
      <c r="J98" s="148">
        <v>0</v>
      </c>
      <c r="K98" s="149">
        <v>0</v>
      </c>
      <c r="L98" s="149">
        <v>0</v>
      </c>
      <c r="M98" s="150">
        <v>0</v>
      </c>
      <c r="N98" s="151">
        <v>0</v>
      </c>
      <c r="O98" s="152">
        <v>0</v>
      </c>
      <c r="P98" s="152">
        <v>0</v>
      </c>
      <c r="Q98" s="153">
        <v>0</v>
      </c>
      <c r="R98" s="154">
        <v>0</v>
      </c>
      <c r="S98" s="149">
        <v>0</v>
      </c>
      <c r="T98" s="149">
        <v>0</v>
      </c>
      <c r="U98" s="149">
        <v>1</v>
      </c>
      <c r="V98" s="149">
        <v>0</v>
      </c>
      <c r="W98" s="150">
        <v>0</v>
      </c>
      <c r="X98" s="151">
        <v>0</v>
      </c>
      <c r="Y98" s="155">
        <v>0</v>
      </c>
      <c r="Z98" s="156">
        <v>1</v>
      </c>
      <c r="AA98" s="173" t="s">
        <v>179</v>
      </c>
      <c r="AB98" s="178"/>
      <c r="AC98" s="60"/>
      <c r="AD98" s="61"/>
      <c r="AE98" s="61"/>
      <c r="AF98" s="61"/>
      <c r="AG98" s="62"/>
      <c r="AH98" s="63"/>
      <c r="AI98" s="64"/>
    </row>
    <row r="99" spans="1:36" s="45" customFormat="1" ht="47.25" hidden="1" x14ac:dyDescent="0.25">
      <c r="A99" s="147">
        <v>97</v>
      </c>
      <c r="B99" s="147" t="s">
        <v>133</v>
      </c>
      <c r="C99" s="147" t="s">
        <v>134</v>
      </c>
      <c r="D99" s="147" t="s">
        <v>82</v>
      </c>
      <c r="E99" s="147" t="s">
        <v>91</v>
      </c>
      <c r="F99" s="147">
        <v>2</v>
      </c>
      <c r="G99" s="147">
        <v>2.1</v>
      </c>
      <c r="H99" s="147" t="s">
        <v>141</v>
      </c>
      <c r="I99" s="147">
        <v>662</v>
      </c>
      <c r="J99" s="148">
        <v>0</v>
      </c>
      <c r="K99" s="149">
        <v>0</v>
      </c>
      <c r="L99" s="149">
        <v>0</v>
      </c>
      <c r="M99" s="150">
        <v>0</v>
      </c>
      <c r="N99" s="151">
        <v>0</v>
      </c>
      <c r="O99" s="152">
        <v>0</v>
      </c>
      <c r="P99" s="152">
        <v>0</v>
      </c>
      <c r="Q99" s="153">
        <v>0</v>
      </c>
      <c r="R99" s="154">
        <v>0</v>
      </c>
      <c r="S99" s="149">
        <v>0</v>
      </c>
      <c r="T99" s="149">
        <v>0</v>
      </c>
      <c r="U99" s="149">
        <v>1</v>
      </c>
      <c r="V99" s="149">
        <v>0</v>
      </c>
      <c r="W99" s="150">
        <v>0</v>
      </c>
      <c r="X99" s="151">
        <v>0</v>
      </c>
      <c r="Y99" s="155">
        <v>0</v>
      </c>
      <c r="Z99" s="156">
        <v>1</v>
      </c>
      <c r="AA99" s="173" t="s">
        <v>179</v>
      </c>
      <c r="AB99" s="178"/>
      <c r="AC99" s="60"/>
      <c r="AD99" s="61"/>
      <c r="AE99" s="61"/>
      <c r="AF99" s="61"/>
      <c r="AG99" s="62"/>
      <c r="AH99" s="63"/>
      <c r="AI99" s="64"/>
    </row>
    <row r="100" spans="1:36" s="45" customFormat="1" ht="47.25" hidden="1" x14ac:dyDescent="0.25">
      <c r="A100" s="147">
        <v>98</v>
      </c>
      <c r="B100" s="147" t="s">
        <v>133</v>
      </c>
      <c r="C100" s="147" t="s">
        <v>134</v>
      </c>
      <c r="D100" s="147" t="s">
        <v>82</v>
      </c>
      <c r="E100" s="147" t="s">
        <v>99</v>
      </c>
      <c r="F100" s="147">
        <v>2</v>
      </c>
      <c r="G100" s="147">
        <v>2.1</v>
      </c>
      <c r="H100" s="147" t="s">
        <v>141</v>
      </c>
      <c r="I100" s="147">
        <v>683</v>
      </c>
      <c r="J100" s="148">
        <v>0</v>
      </c>
      <c r="K100" s="149">
        <v>0</v>
      </c>
      <c r="L100" s="149">
        <v>0</v>
      </c>
      <c r="M100" s="150">
        <v>0</v>
      </c>
      <c r="N100" s="151">
        <v>1</v>
      </c>
      <c r="O100" s="152">
        <v>0</v>
      </c>
      <c r="P100" s="152">
        <v>0</v>
      </c>
      <c r="Q100" s="153">
        <v>0</v>
      </c>
      <c r="R100" s="154">
        <v>0</v>
      </c>
      <c r="S100" s="149">
        <v>0</v>
      </c>
      <c r="T100" s="149">
        <v>0</v>
      </c>
      <c r="U100" s="149">
        <v>0</v>
      </c>
      <c r="V100" s="149">
        <v>0</v>
      </c>
      <c r="W100" s="150">
        <v>0</v>
      </c>
      <c r="X100" s="151">
        <v>0</v>
      </c>
      <c r="Y100" s="155">
        <v>0</v>
      </c>
      <c r="Z100" s="156">
        <v>1</v>
      </c>
      <c r="AA100" s="173" t="s">
        <v>394</v>
      </c>
      <c r="AB100" s="178"/>
      <c r="AC100" s="60"/>
      <c r="AD100" s="61"/>
      <c r="AE100" s="61"/>
      <c r="AF100" s="61"/>
      <c r="AG100" s="62"/>
      <c r="AH100" s="63"/>
      <c r="AI100" s="64"/>
    </row>
    <row r="101" spans="1:36" s="45" customFormat="1" ht="15.75" hidden="1" x14ac:dyDescent="0.25">
      <c r="A101" s="147">
        <v>99</v>
      </c>
      <c r="B101" s="147" t="s">
        <v>133</v>
      </c>
      <c r="C101" s="147" t="s">
        <v>134</v>
      </c>
      <c r="D101" s="147" t="s">
        <v>82</v>
      </c>
      <c r="E101" s="147" t="s">
        <v>91</v>
      </c>
      <c r="F101" s="147">
        <v>2</v>
      </c>
      <c r="G101" s="147">
        <v>2.1</v>
      </c>
      <c r="H101" s="147" t="s">
        <v>180</v>
      </c>
      <c r="I101" s="147">
        <v>420</v>
      </c>
      <c r="J101" s="148">
        <v>0</v>
      </c>
      <c r="K101" s="149">
        <v>0</v>
      </c>
      <c r="L101" s="149">
        <v>0</v>
      </c>
      <c r="M101" s="150">
        <v>0</v>
      </c>
      <c r="N101" s="151">
        <v>0</v>
      </c>
      <c r="O101" s="152">
        <v>0</v>
      </c>
      <c r="P101" s="152">
        <v>0</v>
      </c>
      <c r="Q101" s="153">
        <v>0</v>
      </c>
      <c r="R101" s="154">
        <v>0</v>
      </c>
      <c r="S101" s="149">
        <v>0</v>
      </c>
      <c r="T101" s="149">
        <v>0</v>
      </c>
      <c r="U101" s="149">
        <v>0</v>
      </c>
      <c r="V101" s="149">
        <v>0</v>
      </c>
      <c r="W101" s="150">
        <v>0</v>
      </c>
      <c r="X101" s="151">
        <v>0</v>
      </c>
      <c r="Y101" s="155">
        <v>0</v>
      </c>
      <c r="Z101" s="156">
        <v>0</v>
      </c>
      <c r="AA101" s="173"/>
      <c r="AB101" s="178"/>
      <c r="AC101" s="60"/>
      <c r="AD101" s="61"/>
      <c r="AE101" s="61"/>
      <c r="AF101" s="61"/>
      <c r="AG101" s="62"/>
      <c r="AH101" s="63"/>
      <c r="AI101" s="64"/>
    </row>
    <row r="102" spans="1:36" s="45" customFormat="1" ht="15.75" hidden="1" x14ac:dyDescent="0.25">
      <c r="A102" s="147">
        <v>100</v>
      </c>
      <c r="B102" s="147" t="s">
        <v>133</v>
      </c>
      <c r="C102" s="147" t="s">
        <v>134</v>
      </c>
      <c r="D102" s="147" t="s">
        <v>82</v>
      </c>
      <c r="E102" s="147" t="s">
        <v>91</v>
      </c>
      <c r="F102" s="147">
        <v>2</v>
      </c>
      <c r="G102" s="147">
        <v>2.1</v>
      </c>
      <c r="H102" s="147" t="s">
        <v>180</v>
      </c>
      <c r="I102" s="147">
        <v>472</v>
      </c>
      <c r="J102" s="148">
        <v>0</v>
      </c>
      <c r="K102" s="149">
        <v>0</v>
      </c>
      <c r="L102" s="149">
        <v>0</v>
      </c>
      <c r="M102" s="150">
        <v>0</v>
      </c>
      <c r="N102" s="151">
        <v>0</v>
      </c>
      <c r="O102" s="152">
        <v>0</v>
      </c>
      <c r="P102" s="152">
        <v>0</v>
      </c>
      <c r="Q102" s="153">
        <v>0</v>
      </c>
      <c r="R102" s="154">
        <v>0</v>
      </c>
      <c r="S102" s="149">
        <v>0</v>
      </c>
      <c r="T102" s="149">
        <v>0</v>
      </c>
      <c r="U102" s="149">
        <v>0</v>
      </c>
      <c r="V102" s="149">
        <v>0</v>
      </c>
      <c r="W102" s="150">
        <v>0</v>
      </c>
      <c r="X102" s="151">
        <v>0</v>
      </c>
      <c r="Y102" s="155">
        <v>0</v>
      </c>
      <c r="Z102" s="156">
        <v>0</v>
      </c>
      <c r="AA102" s="173"/>
      <c r="AB102" s="178"/>
      <c r="AC102" s="60"/>
      <c r="AD102" s="61"/>
      <c r="AE102" s="61"/>
      <c r="AF102" s="61"/>
      <c r="AG102" s="62"/>
      <c r="AH102" s="63"/>
      <c r="AI102" s="64"/>
    </row>
    <row r="103" spans="1:36" s="45" customFormat="1" ht="47.25" hidden="1" x14ac:dyDescent="0.25">
      <c r="A103" s="147">
        <v>101</v>
      </c>
      <c r="B103" s="147" t="s">
        <v>133</v>
      </c>
      <c r="C103" s="147" t="s">
        <v>134</v>
      </c>
      <c r="D103" s="147" t="s">
        <v>82</v>
      </c>
      <c r="E103" s="147" t="s">
        <v>91</v>
      </c>
      <c r="F103" s="147">
        <v>2</v>
      </c>
      <c r="G103" s="147">
        <v>2.1</v>
      </c>
      <c r="H103" s="147" t="s">
        <v>180</v>
      </c>
      <c r="I103" s="147">
        <v>547</v>
      </c>
      <c r="J103" s="148">
        <v>0</v>
      </c>
      <c r="K103" s="149">
        <v>0</v>
      </c>
      <c r="L103" s="149">
        <v>0</v>
      </c>
      <c r="M103" s="150">
        <v>0</v>
      </c>
      <c r="N103" s="151">
        <v>0</v>
      </c>
      <c r="O103" s="152">
        <v>0</v>
      </c>
      <c r="P103" s="152">
        <v>0</v>
      </c>
      <c r="Q103" s="153">
        <v>0</v>
      </c>
      <c r="R103" s="154">
        <v>0</v>
      </c>
      <c r="S103" s="149">
        <v>0</v>
      </c>
      <c r="T103" s="149">
        <v>0</v>
      </c>
      <c r="U103" s="149">
        <v>0</v>
      </c>
      <c r="V103" s="149">
        <v>1</v>
      </c>
      <c r="W103" s="150">
        <v>0</v>
      </c>
      <c r="X103" s="151">
        <v>0</v>
      </c>
      <c r="Y103" s="155">
        <v>0</v>
      </c>
      <c r="Z103" s="156">
        <v>1</v>
      </c>
      <c r="AA103" s="181" t="s">
        <v>395</v>
      </c>
      <c r="AB103" s="178"/>
      <c r="AC103" s="60"/>
      <c r="AD103" s="61"/>
      <c r="AE103" s="61"/>
      <c r="AF103" s="61"/>
      <c r="AG103" s="62"/>
      <c r="AH103" s="63"/>
      <c r="AI103" s="64"/>
    </row>
    <row r="104" spans="1:36" s="45" customFormat="1" ht="63" x14ac:dyDescent="0.25">
      <c r="A104" s="147">
        <v>161</v>
      </c>
      <c r="B104" s="147" t="s">
        <v>103</v>
      </c>
      <c r="C104" s="147" t="s">
        <v>104</v>
      </c>
      <c r="D104" s="147" t="s">
        <v>82</v>
      </c>
      <c r="E104" s="147" t="s">
        <v>91</v>
      </c>
      <c r="F104" s="147">
        <v>2</v>
      </c>
      <c r="G104" s="147">
        <v>2.2999999999999998</v>
      </c>
      <c r="H104" s="147" t="s">
        <v>105</v>
      </c>
      <c r="I104" s="147">
        <v>429</v>
      </c>
      <c r="J104" s="148">
        <v>1</v>
      </c>
      <c r="K104" s="149">
        <v>1</v>
      </c>
      <c r="L104" s="149">
        <v>0</v>
      </c>
      <c r="M104" s="150">
        <v>0</v>
      </c>
      <c r="N104" s="151">
        <v>0</v>
      </c>
      <c r="O104" s="152">
        <v>0</v>
      </c>
      <c r="P104" s="152">
        <v>0</v>
      </c>
      <c r="Q104" s="153">
        <v>0</v>
      </c>
      <c r="R104" s="154">
        <v>0</v>
      </c>
      <c r="S104" s="149">
        <v>0</v>
      </c>
      <c r="T104" s="149">
        <v>0</v>
      </c>
      <c r="U104" s="149">
        <v>0</v>
      </c>
      <c r="V104" s="149">
        <v>0</v>
      </c>
      <c r="W104" s="150">
        <v>0</v>
      </c>
      <c r="X104" s="151">
        <v>0</v>
      </c>
      <c r="Y104" s="155">
        <v>0</v>
      </c>
      <c r="Z104" s="156">
        <v>1</v>
      </c>
      <c r="AA104" s="173" t="s">
        <v>111</v>
      </c>
      <c r="AB104" s="178"/>
      <c r="AC104" s="60"/>
      <c r="AD104" s="61"/>
      <c r="AE104" s="61"/>
      <c r="AF104" s="61"/>
      <c r="AG104" s="62"/>
      <c r="AH104" s="63"/>
      <c r="AI104" s="64"/>
    </row>
    <row r="105" spans="1:36" s="45" customFormat="1" ht="15.75" hidden="1" x14ac:dyDescent="0.25">
      <c r="A105" s="147">
        <v>103</v>
      </c>
      <c r="B105" s="147" t="s">
        <v>133</v>
      </c>
      <c r="C105" s="147" t="s">
        <v>134</v>
      </c>
      <c r="D105" s="147" t="s">
        <v>82</v>
      </c>
      <c r="E105" s="147" t="s">
        <v>91</v>
      </c>
      <c r="F105" s="147">
        <v>2</v>
      </c>
      <c r="G105" s="147">
        <v>2.1</v>
      </c>
      <c r="H105" s="147" t="s">
        <v>181</v>
      </c>
      <c r="I105" s="147">
        <v>463</v>
      </c>
      <c r="J105" s="148">
        <v>0</v>
      </c>
      <c r="K105" s="149">
        <v>0</v>
      </c>
      <c r="L105" s="149">
        <v>0</v>
      </c>
      <c r="M105" s="150">
        <v>0</v>
      </c>
      <c r="N105" s="151">
        <v>0</v>
      </c>
      <c r="O105" s="152">
        <v>0</v>
      </c>
      <c r="P105" s="152">
        <v>0</v>
      </c>
      <c r="Q105" s="153">
        <v>0</v>
      </c>
      <c r="R105" s="154">
        <v>0</v>
      </c>
      <c r="S105" s="149">
        <v>0</v>
      </c>
      <c r="T105" s="149">
        <v>0</v>
      </c>
      <c r="U105" s="149">
        <v>0</v>
      </c>
      <c r="V105" s="149">
        <v>0</v>
      </c>
      <c r="W105" s="150">
        <v>0</v>
      </c>
      <c r="X105" s="151">
        <v>0</v>
      </c>
      <c r="Y105" s="155">
        <v>0</v>
      </c>
      <c r="Z105" s="156">
        <v>0</v>
      </c>
      <c r="AA105" s="173"/>
      <c r="AB105" s="178"/>
      <c r="AC105" s="60"/>
      <c r="AD105" s="61"/>
      <c r="AE105" s="61"/>
      <c r="AF105" s="61"/>
      <c r="AG105" s="62"/>
      <c r="AH105" s="63"/>
      <c r="AI105" s="64"/>
    </row>
    <row r="106" spans="1:36" s="45" customFormat="1" ht="31.5" hidden="1" x14ac:dyDescent="0.25">
      <c r="A106" s="147">
        <v>104</v>
      </c>
      <c r="B106" s="147" t="s">
        <v>133</v>
      </c>
      <c r="C106" s="147" t="s">
        <v>134</v>
      </c>
      <c r="D106" s="147" t="s">
        <v>82</v>
      </c>
      <c r="E106" s="147" t="s">
        <v>91</v>
      </c>
      <c r="F106" s="147">
        <v>2</v>
      </c>
      <c r="G106" s="147">
        <v>2.1</v>
      </c>
      <c r="H106" s="147" t="s">
        <v>181</v>
      </c>
      <c r="I106" s="147">
        <v>527</v>
      </c>
      <c r="J106" s="148">
        <v>0</v>
      </c>
      <c r="K106" s="149">
        <v>0</v>
      </c>
      <c r="L106" s="149">
        <v>0</v>
      </c>
      <c r="M106" s="150">
        <v>0</v>
      </c>
      <c r="N106" s="151">
        <v>0</v>
      </c>
      <c r="O106" s="152">
        <v>0</v>
      </c>
      <c r="P106" s="152">
        <v>0</v>
      </c>
      <c r="Q106" s="153">
        <v>0</v>
      </c>
      <c r="R106" s="154">
        <v>0</v>
      </c>
      <c r="S106" s="149">
        <v>0</v>
      </c>
      <c r="T106" s="149">
        <v>0</v>
      </c>
      <c r="U106" s="149">
        <v>1</v>
      </c>
      <c r="V106" s="149">
        <v>0</v>
      </c>
      <c r="W106" s="150">
        <v>0</v>
      </c>
      <c r="X106" s="151">
        <v>0</v>
      </c>
      <c r="Y106" s="155">
        <v>0</v>
      </c>
      <c r="Z106" s="156">
        <v>1</v>
      </c>
      <c r="AA106" s="173" t="s">
        <v>187</v>
      </c>
      <c r="AB106" s="178"/>
      <c r="AC106" s="60"/>
      <c r="AD106" s="61"/>
      <c r="AE106" s="61"/>
      <c r="AF106" s="61"/>
      <c r="AG106" s="62"/>
      <c r="AH106" s="63"/>
      <c r="AI106" s="64"/>
    </row>
    <row r="107" spans="1:36" s="45" customFormat="1" ht="31.5" hidden="1" x14ac:dyDescent="0.25">
      <c r="A107" s="147">
        <v>105</v>
      </c>
      <c r="B107" s="147" t="s">
        <v>133</v>
      </c>
      <c r="C107" s="147" t="s">
        <v>134</v>
      </c>
      <c r="D107" s="147" t="s">
        <v>82</v>
      </c>
      <c r="E107" s="147" t="s">
        <v>91</v>
      </c>
      <c r="F107" s="147">
        <v>2</v>
      </c>
      <c r="G107" s="147">
        <v>2.1</v>
      </c>
      <c r="H107" s="147" t="s">
        <v>181</v>
      </c>
      <c r="I107" s="147">
        <v>577</v>
      </c>
      <c r="J107" s="148">
        <v>0</v>
      </c>
      <c r="K107" s="149">
        <v>0</v>
      </c>
      <c r="L107" s="149">
        <v>0</v>
      </c>
      <c r="M107" s="150">
        <v>0</v>
      </c>
      <c r="N107" s="151">
        <v>0</v>
      </c>
      <c r="O107" s="152">
        <v>0</v>
      </c>
      <c r="P107" s="152">
        <v>1</v>
      </c>
      <c r="Q107" s="153">
        <v>0</v>
      </c>
      <c r="R107" s="154">
        <v>0</v>
      </c>
      <c r="S107" s="149">
        <v>0</v>
      </c>
      <c r="T107" s="149">
        <v>0</v>
      </c>
      <c r="U107" s="149">
        <v>0</v>
      </c>
      <c r="V107" s="149">
        <v>0</v>
      </c>
      <c r="W107" s="150">
        <v>1</v>
      </c>
      <c r="X107" s="151">
        <v>0</v>
      </c>
      <c r="Y107" s="155">
        <v>0</v>
      </c>
      <c r="Z107" s="156">
        <v>1</v>
      </c>
      <c r="AA107" s="173" t="s">
        <v>188</v>
      </c>
      <c r="AB107" s="178"/>
      <c r="AC107" s="60"/>
      <c r="AD107" s="61"/>
      <c r="AE107" s="61"/>
      <c r="AF107" s="61"/>
      <c r="AG107" s="62"/>
      <c r="AH107" s="63"/>
      <c r="AI107" s="64"/>
    </row>
    <row r="108" spans="1:36" s="45" customFormat="1" ht="78.75" hidden="1" x14ac:dyDescent="0.25">
      <c r="A108" s="147">
        <v>106</v>
      </c>
      <c r="B108" s="147" t="s">
        <v>133</v>
      </c>
      <c r="C108" s="147" t="s">
        <v>134</v>
      </c>
      <c r="D108" s="147" t="s">
        <v>82</v>
      </c>
      <c r="E108" s="147" t="s">
        <v>91</v>
      </c>
      <c r="F108" s="147">
        <v>2</v>
      </c>
      <c r="G108" s="147">
        <v>2.1</v>
      </c>
      <c r="H108" s="147" t="s">
        <v>181</v>
      </c>
      <c r="I108" s="147">
        <v>708</v>
      </c>
      <c r="J108" s="148">
        <v>0</v>
      </c>
      <c r="K108" s="149">
        <v>0</v>
      </c>
      <c r="L108" s="149">
        <v>0</v>
      </c>
      <c r="M108" s="150">
        <v>0</v>
      </c>
      <c r="N108" s="151">
        <v>0</v>
      </c>
      <c r="O108" s="152">
        <v>1</v>
      </c>
      <c r="P108" s="152">
        <v>0</v>
      </c>
      <c r="Q108" s="153">
        <v>0</v>
      </c>
      <c r="R108" s="154">
        <v>0</v>
      </c>
      <c r="S108" s="149">
        <v>0</v>
      </c>
      <c r="T108" s="149">
        <v>0</v>
      </c>
      <c r="U108" s="149">
        <v>0</v>
      </c>
      <c r="V108" s="149">
        <v>0</v>
      </c>
      <c r="W108" s="150">
        <v>0</v>
      </c>
      <c r="X108" s="151">
        <v>0</v>
      </c>
      <c r="Y108" s="155">
        <v>0</v>
      </c>
      <c r="Z108" s="156">
        <v>1</v>
      </c>
      <c r="AA108" s="173" t="s">
        <v>182</v>
      </c>
      <c r="AB108" s="178"/>
      <c r="AC108" s="60"/>
      <c r="AD108" s="61"/>
      <c r="AE108" s="61"/>
      <c r="AF108" s="61"/>
      <c r="AG108" s="62"/>
      <c r="AH108" s="63"/>
      <c r="AI108" s="64"/>
    </row>
    <row r="109" spans="1:36" s="45" customFormat="1" ht="94.5" hidden="1" x14ac:dyDescent="0.25">
      <c r="A109" s="147">
        <v>107</v>
      </c>
      <c r="B109" s="147" t="s">
        <v>133</v>
      </c>
      <c r="C109" s="147" t="s">
        <v>134</v>
      </c>
      <c r="D109" s="147" t="s">
        <v>82</v>
      </c>
      <c r="E109" s="147" t="s">
        <v>91</v>
      </c>
      <c r="F109" s="147">
        <v>2</v>
      </c>
      <c r="G109" s="147">
        <v>2.1</v>
      </c>
      <c r="H109" s="147" t="s">
        <v>181</v>
      </c>
      <c r="I109" s="147">
        <v>730</v>
      </c>
      <c r="J109" s="148">
        <v>0</v>
      </c>
      <c r="K109" s="149">
        <v>0</v>
      </c>
      <c r="L109" s="149">
        <v>0</v>
      </c>
      <c r="M109" s="150">
        <v>0</v>
      </c>
      <c r="N109" s="151">
        <v>0</v>
      </c>
      <c r="O109" s="152">
        <v>0</v>
      </c>
      <c r="P109" s="152">
        <v>0</v>
      </c>
      <c r="Q109" s="153">
        <v>0</v>
      </c>
      <c r="R109" s="154">
        <v>1</v>
      </c>
      <c r="S109" s="149">
        <v>0</v>
      </c>
      <c r="T109" s="149">
        <v>0</v>
      </c>
      <c r="U109" s="149">
        <v>0</v>
      </c>
      <c r="V109" s="149">
        <v>1</v>
      </c>
      <c r="W109" s="150">
        <v>0</v>
      </c>
      <c r="X109" s="151">
        <v>0</v>
      </c>
      <c r="Y109" s="155">
        <v>0</v>
      </c>
      <c r="Z109" s="156">
        <v>1</v>
      </c>
      <c r="AA109" s="181" t="s">
        <v>396</v>
      </c>
      <c r="AB109" s="178"/>
      <c r="AC109" s="60"/>
      <c r="AD109" s="61"/>
      <c r="AE109" s="61"/>
      <c r="AF109" s="61"/>
      <c r="AG109" s="62"/>
      <c r="AH109" s="63"/>
      <c r="AI109" s="64"/>
    </row>
    <row r="110" spans="1:36" s="45" customFormat="1" ht="31.5" hidden="1" x14ac:dyDescent="0.25">
      <c r="A110" s="147">
        <v>108</v>
      </c>
      <c r="B110" s="147" t="s">
        <v>133</v>
      </c>
      <c r="C110" s="147" t="s">
        <v>134</v>
      </c>
      <c r="D110" s="147" t="s">
        <v>82</v>
      </c>
      <c r="E110" s="147" t="s">
        <v>91</v>
      </c>
      <c r="F110" s="147">
        <v>2</v>
      </c>
      <c r="G110" s="147">
        <v>2.1</v>
      </c>
      <c r="H110" s="147" t="s">
        <v>183</v>
      </c>
      <c r="I110" s="147">
        <v>438</v>
      </c>
      <c r="J110" s="148">
        <v>0</v>
      </c>
      <c r="K110" s="149">
        <v>0</v>
      </c>
      <c r="L110" s="149">
        <v>0</v>
      </c>
      <c r="M110" s="150">
        <v>0</v>
      </c>
      <c r="N110" s="151">
        <v>0</v>
      </c>
      <c r="O110" s="152">
        <v>0</v>
      </c>
      <c r="P110" s="152">
        <v>0</v>
      </c>
      <c r="Q110" s="153">
        <v>0</v>
      </c>
      <c r="R110" s="154">
        <v>1</v>
      </c>
      <c r="S110" s="149">
        <v>0</v>
      </c>
      <c r="T110" s="149">
        <v>0</v>
      </c>
      <c r="U110" s="149">
        <v>0</v>
      </c>
      <c r="V110" s="149">
        <v>0</v>
      </c>
      <c r="W110" s="150">
        <v>0</v>
      </c>
      <c r="X110" s="151">
        <v>0</v>
      </c>
      <c r="Y110" s="155">
        <v>0</v>
      </c>
      <c r="Z110" s="156">
        <v>1</v>
      </c>
      <c r="AA110" s="173" t="s">
        <v>184</v>
      </c>
      <c r="AB110" s="178"/>
      <c r="AC110" s="60"/>
      <c r="AD110" s="61"/>
      <c r="AE110" s="61"/>
      <c r="AF110" s="61"/>
      <c r="AG110" s="62"/>
      <c r="AH110" s="63"/>
      <c r="AI110" s="64"/>
    </row>
    <row r="111" spans="1:36" s="45" customFormat="1" ht="31.5" hidden="1" x14ac:dyDescent="0.25">
      <c r="A111" s="147">
        <v>109</v>
      </c>
      <c r="B111" s="147" t="s">
        <v>133</v>
      </c>
      <c r="C111" s="147" t="s">
        <v>134</v>
      </c>
      <c r="D111" s="147" t="s">
        <v>82</v>
      </c>
      <c r="E111" s="147" t="s">
        <v>91</v>
      </c>
      <c r="F111" s="147">
        <v>2</v>
      </c>
      <c r="G111" s="147">
        <v>2.1</v>
      </c>
      <c r="H111" s="147" t="s">
        <v>183</v>
      </c>
      <c r="I111" s="147">
        <v>709</v>
      </c>
      <c r="J111" s="148">
        <v>0</v>
      </c>
      <c r="K111" s="149">
        <v>0</v>
      </c>
      <c r="L111" s="149">
        <v>0</v>
      </c>
      <c r="M111" s="150">
        <v>0</v>
      </c>
      <c r="N111" s="151">
        <v>0</v>
      </c>
      <c r="O111" s="152">
        <v>0</v>
      </c>
      <c r="P111" s="152">
        <v>0</v>
      </c>
      <c r="Q111" s="153">
        <v>0</v>
      </c>
      <c r="R111" s="154">
        <v>1</v>
      </c>
      <c r="S111" s="149">
        <v>0</v>
      </c>
      <c r="T111" s="149">
        <v>0</v>
      </c>
      <c r="U111" s="149">
        <v>0</v>
      </c>
      <c r="V111" s="149">
        <v>0</v>
      </c>
      <c r="W111" s="150">
        <v>0</v>
      </c>
      <c r="X111" s="151">
        <v>0</v>
      </c>
      <c r="Y111" s="155">
        <v>0</v>
      </c>
      <c r="Z111" s="156">
        <v>1</v>
      </c>
      <c r="AA111" s="181" t="s">
        <v>397</v>
      </c>
      <c r="AB111" s="178"/>
      <c r="AC111" s="60"/>
      <c r="AD111" s="61"/>
      <c r="AE111" s="61"/>
      <c r="AF111" s="61"/>
      <c r="AG111" s="62"/>
      <c r="AH111" s="63"/>
      <c r="AI111" s="64"/>
    </row>
    <row r="112" spans="1:36" s="45" customFormat="1" ht="153.75" x14ac:dyDescent="0.25">
      <c r="A112" s="65">
        <v>174</v>
      </c>
      <c r="B112" s="65" t="s">
        <v>103</v>
      </c>
      <c r="C112" s="65" t="s">
        <v>104</v>
      </c>
      <c r="D112" s="65" t="s">
        <v>82</v>
      </c>
      <c r="E112" s="65" t="s">
        <v>91</v>
      </c>
      <c r="F112" s="65">
        <v>2</v>
      </c>
      <c r="G112" s="65">
        <v>2.2999999999999998</v>
      </c>
      <c r="H112" s="65" t="s">
        <v>108</v>
      </c>
      <c r="I112" s="65">
        <v>452</v>
      </c>
      <c r="J112" s="66">
        <v>1</v>
      </c>
      <c r="K112" s="67">
        <v>0</v>
      </c>
      <c r="L112" s="67">
        <v>0</v>
      </c>
      <c r="M112" s="68">
        <v>0</v>
      </c>
      <c r="N112" s="69">
        <v>0</v>
      </c>
      <c r="O112" s="70">
        <v>0</v>
      </c>
      <c r="P112" s="70">
        <v>0</v>
      </c>
      <c r="Q112" s="71">
        <v>0</v>
      </c>
      <c r="R112" s="72">
        <v>1</v>
      </c>
      <c r="S112" s="67">
        <v>0</v>
      </c>
      <c r="T112" s="67">
        <v>0</v>
      </c>
      <c r="U112" s="67">
        <v>0</v>
      </c>
      <c r="V112" s="67">
        <v>0</v>
      </c>
      <c r="W112" s="68">
        <v>0</v>
      </c>
      <c r="X112" s="69">
        <v>0</v>
      </c>
      <c r="Y112" s="73">
        <v>0</v>
      </c>
      <c r="Z112" s="74">
        <v>1</v>
      </c>
      <c r="AA112" s="75" t="s">
        <v>109</v>
      </c>
      <c r="AB112" s="76" t="s">
        <v>113</v>
      </c>
      <c r="AC112" s="60"/>
      <c r="AD112" s="61"/>
      <c r="AE112" s="61"/>
      <c r="AF112" s="61"/>
      <c r="AG112" s="62"/>
      <c r="AH112" s="63"/>
      <c r="AI112" s="64"/>
      <c r="AJ112" s="45" t="s">
        <v>112</v>
      </c>
    </row>
    <row r="113" spans="1:35" s="45" customFormat="1" ht="153.75" x14ac:dyDescent="0.25">
      <c r="A113" s="65">
        <v>176</v>
      </c>
      <c r="B113" s="65" t="s">
        <v>103</v>
      </c>
      <c r="C113" s="65" t="s">
        <v>104</v>
      </c>
      <c r="D113" s="65" t="s">
        <v>82</v>
      </c>
      <c r="E113" s="65" t="s">
        <v>91</v>
      </c>
      <c r="F113" s="65">
        <v>2</v>
      </c>
      <c r="G113" s="65">
        <v>2.2999999999999998</v>
      </c>
      <c r="H113" s="65" t="s">
        <v>108</v>
      </c>
      <c r="I113" s="65">
        <v>534</v>
      </c>
      <c r="J113" s="66">
        <v>1</v>
      </c>
      <c r="K113" s="67">
        <v>0</v>
      </c>
      <c r="L113" s="67">
        <v>0</v>
      </c>
      <c r="M113" s="68">
        <v>0</v>
      </c>
      <c r="N113" s="69">
        <v>0</v>
      </c>
      <c r="O113" s="70">
        <v>0</v>
      </c>
      <c r="P113" s="70">
        <v>0</v>
      </c>
      <c r="Q113" s="71">
        <v>0</v>
      </c>
      <c r="R113" s="72">
        <v>1</v>
      </c>
      <c r="S113" s="67">
        <v>0</v>
      </c>
      <c r="T113" s="67">
        <v>0</v>
      </c>
      <c r="U113" s="67">
        <v>0</v>
      </c>
      <c r="V113" s="67">
        <v>0</v>
      </c>
      <c r="W113" s="68">
        <v>0</v>
      </c>
      <c r="X113" s="69">
        <v>0</v>
      </c>
      <c r="Y113" s="73">
        <v>0</v>
      </c>
      <c r="Z113" s="74">
        <v>1</v>
      </c>
      <c r="AA113" s="75" t="s">
        <v>178</v>
      </c>
      <c r="AB113" s="76" t="s">
        <v>113</v>
      </c>
      <c r="AC113" s="60"/>
      <c r="AD113" s="61"/>
      <c r="AE113" s="61"/>
      <c r="AF113" s="61"/>
      <c r="AG113" s="62"/>
      <c r="AH113" s="63"/>
      <c r="AI113" s="64"/>
    </row>
    <row r="114" spans="1:35" s="45" customFormat="1" ht="47.25" hidden="1" x14ac:dyDescent="0.25">
      <c r="A114" s="147">
        <v>112</v>
      </c>
      <c r="B114" s="147" t="s">
        <v>133</v>
      </c>
      <c r="C114" s="147" t="s">
        <v>134</v>
      </c>
      <c r="D114" s="147" t="s">
        <v>82</v>
      </c>
      <c r="E114" s="147" t="s">
        <v>91</v>
      </c>
      <c r="F114" s="147">
        <v>2</v>
      </c>
      <c r="G114" s="147">
        <v>2.1</v>
      </c>
      <c r="H114" s="147" t="s">
        <v>219</v>
      </c>
      <c r="I114" s="147">
        <v>550</v>
      </c>
      <c r="J114" s="148">
        <v>0</v>
      </c>
      <c r="K114" s="149">
        <v>0</v>
      </c>
      <c r="L114" s="149">
        <v>0</v>
      </c>
      <c r="M114" s="150">
        <v>0</v>
      </c>
      <c r="N114" s="151">
        <v>0</v>
      </c>
      <c r="O114" s="152">
        <v>0</v>
      </c>
      <c r="P114" s="152">
        <v>0</v>
      </c>
      <c r="Q114" s="153">
        <v>0</v>
      </c>
      <c r="R114" s="154">
        <v>0</v>
      </c>
      <c r="S114" s="149">
        <v>0</v>
      </c>
      <c r="T114" s="149">
        <v>0</v>
      </c>
      <c r="U114" s="149">
        <v>1</v>
      </c>
      <c r="V114" s="149">
        <v>0</v>
      </c>
      <c r="W114" s="150">
        <v>0</v>
      </c>
      <c r="X114" s="151">
        <v>0</v>
      </c>
      <c r="Y114" s="155">
        <v>0</v>
      </c>
      <c r="Z114" s="156">
        <v>1</v>
      </c>
      <c r="AA114" s="181" t="s">
        <v>398</v>
      </c>
      <c r="AB114" s="178"/>
      <c r="AC114" s="60"/>
      <c r="AD114" s="61"/>
      <c r="AE114" s="61"/>
      <c r="AF114" s="61"/>
      <c r="AG114" s="62"/>
      <c r="AH114" s="63"/>
      <c r="AI114" s="64"/>
    </row>
    <row r="115" spans="1:35" s="45" customFormat="1" ht="31.5" hidden="1" x14ac:dyDescent="0.25">
      <c r="A115" s="147">
        <v>113</v>
      </c>
      <c r="B115" s="147" t="s">
        <v>133</v>
      </c>
      <c r="C115" s="147" t="s">
        <v>134</v>
      </c>
      <c r="D115" s="147" t="s">
        <v>82</v>
      </c>
      <c r="E115" s="147" t="s">
        <v>91</v>
      </c>
      <c r="F115" s="147">
        <v>2</v>
      </c>
      <c r="G115" s="147">
        <v>2.1</v>
      </c>
      <c r="H115" s="147" t="s">
        <v>219</v>
      </c>
      <c r="I115" s="147">
        <v>580</v>
      </c>
      <c r="J115" s="148">
        <v>0</v>
      </c>
      <c r="K115" s="149">
        <v>0</v>
      </c>
      <c r="L115" s="149">
        <v>0</v>
      </c>
      <c r="M115" s="150">
        <v>0</v>
      </c>
      <c r="N115" s="151">
        <v>0</v>
      </c>
      <c r="O115" s="152">
        <v>0</v>
      </c>
      <c r="P115" s="152">
        <v>0</v>
      </c>
      <c r="Q115" s="153">
        <v>0</v>
      </c>
      <c r="R115" s="154">
        <v>0</v>
      </c>
      <c r="S115" s="149">
        <v>0</v>
      </c>
      <c r="T115" s="149">
        <v>0</v>
      </c>
      <c r="U115" s="149">
        <v>0</v>
      </c>
      <c r="V115" s="149">
        <v>1</v>
      </c>
      <c r="W115" s="150">
        <v>0</v>
      </c>
      <c r="X115" s="151">
        <v>0</v>
      </c>
      <c r="Y115" s="155">
        <v>0</v>
      </c>
      <c r="Z115" s="156">
        <v>1</v>
      </c>
      <c r="AA115" s="173" t="s">
        <v>220</v>
      </c>
      <c r="AB115" s="178"/>
      <c r="AC115" s="60"/>
      <c r="AD115" s="61"/>
      <c r="AE115" s="61"/>
      <c r="AF115" s="61"/>
      <c r="AG115" s="62"/>
      <c r="AH115" s="63"/>
      <c r="AI115" s="64"/>
    </row>
    <row r="116" spans="1:35" s="45" customFormat="1" ht="47.25" hidden="1" x14ac:dyDescent="0.25">
      <c r="A116" s="147">
        <v>114</v>
      </c>
      <c r="B116" s="147" t="s">
        <v>133</v>
      </c>
      <c r="C116" s="147" t="s">
        <v>134</v>
      </c>
      <c r="D116" s="147" t="s">
        <v>82</v>
      </c>
      <c r="E116" s="147" t="s">
        <v>91</v>
      </c>
      <c r="F116" s="147">
        <v>2</v>
      </c>
      <c r="G116" s="147">
        <v>2.1</v>
      </c>
      <c r="H116" s="147" t="s">
        <v>219</v>
      </c>
      <c r="I116" s="147">
        <v>615</v>
      </c>
      <c r="J116" s="148">
        <v>0</v>
      </c>
      <c r="K116" s="149">
        <v>0</v>
      </c>
      <c r="L116" s="149">
        <v>0</v>
      </c>
      <c r="M116" s="150">
        <v>0</v>
      </c>
      <c r="N116" s="151">
        <v>0</v>
      </c>
      <c r="O116" s="152">
        <v>0</v>
      </c>
      <c r="P116" s="152">
        <v>0</v>
      </c>
      <c r="Q116" s="153">
        <v>0</v>
      </c>
      <c r="R116" s="154">
        <v>0</v>
      </c>
      <c r="S116" s="149">
        <v>0</v>
      </c>
      <c r="T116" s="149">
        <v>0</v>
      </c>
      <c r="U116" s="149">
        <v>0</v>
      </c>
      <c r="V116" s="149">
        <v>1</v>
      </c>
      <c r="W116" s="150">
        <v>0</v>
      </c>
      <c r="X116" s="151">
        <v>0</v>
      </c>
      <c r="Y116" s="155">
        <v>0</v>
      </c>
      <c r="Z116" s="156">
        <v>1</v>
      </c>
      <c r="AA116" s="173" t="s">
        <v>221</v>
      </c>
      <c r="AB116" s="178"/>
      <c r="AC116" s="60"/>
      <c r="AD116" s="61"/>
      <c r="AE116" s="61"/>
      <c r="AF116" s="61"/>
      <c r="AG116" s="62"/>
      <c r="AH116" s="63"/>
      <c r="AI116" s="64"/>
    </row>
    <row r="117" spans="1:35" s="45" customFormat="1" ht="78.75" hidden="1" x14ac:dyDescent="0.25">
      <c r="A117" s="147">
        <v>115</v>
      </c>
      <c r="B117" s="147" t="s">
        <v>133</v>
      </c>
      <c r="C117" s="147" t="s">
        <v>134</v>
      </c>
      <c r="D117" s="147" t="s">
        <v>82</v>
      </c>
      <c r="E117" s="147" t="s">
        <v>91</v>
      </c>
      <c r="F117" s="147">
        <v>2</v>
      </c>
      <c r="G117" s="147">
        <v>2.1</v>
      </c>
      <c r="H117" s="147" t="s">
        <v>219</v>
      </c>
      <c r="I117" s="147">
        <v>731</v>
      </c>
      <c r="J117" s="148">
        <v>0</v>
      </c>
      <c r="K117" s="149">
        <v>0</v>
      </c>
      <c r="L117" s="149">
        <v>0</v>
      </c>
      <c r="M117" s="150">
        <v>0</v>
      </c>
      <c r="N117" s="151">
        <v>0</v>
      </c>
      <c r="O117" s="152">
        <v>0</v>
      </c>
      <c r="P117" s="152">
        <v>0</v>
      </c>
      <c r="Q117" s="153">
        <v>0</v>
      </c>
      <c r="R117" s="154">
        <v>0</v>
      </c>
      <c r="S117" s="149">
        <v>0</v>
      </c>
      <c r="T117" s="149">
        <v>1</v>
      </c>
      <c r="U117" s="149">
        <v>1</v>
      </c>
      <c r="V117" s="149">
        <v>0</v>
      </c>
      <c r="W117" s="150">
        <v>0</v>
      </c>
      <c r="X117" s="151">
        <v>0</v>
      </c>
      <c r="Y117" s="155">
        <v>0</v>
      </c>
      <c r="Z117" s="156">
        <v>1</v>
      </c>
      <c r="AA117" s="173" t="s">
        <v>273</v>
      </c>
      <c r="AB117" s="178" t="s">
        <v>409</v>
      </c>
      <c r="AC117" s="60"/>
      <c r="AD117" s="61"/>
      <c r="AE117" s="61"/>
      <c r="AF117" s="61"/>
      <c r="AG117" s="62"/>
      <c r="AH117" s="63"/>
      <c r="AI117" s="64"/>
    </row>
    <row r="118" spans="1:35" s="45" customFormat="1" ht="78.75" hidden="1" x14ac:dyDescent="0.25">
      <c r="A118" s="147">
        <v>116</v>
      </c>
      <c r="B118" s="147" t="s">
        <v>133</v>
      </c>
      <c r="C118" s="147" t="s">
        <v>134</v>
      </c>
      <c r="D118" s="147" t="s">
        <v>82</v>
      </c>
      <c r="E118" s="147" t="s">
        <v>91</v>
      </c>
      <c r="F118" s="147">
        <v>2</v>
      </c>
      <c r="G118" s="147">
        <v>2.1</v>
      </c>
      <c r="H118" s="147" t="s">
        <v>219</v>
      </c>
      <c r="I118" s="147">
        <v>732</v>
      </c>
      <c r="J118" s="148">
        <v>0</v>
      </c>
      <c r="K118" s="149">
        <v>0</v>
      </c>
      <c r="L118" s="149">
        <v>0</v>
      </c>
      <c r="M118" s="150">
        <v>0</v>
      </c>
      <c r="N118" s="151">
        <v>0</v>
      </c>
      <c r="O118" s="152">
        <v>0</v>
      </c>
      <c r="P118" s="152">
        <v>0</v>
      </c>
      <c r="Q118" s="153">
        <v>0</v>
      </c>
      <c r="R118" s="154">
        <v>0</v>
      </c>
      <c r="S118" s="149">
        <v>0</v>
      </c>
      <c r="T118" s="149">
        <v>0</v>
      </c>
      <c r="U118" s="149">
        <v>1</v>
      </c>
      <c r="V118" s="149">
        <v>0</v>
      </c>
      <c r="W118" s="150">
        <v>0</v>
      </c>
      <c r="X118" s="151">
        <v>0</v>
      </c>
      <c r="Y118" s="155">
        <v>0</v>
      </c>
      <c r="Z118" s="156">
        <v>1</v>
      </c>
      <c r="AA118" s="173" t="s">
        <v>268</v>
      </c>
      <c r="AB118" s="178" t="s">
        <v>409</v>
      </c>
      <c r="AC118" s="60"/>
      <c r="AD118" s="61"/>
      <c r="AE118" s="61"/>
      <c r="AF118" s="61"/>
      <c r="AG118" s="62"/>
      <c r="AH118" s="63"/>
      <c r="AI118" s="64"/>
    </row>
    <row r="119" spans="1:35" s="45" customFormat="1" ht="39" x14ac:dyDescent="0.25">
      <c r="A119" s="65">
        <v>186</v>
      </c>
      <c r="B119" s="65" t="s">
        <v>103</v>
      </c>
      <c r="C119" s="65" t="s">
        <v>104</v>
      </c>
      <c r="D119" s="65" t="s">
        <v>82</v>
      </c>
      <c r="E119" s="65" t="s">
        <v>99</v>
      </c>
      <c r="F119" s="65">
        <v>2</v>
      </c>
      <c r="G119" s="65">
        <v>2.2999999999999998</v>
      </c>
      <c r="H119" s="65" t="s">
        <v>173</v>
      </c>
      <c r="I119" s="65">
        <v>673</v>
      </c>
      <c r="J119" s="66">
        <v>1</v>
      </c>
      <c r="K119" s="67">
        <v>0</v>
      </c>
      <c r="L119" s="67">
        <v>0</v>
      </c>
      <c r="M119" s="68">
        <v>0</v>
      </c>
      <c r="N119" s="69">
        <v>0</v>
      </c>
      <c r="O119" s="70">
        <v>0</v>
      </c>
      <c r="P119" s="70">
        <v>0</v>
      </c>
      <c r="Q119" s="71">
        <v>0</v>
      </c>
      <c r="R119" s="72">
        <v>0</v>
      </c>
      <c r="S119" s="67">
        <v>0</v>
      </c>
      <c r="T119" s="67">
        <v>0</v>
      </c>
      <c r="U119" s="67">
        <v>0</v>
      </c>
      <c r="V119" s="67">
        <v>0</v>
      </c>
      <c r="W119" s="68">
        <v>0</v>
      </c>
      <c r="X119" s="69">
        <v>0</v>
      </c>
      <c r="Y119" s="73">
        <v>0</v>
      </c>
      <c r="Z119" s="74">
        <v>1</v>
      </c>
      <c r="AA119" s="75" t="s">
        <v>174</v>
      </c>
      <c r="AB119" s="76"/>
      <c r="AC119" s="60"/>
      <c r="AD119" s="61"/>
      <c r="AE119" s="61"/>
      <c r="AF119" s="61"/>
      <c r="AG119" s="62"/>
      <c r="AH119" s="63"/>
      <c r="AI119" s="64"/>
    </row>
    <row r="120" spans="1:35" s="45" customFormat="1" ht="78.75" hidden="1" x14ac:dyDescent="0.25">
      <c r="A120" s="147">
        <v>118</v>
      </c>
      <c r="B120" s="147" t="s">
        <v>133</v>
      </c>
      <c r="C120" s="147" t="s">
        <v>134</v>
      </c>
      <c r="D120" s="147" t="s">
        <v>82</v>
      </c>
      <c r="E120" s="147" t="s">
        <v>91</v>
      </c>
      <c r="F120" s="147">
        <v>2</v>
      </c>
      <c r="G120" s="147">
        <v>2.1</v>
      </c>
      <c r="H120" s="147" t="s">
        <v>269</v>
      </c>
      <c r="I120" s="147">
        <v>430</v>
      </c>
      <c r="J120" s="148">
        <v>0</v>
      </c>
      <c r="K120" s="149">
        <v>0</v>
      </c>
      <c r="L120" s="149">
        <v>0</v>
      </c>
      <c r="M120" s="150">
        <v>0</v>
      </c>
      <c r="N120" s="151">
        <v>0</v>
      </c>
      <c r="O120" s="152">
        <v>0</v>
      </c>
      <c r="P120" s="152">
        <v>0</v>
      </c>
      <c r="Q120" s="153">
        <v>0</v>
      </c>
      <c r="R120" s="154">
        <v>0</v>
      </c>
      <c r="S120" s="149">
        <v>0</v>
      </c>
      <c r="T120" s="149">
        <v>0</v>
      </c>
      <c r="U120" s="149">
        <v>1</v>
      </c>
      <c r="V120" s="149">
        <v>0</v>
      </c>
      <c r="W120" s="150">
        <v>0</v>
      </c>
      <c r="X120" s="151">
        <v>0</v>
      </c>
      <c r="Y120" s="155">
        <v>0</v>
      </c>
      <c r="Z120" s="156">
        <v>1</v>
      </c>
      <c r="AA120" s="173" t="s">
        <v>274</v>
      </c>
      <c r="AB120" s="178" t="s">
        <v>409</v>
      </c>
      <c r="AC120" s="60"/>
      <c r="AD120" s="61"/>
      <c r="AE120" s="61"/>
      <c r="AF120" s="61"/>
      <c r="AG120" s="62"/>
      <c r="AH120" s="63"/>
      <c r="AI120" s="64"/>
    </row>
    <row r="121" spans="1:35" s="45" customFormat="1" ht="94.5" x14ac:dyDescent="0.25">
      <c r="A121" s="147">
        <v>21</v>
      </c>
      <c r="B121" s="147" t="s">
        <v>96</v>
      </c>
      <c r="C121" s="147" t="s">
        <v>97</v>
      </c>
      <c r="D121" s="147" t="s">
        <v>82</v>
      </c>
      <c r="E121" s="147" t="s">
        <v>91</v>
      </c>
      <c r="F121" s="147">
        <v>1</v>
      </c>
      <c r="G121" s="147">
        <v>1.1000000000000001</v>
      </c>
      <c r="H121" s="147" t="s">
        <v>148</v>
      </c>
      <c r="I121" s="147">
        <v>405</v>
      </c>
      <c r="J121" s="148">
        <v>1</v>
      </c>
      <c r="K121" s="149">
        <v>0</v>
      </c>
      <c r="L121" s="149">
        <v>0</v>
      </c>
      <c r="M121" s="150">
        <v>0</v>
      </c>
      <c r="N121" s="151">
        <v>0</v>
      </c>
      <c r="O121" s="152">
        <v>0</v>
      </c>
      <c r="P121" s="152">
        <v>0</v>
      </c>
      <c r="Q121" s="153">
        <v>0</v>
      </c>
      <c r="R121" s="154">
        <v>1</v>
      </c>
      <c r="S121" s="149">
        <v>0</v>
      </c>
      <c r="T121" s="149">
        <v>0</v>
      </c>
      <c r="U121" s="149">
        <v>0</v>
      </c>
      <c r="V121" s="149">
        <v>0</v>
      </c>
      <c r="W121" s="150">
        <v>0</v>
      </c>
      <c r="X121" s="151">
        <v>0</v>
      </c>
      <c r="Y121" s="155">
        <v>0</v>
      </c>
      <c r="Z121" s="156">
        <v>1</v>
      </c>
      <c r="AA121" s="173" t="s">
        <v>152</v>
      </c>
      <c r="AB121" s="178"/>
      <c r="AC121" s="60"/>
      <c r="AD121" s="61"/>
      <c r="AE121" s="61"/>
      <c r="AF121" s="61"/>
      <c r="AG121" s="62"/>
      <c r="AH121" s="63"/>
      <c r="AI121" s="64"/>
    </row>
    <row r="122" spans="1:35" s="45" customFormat="1" ht="94.5" x14ac:dyDescent="0.25">
      <c r="A122" s="147">
        <v>22</v>
      </c>
      <c r="B122" s="147" t="s">
        <v>96</v>
      </c>
      <c r="C122" s="147" t="s">
        <v>97</v>
      </c>
      <c r="D122" s="147" t="s">
        <v>82</v>
      </c>
      <c r="E122" s="147" t="s">
        <v>91</v>
      </c>
      <c r="F122" s="147">
        <v>1</v>
      </c>
      <c r="G122" s="147">
        <v>1.1000000000000001</v>
      </c>
      <c r="H122" s="147" t="s">
        <v>148</v>
      </c>
      <c r="I122" s="147">
        <v>413</v>
      </c>
      <c r="J122" s="148">
        <v>1</v>
      </c>
      <c r="K122" s="149">
        <v>0</v>
      </c>
      <c r="L122" s="149">
        <v>0</v>
      </c>
      <c r="M122" s="150">
        <v>0</v>
      </c>
      <c r="N122" s="151">
        <v>0</v>
      </c>
      <c r="O122" s="152">
        <v>0</v>
      </c>
      <c r="P122" s="152">
        <v>0</v>
      </c>
      <c r="Q122" s="153">
        <v>0</v>
      </c>
      <c r="R122" s="154">
        <v>1</v>
      </c>
      <c r="S122" s="149">
        <v>0</v>
      </c>
      <c r="T122" s="149">
        <v>0</v>
      </c>
      <c r="U122" s="149">
        <v>0</v>
      </c>
      <c r="V122" s="149">
        <v>0</v>
      </c>
      <c r="W122" s="150">
        <v>0</v>
      </c>
      <c r="X122" s="151">
        <v>0</v>
      </c>
      <c r="Y122" s="155">
        <v>0</v>
      </c>
      <c r="Z122" s="156">
        <v>1</v>
      </c>
      <c r="AA122" s="173" t="s">
        <v>153</v>
      </c>
      <c r="AB122" s="178"/>
      <c r="AC122" s="60"/>
      <c r="AD122" s="61"/>
      <c r="AE122" s="61"/>
      <c r="AF122" s="61"/>
      <c r="AG122" s="62"/>
      <c r="AH122" s="63"/>
      <c r="AI122" s="64"/>
    </row>
    <row r="123" spans="1:35" s="45" customFormat="1" ht="78.75" x14ac:dyDescent="0.25">
      <c r="A123" s="147">
        <v>23</v>
      </c>
      <c r="B123" s="147" t="s">
        <v>96</v>
      </c>
      <c r="C123" s="147" t="s">
        <v>97</v>
      </c>
      <c r="D123" s="147" t="s">
        <v>82</v>
      </c>
      <c r="E123" s="147" t="s">
        <v>91</v>
      </c>
      <c r="F123" s="147">
        <v>1</v>
      </c>
      <c r="G123" s="147">
        <v>1.1000000000000001</v>
      </c>
      <c r="H123" s="147" t="s">
        <v>148</v>
      </c>
      <c r="I123" s="147">
        <v>611</v>
      </c>
      <c r="J123" s="148">
        <v>1</v>
      </c>
      <c r="K123" s="149">
        <v>0</v>
      </c>
      <c r="L123" s="149">
        <v>0</v>
      </c>
      <c r="M123" s="150">
        <v>0</v>
      </c>
      <c r="N123" s="151">
        <v>0</v>
      </c>
      <c r="O123" s="152">
        <v>0</v>
      </c>
      <c r="P123" s="152">
        <v>0</v>
      </c>
      <c r="Q123" s="153">
        <v>0</v>
      </c>
      <c r="R123" s="154">
        <v>0</v>
      </c>
      <c r="S123" s="149">
        <v>0</v>
      </c>
      <c r="T123" s="149">
        <v>0</v>
      </c>
      <c r="U123" s="149">
        <v>1</v>
      </c>
      <c r="V123" s="149">
        <v>0</v>
      </c>
      <c r="W123" s="150">
        <v>0</v>
      </c>
      <c r="X123" s="151">
        <v>0</v>
      </c>
      <c r="Y123" s="155">
        <v>0</v>
      </c>
      <c r="Z123" s="156">
        <v>1</v>
      </c>
      <c r="AA123" s="173" t="s">
        <v>154</v>
      </c>
      <c r="AB123" s="178"/>
      <c r="AC123" s="60"/>
      <c r="AD123" s="61"/>
      <c r="AE123" s="61"/>
      <c r="AF123" s="61"/>
      <c r="AG123" s="62"/>
      <c r="AH123" s="63"/>
      <c r="AI123" s="64"/>
    </row>
    <row r="124" spans="1:35" s="45" customFormat="1" ht="94.5" x14ac:dyDescent="0.25">
      <c r="A124" s="147">
        <v>24</v>
      </c>
      <c r="B124" s="147" t="s">
        <v>96</v>
      </c>
      <c r="C124" s="147" t="s">
        <v>97</v>
      </c>
      <c r="D124" s="147" t="s">
        <v>82</v>
      </c>
      <c r="E124" s="147" t="s">
        <v>99</v>
      </c>
      <c r="F124" s="147">
        <v>1</v>
      </c>
      <c r="G124" s="147">
        <v>1.1000000000000001</v>
      </c>
      <c r="H124" s="147" t="s">
        <v>148</v>
      </c>
      <c r="I124" s="147">
        <v>651</v>
      </c>
      <c r="J124" s="148">
        <v>1</v>
      </c>
      <c r="K124" s="149">
        <v>0</v>
      </c>
      <c r="L124" s="149">
        <v>0</v>
      </c>
      <c r="M124" s="150">
        <v>0</v>
      </c>
      <c r="N124" s="151">
        <v>0</v>
      </c>
      <c r="O124" s="152">
        <v>0</v>
      </c>
      <c r="P124" s="152">
        <v>0</v>
      </c>
      <c r="Q124" s="153">
        <v>0</v>
      </c>
      <c r="R124" s="154">
        <v>1</v>
      </c>
      <c r="S124" s="149">
        <v>0</v>
      </c>
      <c r="T124" s="149">
        <v>0</v>
      </c>
      <c r="U124" s="149">
        <v>0</v>
      </c>
      <c r="V124" s="149">
        <v>0</v>
      </c>
      <c r="W124" s="150">
        <v>0</v>
      </c>
      <c r="X124" s="151">
        <v>0</v>
      </c>
      <c r="Y124" s="155">
        <v>0</v>
      </c>
      <c r="Z124" s="156">
        <v>1</v>
      </c>
      <c r="AA124" s="173" t="s">
        <v>149</v>
      </c>
      <c r="AB124" s="178"/>
      <c r="AC124" s="77"/>
      <c r="AD124" s="78"/>
      <c r="AE124" s="78"/>
      <c r="AF124" s="78"/>
      <c r="AG124" s="79"/>
      <c r="AH124" s="80"/>
      <c r="AI124" s="81"/>
    </row>
    <row r="125" spans="1:35" s="45" customFormat="1" ht="39" x14ac:dyDescent="0.25">
      <c r="A125" s="65">
        <v>239</v>
      </c>
      <c r="B125" s="65" t="s">
        <v>104</v>
      </c>
      <c r="C125" s="65" t="s">
        <v>103</v>
      </c>
      <c r="D125" s="65" t="s">
        <v>82</v>
      </c>
      <c r="E125" s="65" t="s">
        <v>91</v>
      </c>
      <c r="F125" s="65">
        <v>2</v>
      </c>
      <c r="G125" s="65">
        <v>2.4</v>
      </c>
      <c r="H125" s="65" t="s">
        <v>347</v>
      </c>
      <c r="I125" s="65">
        <v>693</v>
      </c>
      <c r="J125" s="66">
        <v>1</v>
      </c>
      <c r="K125" s="67">
        <v>0</v>
      </c>
      <c r="L125" s="67">
        <v>0</v>
      </c>
      <c r="M125" s="68">
        <v>0</v>
      </c>
      <c r="N125" s="69">
        <v>0</v>
      </c>
      <c r="O125" s="70">
        <v>0</v>
      </c>
      <c r="P125" s="70">
        <v>0</v>
      </c>
      <c r="Q125" s="71">
        <v>0</v>
      </c>
      <c r="R125" s="72">
        <v>0</v>
      </c>
      <c r="S125" s="67">
        <v>0</v>
      </c>
      <c r="T125" s="67">
        <v>0</v>
      </c>
      <c r="U125" s="67">
        <v>0</v>
      </c>
      <c r="V125" s="67">
        <v>0</v>
      </c>
      <c r="W125" s="68">
        <v>0</v>
      </c>
      <c r="X125" s="69">
        <v>0</v>
      </c>
      <c r="Y125" s="73">
        <v>0</v>
      </c>
      <c r="Z125" s="74">
        <v>1</v>
      </c>
      <c r="AA125" s="75" t="s">
        <v>348</v>
      </c>
      <c r="AB125" s="76"/>
      <c r="AC125" s="60"/>
      <c r="AD125" s="61"/>
      <c r="AE125" s="61"/>
      <c r="AF125" s="61"/>
      <c r="AG125" s="62"/>
      <c r="AH125" s="63"/>
      <c r="AI125" s="64"/>
    </row>
    <row r="126" spans="1:35" s="45" customFormat="1" ht="78.75" x14ac:dyDescent="0.25">
      <c r="A126" s="147">
        <v>34</v>
      </c>
      <c r="B126" s="147" t="s">
        <v>96</v>
      </c>
      <c r="C126" s="147" t="s">
        <v>97</v>
      </c>
      <c r="D126" s="147" t="s">
        <v>82</v>
      </c>
      <c r="E126" s="147" t="s">
        <v>91</v>
      </c>
      <c r="F126" s="147">
        <v>1</v>
      </c>
      <c r="G126" s="147">
        <v>1.2</v>
      </c>
      <c r="H126" s="246" t="s">
        <v>193</v>
      </c>
      <c r="I126" s="147">
        <v>388</v>
      </c>
      <c r="J126" s="148">
        <v>1</v>
      </c>
      <c r="K126" s="149">
        <v>0</v>
      </c>
      <c r="L126" s="149">
        <v>0</v>
      </c>
      <c r="M126" s="150">
        <v>0</v>
      </c>
      <c r="N126" s="151">
        <v>0</v>
      </c>
      <c r="O126" s="152">
        <v>0</v>
      </c>
      <c r="P126" s="152">
        <v>0</v>
      </c>
      <c r="Q126" s="153">
        <v>0</v>
      </c>
      <c r="R126" s="154">
        <v>0</v>
      </c>
      <c r="S126" s="149">
        <v>0</v>
      </c>
      <c r="T126" s="149">
        <v>0</v>
      </c>
      <c r="U126" s="149">
        <v>0</v>
      </c>
      <c r="V126" s="149">
        <v>0</v>
      </c>
      <c r="W126" s="150">
        <v>0</v>
      </c>
      <c r="X126" s="151">
        <v>0</v>
      </c>
      <c r="Y126" s="155">
        <v>0</v>
      </c>
      <c r="Z126" s="156">
        <v>1</v>
      </c>
      <c r="AA126" s="254" t="s">
        <v>194</v>
      </c>
      <c r="AB126" s="178"/>
      <c r="AC126" s="60"/>
      <c r="AD126" s="61"/>
      <c r="AE126" s="61"/>
      <c r="AF126" s="61"/>
      <c r="AG126" s="62"/>
      <c r="AH126" s="63"/>
      <c r="AI126" s="64"/>
    </row>
    <row r="127" spans="1:35" s="45" customFormat="1" ht="15.75" hidden="1" x14ac:dyDescent="0.25">
      <c r="A127" s="147">
        <v>125</v>
      </c>
      <c r="B127" s="147" t="s">
        <v>133</v>
      </c>
      <c r="C127" s="147" t="s">
        <v>134</v>
      </c>
      <c r="D127" s="147" t="s">
        <v>82</v>
      </c>
      <c r="E127" s="147" t="s">
        <v>91</v>
      </c>
      <c r="F127" s="147">
        <v>2</v>
      </c>
      <c r="G127" s="147">
        <v>2.2000000000000002</v>
      </c>
      <c r="H127" s="147" t="s">
        <v>272</v>
      </c>
      <c r="I127" s="147">
        <v>464</v>
      </c>
      <c r="J127" s="148">
        <v>0</v>
      </c>
      <c r="K127" s="149">
        <v>0</v>
      </c>
      <c r="L127" s="149">
        <v>0</v>
      </c>
      <c r="M127" s="150">
        <v>0</v>
      </c>
      <c r="N127" s="151">
        <v>0</v>
      </c>
      <c r="O127" s="152">
        <v>0</v>
      </c>
      <c r="P127" s="152">
        <v>0</v>
      </c>
      <c r="Q127" s="153">
        <v>0</v>
      </c>
      <c r="R127" s="154">
        <v>0</v>
      </c>
      <c r="S127" s="149">
        <v>0</v>
      </c>
      <c r="T127" s="149">
        <v>0</v>
      </c>
      <c r="U127" s="149">
        <v>0</v>
      </c>
      <c r="V127" s="149">
        <v>0</v>
      </c>
      <c r="W127" s="150">
        <v>0</v>
      </c>
      <c r="X127" s="151">
        <v>0</v>
      </c>
      <c r="Y127" s="155">
        <v>0</v>
      </c>
      <c r="Z127" s="156">
        <v>0</v>
      </c>
      <c r="AA127" s="173"/>
      <c r="AB127" s="178"/>
      <c r="AC127" s="60"/>
      <c r="AD127" s="61"/>
      <c r="AE127" s="61"/>
      <c r="AF127" s="61"/>
      <c r="AG127" s="62"/>
      <c r="AH127" s="63"/>
      <c r="AI127" s="64"/>
    </row>
    <row r="128" spans="1:35" s="45" customFormat="1" ht="15.75" hidden="1" x14ac:dyDescent="0.25">
      <c r="A128" s="147">
        <v>126</v>
      </c>
      <c r="B128" s="147" t="s">
        <v>133</v>
      </c>
      <c r="C128" s="147" t="s">
        <v>134</v>
      </c>
      <c r="D128" s="147" t="s">
        <v>82</v>
      </c>
      <c r="E128" s="147" t="s">
        <v>91</v>
      </c>
      <c r="F128" s="147">
        <v>2</v>
      </c>
      <c r="G128" s="147">
        <v>2.2000000000000002</v>
      </c>
      <c r="H128" s="147" t="s">
        <v>272</v>
      </c>
      <c r="I128" s="147">
        <v>574</v>
      </c>
      <c r="J128" s="148">
        <v>0</v>
      </c>
      <c r="K128" s="149">
        <v>0</v>
      </c>
      <c r="L128" s="149">
        <v>0</v>
      </c>
      <c r="M128" s="150">
        <v>0</v>
      </c>
      <c r="N128" s="151">
        <v>0</v>
      </c>
      <c r="O128" s="152">
        <v>0</v>
      </c>
      <c r="P128" s="152">
        <v>0</v>
      </c>
      <c r="Q128" s="153">
        <v>0</v>
      </c>
      <c r="R128" s="154">
        <v>0</v>
      </c>
      <c r="S128" s="149">
        <v>0</v>
      </c>
      <c r="T128" s="149">
        <v>0</v>
      </c>
      <c r="U128" s="149">
        <v>0</v>
      </c>
      <c r="V128" s="149">
        <v>0</v>
      </c>
      <c r="W128" s="150">
        <v>0</v>
      </c>
      <c r="X128" s="151">
        <v>0</v>
      </c>
      <c r="Y128" s="155">
        <v>0</v>
      </c>
      <c r="Z128" s="156">
        <v>0</v>
      </c>
      <c r="AA128" s="173"/>
      <c r="AB128" s="178"/>
      <c r="AC128" s="60"/>
      <c r="AD128" s="61"/>
      <c r="AE128" s="61"/>
      <c r="AF128" s="61"/>
      <c r="AG128" s="62"/>
      <c r="AH128" s="63"/>
      <c r="AI128" s="64"/>
    </row>
    <row r="129" spans="1:35" s="45" customFormat="1" ht="15.75" hidden="1" x14ac:dyDescent="0.25">
      <c r="A129" s="147">
        <v>127</v>
      </c>
      <c r="B129" s="147" t="s">
        <v>133</v>
      </c>
      <c r="C129" s="147" t="s">
        <v>134</v>
      </c>
      <c r="D129" s="147" t="s">
        <v>82</v>
      </c>
      <c r="E129" s="147" t="s">
        <v>91</v>
      </c>
      <c r="F129" s="147">
        <v>2</v>
      </c>
      <c r="G129" s="147">
        <v>2.2000000000000002</v>
      </c>
      <c r="H129" s="147" t="s">
        <v>272</v>
      </c>
      <c r="I129" s="147">
        <v>628</v>
      </c>
      <c r="J129" s="148">
        <v>0</v>
      </c>
      <c r="K129" s="149">
        <v>0</v>
      </c>
      <c r="L129" s="149">
        <v>0</v>
      </c>
      <c r="M129" s="150">
        <v>0</v>
      </c>
      <c r="N129" s="151">
        <v>0</v>
      </c>
      <c r="O129" s="152">
        <v>0</v>
      </c>
      <c r="P129" s="152">
        <v>0</v>
      </c>
      <c r="Q129" s="153">
        <v>0</v>
      </c>
      <c r="R129" s="154">
        <v>0</v>
      </c>
      <c r="S129" s="149">
        <v>0</v>
      </c>
      <c r="T129" s="149">
        <v>0</v>
      </c>
      <c r="U129" s="149">
        <v>0</v>
      </c>
      <c r="V129" s="149">
        <v>0</v>
      </c>
      <c r="W129" s="150">
        <v>0</v>
      </c>
      <c r="X129" s="151">
        <v>0</v>
      </c>
      <c r="Y129" s="155">
        <v>0</v>
      </c>
      <c r="Z129" s="156">
        <v>0</v>
      </c>
      <c r="AA129" s="173"/>
      <c r="AB129" s="178"/>
      <c r="AC129" s="60"/>
      <c r="AD129" s="61"/>
      <c r="AE129" s="61"/>
      <c r="AF129" s="61"/>
      <c r="AG129" s="62"/>
      <c r="AH129" s="63"/>
      <c r="AI129" s="64"/>
    </row>
    <row r="130" spans="1:35" s="45" customFormat="1" ht="78.75" hidden="1" x14ac:dyDescent="0.25">
      <c r="A130" s="147">
        <v>128</v>
      </c>
      <c r="B130" s="147" t="s">
        <v>133</v>
      </c>
      <c r="C130" s="147" t="s">
        <v>134</v>
      </c>
      <c r="D130" s="147" t="s">
        <v>82</v>
      </c>
      <c r="E130" s="147" t="s">
        <v>91</v>
      </c>
      <c r="F130" s="147">
        <v>2</v>
      </c>
      <c r="G130" s="147">
        <v>2.2000000000000002</v>
      </c>
      <c r="H130" s="147" t="s">
        <v>272</v>
      </c>
      <c r="I130" s="147">
        <v>652</v>
      </c>
      <c r="J130" s="148">
        <v>0</v>
      </c>
      <c r="K130" s="149">
        <v>0</v>
      </c>
      <c r="L130" s="149">
        <v>0</v>
      </c>
      <c r="M130" s="150">
        <v>0</v>
      </c>
      <c r="N130" s="151">
        <v>0</v>
      </c>
      <c r="O130" s="152">
        <v>0</v>
      </c>
      <c r="P130" s="152">
        <v>0</v>
      </c>
      <c r="Q130" s="153">
        <v>0</v>
      </c>
      <c r="R130" s="154">
        <v>1</v>
      </c>
      <c r="S130" s="149">
        <v>0</v>
      </c>
      <c r="T130" s="149">
        <v>0</v>
      </c>
      <c r="U130" s="149">
        <v>0</v>
      </c>
      <c r="V130" s="149">
        <v>1</v>
      </c>
      <c r="W130" s="150">
        <v>0</v>
      </c>
      <c r="X130" s="151">
        <v>0</v>
      </c>
      <c r="Y130" s="155">
        <v>0</v>
      </c>
      <c r="Z130" s="156">
        <v>1</v>
      </c>
      <c r="AA130" s="173" t="s">
        <v>275</v>
      </c>
      <c r="AB130" s="178"/>
      <c r="AC130" s="60"/>
      <c r="AD130" s="61"/>
      <c r="AE130" s="61"/>
      <c r="AF130" s="61"/>
      <c r="AG130" s="62"/>
      <c r="AH130" s="63"/>
      <c r="AI130" s="64"/>
    </row>
    <row r="131" spans="1:35" s="45" customFormat="1" ht="47.25" hidden="1" x14ac:dyDescent="0.25">
      <c r="A131" s="147">
        <v>129</v>
      </c>
      <c r="B131" s="147" t="s">
        <v>133</v>
      </c>
      <c r="C131" s="147" t="s">
        <v>134</v>
      </c>
      <c r="D131" s="147" t="s">
        <v>82</v>
      </c>
      <c r="E131" s="147" t="s">
        <v>91</v>
      </c>
      <c r="F131" s="147">
        <v>2</v>
      </c>
      <c r="G131" s="147">
        <v>2.2000000000000002</v>
      </c>
      <c r="H131" s="147" t="s">
        <v>272</v>
      </c>
      <c r="I131" s="147">
        <v>655</v>
      </c>
      <c r="J131" s="148">
        <v>0</v>
      </c>
      <c r="K131" s="149">
        <v>0</v>
      </c>
      <c r="L131" s="149">
        <v>0</v>
      </c>
      <c r="M131" s="150">
        <v>0</v>
      </c>
      <c r="N131" s="151">
        <v>0</v>
      </c>
      <c r="O131" s="152">
        <v>0</v>
      </c>
      <c r="P131" s="152">
        <v>0</v>
      </c>
      <c r="Q131" s="153">
        <v>0</v>
      </c>
      <c r="R131" s="154">
        <v>0</v>
      </c>
      <c r="S131" s="149">
        <v>0</v>
      </c>
      <c r="T131" s="149">
        <v>0</v>
      </c>
      <c r="U131" s="149">
        <v>0</v>
      </c>
      <c r="V131" s="149">
        <v>1</v>
      </c>
      <c r="W131" s="150">
        <v>0</v>
      </c>
      <c r="X131" s="151">
        <v>0</v>
      </c>
      <c r="Y131" s="155">
        <v>0</v>
      </c>
      <c r="Z131" s="156">
        <v>1</v>
      </c>
      <c r="AA131" s="173" t="s">
        <v>276</v>
      </c>
      <c r="AB131" s="178"/>
      <c r="AC131" s="60"/>
      <c r="AD131" s="61"/>
      <c r="AE131" s="61"/>
      <c r="AF131" s="61"/>
      <c r="AG131" s="62"/>
      <c r="AH131" s="63"/>
      <c r="AI131" s="64"/>
    </row>
    <row r="132" spans="1:35" s="45" customFormat="1" ht="31.5" hidden="1" x14ac:dyDescent="0.25">
      <c r="A132" s="147">
        <v>130</v>
      </c>
      <c r="B132" s="147" t="s">
        <v>133</v>
      </c>
      <c r="C132" s="147" t="s">
        <v>134</v>
      </c>
      <c r="D132" s="147" t="s">
        <v>82</v>
      </c>
      <c r="E132" s="147" t="s">
        <v>91</v>
      </c>
      <c r="F132" s="147">
        <v>2</v>
      </c>
      <c r="G132" s="147">
        <v>2.2000000000000002</v>
      </c>
      <c r="H132" s="147" t="s">
        <v>272</v>
      </c>
      <c r="I132" s="147">
        <v>735</v>
      </c>
      <c r="J132" s="148">
        <v>0</v>
      </c>
      <c r="K132" s="149">
        <v>0</v>
      </c>
      <c r="L132" s="149">
        <v>0</v>
      </c>
      <c r="M132" s="150">
        <v>0</v>
      </c>
      <c r="N132" s="151">
        <v>0</v>
      </c>
      <c r="O132" s="152">
        <v>0</v>
      </c>
      <c r="P132" s="152">
        <v>0</v>
      </c>
      <c r="Q132" s="153">
        <v>0</v>
      </c>
      <c r="R132" s="154">
        <v>0</v>
      </c>
      <c r="S132" s="149">
        <v>0</v>
      </c>
      <c r="T132" s="149">
        <v>1</v>
      </c>
      <c r="U132" s="149">
        <v>0</v>
      </c>
      <c r="V132" s="149">
        <v>0</v>
      </c>
      <c r="W132" s="150">
        <v>0</v>
      </c>
      <c r="X132" s="151">
        <v>0</v>
      </c>
      <c r="Y132" s="155">
        <v>0</v>
      </c>
      <c r="Z132" s="156">
        <v>1</v>
      </c>
      <c r="AA132" s="173" t="s">
        <v>302</v>
      </c>
      <c r="AB132" s="178"/>
      <c r="AC132" s="60"/>
      <c r="AD132" s="61"/>
      <c r="AE132" s="61"/>
      <c r="AF132" s="61"/>
      <c r="AG132" s="62"/>
      <c r="AH132" s="63"/>
      <c r="AI132" s="64"/>
    </row>
    <row r="133" spans="1:35" s="45" customFormat="1" ht="141.75" x14ac:dyDescent="0.25">
      <c r="A133" s="147">
        <v>35</v>
      </c>
      <c r="B133" s="147" t="s">
        <v>96</v>
      </c>
      <c r="C133" s="147" t="s">
        <v>97</v>
      </c>
      <c r="D133" s="147" t="s">
        <v>82</v>
      </c>
      <c r="E133" s="147" t="s">
        <v>91</v>
      </c>
      <c r="F133" s="147">
        <v>1</v>
      </c>
      <c r="G133" s="147">
        <v>1.2</v>
      </c>
      <c r="H133" s="147" t="s">
        <v>193</v>
      </c>
      <c r="I133" s="147">
        <v>396</v>
      </c>
      <c r="J133" s="148">
        <v>1</v>
      </c>
      <c r="K133" s="149">
        <v>1</v>
      </c>
      <c r="L133" s="149">
        <v>0</v>
      </c>
      <c r="M133" s="150">
        <v>0</v>
      </c>
      <c r="N133" s="151">
        <v>1</v>
      </c>
      <c r="O133" s="152">
        <v>0</v>
      </c>
      <c r="P133" s="152">
        <v>0</v>
      </c>
      <c r="Q133" s="153">
        <v>0</v>
      </c>
      <c r="R133" s="154">
        <v>0</v>
      </c>
      <c r="S133" s="149">
        <v>0</v>
      </c>
      <c r="T133" s="149">
        <v>0</v>
      </c>
      <c r="U133" s="149">
        <v>0</v>
      </c>
      <c r="V133" s="149">
        <v>0</v>
      </c>
      <c r="W133" s="150">
        <v>0</v>
      </c>
      <c r="X133" s="151">
        <v>0</v>
      </c>
      <c r="Y133" s="155">
        <v>0</v>
      </c>
      <c r="Z133" s="156">
        <v>1</v>
      </c>
      <c r="AA133" s="254" t="s">
        <v>195</v>
      </c>
      <c r="AB133" s="178"/>
      <c r="AC133" s="60"/>
      <c r="AD133" s="61"/>
      <c r="AE133" s="61"/>
      <c r="AF133" s="61"/>
      <c r="AG133" s="62"/>
      <c r="AH133" s="63"/>
      <c r="AI133" s="64"/>
    </row>
    <row r="134" spans="1:35" s="45" customFormat="1" ht="31.5" hidden="1" x14ac:dyDescent="0.25">
      <c r="A134" s="158">
        <v>132</v>
      </c>
      <c r="B134" s="147" t="s">
        <v>133</v>
      </c>
      <c r="C134" s="147" t="s">
        <v>134</v>
      </c>
      <c r="D134" s="147" t="s">
        <v>82</v>
      </c>
      <c r="E134" s="147" t="s">
        <v>91</v>
      </c>
      <c r="F134" s="147">
        <v>2</v>
      </c>
      <c r="G134" s="147">
        <v>2.2000000000000002</v>
      </c>
      <c r="H134" s="147" t="s">
        <v>303</v>
      </c>
      <c r="I134" s="147">
        <v>479</v>
      </c>
      <c r="J134" s="148">
        <v>0</v>
      </c>
      <c r="K134" s="149">
        <v>0</v>
      </c>
      <c r="L134" s="149">
        <v>0</v>
      </c>
      <c r="M134" s="150">
        <v>0</v>
      </c>
      <c r="N134" s="151">
        <v>0</v>
      </c>
      <c r="O134" s="152">
        <v>0</v>
      </c>
      <c r="P134" s="152">
        <v>0</v>
      </c>
      <c r="Q134" s="153">
        <v>0</v>
      </c>
      <c r="R134" s="154">
        <v>1</v>
      </c>
      <c r="S134" s="149">
        <v>0</v>
      </c>
      <c r="T134" s="149">
        <v>0</v>
      </c>
      <c r="U134" s="149">
        <v>0</v>
      </c>
      <c r="V134" s="149">
        <v>0</v>
      </c>
      <c r="W134" s="150">
        <v>0</v>
      </c>
      <c r="X134" s="151">
        <v>0</v>
      </c>
      <c r="Y134" s="155">
        <v>0</v>
      </c>
      <c r="Z134" s="156">
        <v>1</v>
      </c>
      <c r="AA134" s="173" t="s">
        <v>304</v>
      </c>
      <c r="AB134" s="178"/>
      <c r="AC134" s="60"/>
      <c r="AD134" s="61"/>
      <c r="AE134" s="61"/>
      <c r="AF134" s="61"/>
      <c r="AG134" s="62"/>
      <c r="AH134" s="63"/>
      <c r="AI134" s="64"/>
    </row>
    <row r="135" spans="1:35" s="45" customFormat="1" ht="15.75" hidden="1" x14ac:dyDescent="0.25">
      <c r="A135" s="158">
        <v>133</v>
      </c>
      <c r="B135" s="147" t="s">
        <v>133</v>
      </c>
      <c r="C135" s="147" t="s">
        <v>134</v>
      </c>
      <c r="D135" s="147" t="s">
        <v>82</v>
      </c>
      <c r="E135" s="147" t="s">
        <v>91</v>
      </c>
      <c r="F135" s="147">
        <v>2</v>
      </c>
      <c r="G135" s="147">
        <v>2.2000000000000002</v>
      </c>
      <c r="H135" s="147" t="s">
        <v>303</v>
      </c>
      <c r="I135" s="147">
        <v>649</v>
      </c>
      <c r="J135" s="148">
        <v>0</v>
      </c>
      <c r="K135" s="149">
        <v>0</v>
      </c>
      <c r="L135" s="149">
        <v>0</v>
      </c>
      <c r="M135" s="150">
        <v>0</v>
      </c>
      <c r="N135" s="151">
        <v>0</v>
      </c>
      <c r="O135" s="152">
        <v>0</v>
      </c>
      <c r="P135" s="152">
        <v>0</v>
      </c>
      <c r="Q135" s="153">
        <v>0</v>
      </c>
      <c r="R135" s="154">
        <v>0</v>
      </c>
      <c r="S135" s="149">
        <v>0</v>
      </c>
      <c r="T135" s="149">
        <v>0</v>
      </c>
      <c r="U135" s="149">
        <v>0</v>
      </c>
      <c r="V135" s="149">
        <v>0</v>
      </c>
      <c r="W135" s="150">
        <v>0</v>
      </c>
      <c r="X135" s="151">
        <v>0</v>
      </c>
      <c r="Y135" s="155">
        <v>0</v>
      </c>
      <c r="Z135" s="156">
        <v>0</v>
      </c>
      <c r="AA135" s="173"/>
      <c r="AB135" s="178"/>
      <c r="AC135" s="60"/>
      <c r="AD135" s="61"/>
      <c r="AE135" s="61"/>
      <c r="AF135" s="61"/>
      <c r="AG135" s="62"/>
      <c r="AH135" s="63"/>
      <c r="AI135" s="64"/>
    </row>
    <row r="136" spans="1:35" s="45" customFormat="1" ht="15.75" hidden="1" x14ac:dyDescent="0.25">
      <c r="A136" s="158">
        <v>134</v>
      </c>
      <c r="B136" s="147" t="s">
        <v>133</v>
      </c>
      <c r="C136" s="147" t="s">
        <v>134</v>
      </c>
      <c r="D136" s="147" t="s">
        <v>82</v>
      </c>
      <c r="E136" s="147" t="s">
        <v>91</v>
      </c>
      <c r="F136" s="147">
        <v>2</v>
      </c>
      <c r="G136" s="147">
        <v>2.2000000000000002</v>
      </c>
      <c r="H136" s="147" t="s">
        <v>303</v>
      </c>
      <c r="I136" s="147">
        <v>656</v>
      </c>
      <c r="J136" s="148">
        <v>0</v>
      </c>
      <c r="K136" s="149">
        <v>0</v>
      </c>
      <c r="L136" s="149">
        <v>0</v>
      </c>
      <c r="M136" s="150">
        <v>0</v>
      </c>
      <c r="N136" s="151">
        <v>0</v>
      </c>
      <c r="O136" s="152">
        <v>0</v>
      </c>
      <c r="P136" s="152">
        <v>0</v>
      </c>
      <c r="Q136" s="153">
        <v>0</v>
      </c>
      <c r="R136" s="154">
        <v>0</v>
      </c>
      <c r="S136" s="149">
        <v>0</v>
      </c>
      <c r="T136" s="149">
        <v>0</v>
      </c>
      <c r="U136" s="149">
        <v>0</v>
      </c>
      <c r="V136" s="149">
        <v>0</v>
      </c>
      <c r="W136" s="150">
        <v>0</v>
      </c>
      <c r="X136" s="151">
        <v>0</v>
      </c>
      <c r="Y136" s="155">
        <v>0</v>
      </c>
      <c r="Z136" s="156">
        <v>0</v>
      </c>
      <c r="AA136" s="173"/>
      <c r="AB136" s="178"/>
      <c r="AC136" s="60"/>
      <c r="AD136" s="61"/>
      <c r="AE136" s="61"/>
      <c r="AF136" s="61"/>
      <c r="AG136" s="62"/>
      <c r="AH136" s="63"/>
      <c r="AI136" s="64"/>
    </row>
    <row r="137" spans="1:35" s="45" customFormat="1" ht="47.25" hidden="1" x14ac:dyDescent="0.25">
      <c r="A137" s="158">
        <v>135</v>
      </c>
      <c r="B137" s="147" t="s">
        <v>133</v>
      </c>
      <c r="C137" s="147" t="s">
        <v>134</v>
      </c>
      <c r="D137" s="147" t="s">
        <v>82</v>
      </c>
      <c r="E137" s="147" t="s">
        <v>91</v>
      </c>
      <c r="F137" s="147">
        <v>2</v>
      </c>
      <c r="G137" s="147">
        <v>2.2000000000000002</v>
      </c>
      <c r="H137" s="147" t="s">
        <v>303</v>
      </c>
      <c r="I137" s="147">
        <v>704</v>
      </c>
      <c r="J137" s="148">
        <v>0</v>
      </c>
      <c r="K137" s="149">
        <v>0</v>
      </c>
      <c r="L137" s="149">
        <v>0</v>
      </c>
      <c r="M137" s="150">
        <v>0</v>
      </c>
      <c r="N137" s="151">
        <v>1</v>
      </c>
      <c r="O137" s="152">
        <v>0</v>
      </c>
      <c r="P137" s="152">
        <v>0</v>
      </c>
      <c r="Q137" s="153">
        <v>0</v>
      </c>
      <c r="R137" s="154">
        <v>0</v>
      </c>
      <c r="S137" s="149">
        <v>0</v>
      </c>
      <c r="T137" s="149">
        <v>0</v>
      </c>
      <c r="U137" s="149">
        <v>0</v>
      </c>
      <c r="V137" s="149">
        <v>0</v>
      </c>
      <c r="W137" s="150">
        <v>0</v>
      </c>
      <c r="X137" s="151">
        <v>0</v>
      </c>
      <c r="Y137" s="155">
        <v>0</v>
      </c>
      <c r="Z137" s="156">
        <v>1</v>
      </c>
      <c r="AA137" s="173" t="s">
        <v>310</v>
      </c>
      <c r="AB137" s="178"/>
      <c r="AC137" s="60"/>
      <c r="AD137" s="61"/>
      <c r="AE137" s="61"/>
      <c r="AF137" s="61"/>
      <c r="AG137" s="62"/>
      <c r="AH137" s="63"/>
      <c r="AI137" s="64"/>
    </row>
    <row r="138" spans="1:35" s="45" customFormat="1" ht="63" hidden="1" x14ac:dyDescent="0.25">
      <c r="A138" s="158">
        <v>136</v>
      </c>
      <c r="B138" s="147" t="s">
        <v>133</v>
      </c>
      <c r="C138" s="147" t="s">
        <v>134</v>
      </c>
      <c r="D138" s="147" t="s">
        <v>82</v>
      </c>
      <c r="E138" s="147" t="s">
        <v>91</v>
      </c>
      <c r="F138" s="147">
        <v>2</v>
      </c>
      <c r="G138" s="147">
        <v>2.2000000000000002</v>
      </c>
      <c r="H138" s="147" t="s">
        <v>303</v>
      </c>
      <c r="I138" s="147">
        <v>718</v>
      </c>
      <c r="J138" s="148">
        <v>0</v>
      </c>
      <c r="K138" s="149">
        <v>0</v>
      </c>
      <c r="L138" s="149">
        <v>0</v>
      </c>
      <c r="M138" s="150">
        <v>0</v>
      </c>
      <c r="N138" s="151">
        <v>0</v>
      </c>
      <c r="O138" s="152">
        <v>0</v>
      </c>
      <c r="P138" s="152">
        <v>0</v>
      </c>
      <c r="Q138" s="153">
        <v>0</v>
      </c>
      <c r="R138" s="154">
        <v>0</v>
      </c>
      <c r="S138" s="149">
        <v>0</v>
      </c>
      <c r="T138" s="149">
        <v>0</v>
      </c>
      <c r="U138" s="149">
        <v>0</v>
      </c>
      <c r="V138" s="149">
        <v>0</v>
      </c>
      <c r="W138" s="150">
        <v>0</v>
      </c>
      <c r="X138" s="151">
        <v>0</v>
      </c>
      <c r="Y138" s="155">
        <v>0</v>
      </c>
      <c r="Z138" s="156">
        <v>0</v>
      </c>
      <c r="AA138" s="173"/>
      <c r="AB138" s="178" t="s">
        <v>305</v>
      </c>
      <c r="AC138" s="60"/>
      <c r="AD138" s="61"/>
      <c r="AE138" s="61"/>
      <c r="AF138" s="61"/>
      <c r="AG138" s="62"/>
      <c r="AH138" s="63"/>
      <c r="AI138" s="64"/>
    </row>
    <row r="139" spans="1:35" s="45" customFormat="1" ht="15.75" hidden="1" x14ac:dyDescent="0.25">
      <c r="A139" s="158">
        <v>137</v>
      </c>
      <c r="B139" s="147" t="s">
        <v>133</v>
      </c>
      <c r="C139" s="147" t="s">
        <v>134</v>
      </c>
      <c r="D139" s="147" t="s">
        <v>82</v>
      </c>
      <c r="E139" s="147" t="s">
        <v>99</v>
      </c>
      <c r="F139" s="147">
        <v>2</v>
      </c>
      <c r="G139" s="147">
        <v>2.2000000000000002</v>
      </c>
      <c r="H139" s="147" t="s">
        <v>303</v>
      </c>
      <c r="I139" s="147">
        <v>736</v>
      </c>
      <c r="J139" s="148">
        <v>0</v>
      </c>
      <c r="K139" s="149">
        <v>0</v>
      </c>
      <c r="L139" s="149">
        <v>0</v>
      </c>
      <c r="M139" s="150">
        <v>0</v>
      </c>
      <c r="N139" s="151">
        <v>0</v>
      </c>
      <c r="O139" s="152">
        <v>0</v>
      </c>
      <c r="P139" s="152">
        <v>0</v>
      </c>
      <c r="Q139" s="153">
        <v>0</v>
      </c>
      <c r="R139" s="154">
        <v>0</v>
      </c>
      <c r="S139" s="149">
        <v>0</v>
      </c>
      <c r="T139" s="149">
        <v>0</v>
      </c>
      <c r="U139" s="149">
        <v>0</v>
      </c>
      <c r="V139" s="149">
        <v>0</v>
      </c>
      <c r="W139" s="150">
        <v>0</v>
      </c>
      <c r="X139" s="151">
        <v>0</v>
      </c>
      <c r="Y139" s="155">
        <v>0</v>
      </c>
      <c r="Z139" s="156">
        <v>0</v>
      </c>
      <c r="AA139" s="173"/>
      <c r="AB139" s="178"/>
      <c r="AC139" s="60"/>
      <c r="AD139" s="61"/>
      <c r="AE139" s="61"/>
      <c r="AF139" s="61"/>
      <c r="AG139" s="62"/>
      <c r="AH139" s="63"/>
      <c r="AI139" s="64"/>
    </row>
    <row r="140" spans="1:35" s="45" customFormat="1" ht="15.75" hidden="1" x14ac:dyDescent="0.25">
      <c r="A140" s="147">
        <v>138</v>
      </c>
      <c r="B140" s="147" t="s">
        <v>133</v>
      </c>
      <c r="C140" s="147" t="s">
        <v>134</v>
      </c>
      <c r="D140" s="147" t="s">
        <v>82</v>
      </c>
      <c r="E140" s="147" t="s">
        <v>91</v>
      </c>
      <c r="F140" s="147">
        <v>2</v>
      </c>
      <c r="G140" s="147">
        <v>2.2000000000000002</v>
      </c>
      <c r="H140" s="147" t="s">
        <v>306</v>
      </c>
      <c r="I140" s="147">
        <v>443</v>
      </c>
      <c r="J140" s="148">
        <v>0</v>
      </c>
      <c r="K140" s="149">
        <v>0</v>
      </c>
      <c r="L140" s="149">
        <v>0</v>
      </c>
      <c r="M140" s="150">
        <v>0</v>
      </c>
      <c r="N140" s="151">
        <v>0</v>
      </c>
      <c r="O140" s="152">
        <v>0</v>
      </c>
      <c r="P140" s="152">
        <v>0</v>
      </c>
      <c r="Q140" s="153">
        <v>0</v>
      </c>
      <c r="R140" s="154">
        <v>0</v>
      </c>
      <c r="S140" s="149">
        <v>0</v>
      </c>
      <c r="T140" s="149">
        <v>0</v>
      </c>
      <c r="U140" s="149">
        <v>0</v>
      </c>
      <c r="V140" s="149">
        <v>0</v>
      </c>
      <c r="W140" s="150">
        <v>0</v>
      </c>
      <c r="X140" s="151">
        <v>0</v>
      </c>
      <c r="Y140" s="155">
        <v>0</v>
      </c>
      <c r="Z140" s="156">
        <v>0</v>
      </c>
      <c r="AA140" s="173"/>
      <c r="AB140" s="178"/>
      <c r="AC140" s="60"/>
      <c r="AD140" s="61"/>
      <c r="AE140" s="61"/>
      <c r="AF140" s="61"/>
      <c r="AG140" s="62"/>
      <c r="AH140" s="63"/>
      <c r="AI140" s="64"/>
    </row>
    <row r="141" spans="1:35" s="45" customFormat="1" ht="63" hidden="1" x14ac:dyDescent="0.25">
      <c r="A141" s="147">
        <v>139</v>
      </c>
      <c r="B141" s="147" t="s">
        <v>133</v>
      </c>
      <c r="C141" s="147" t="s">
        <v>134</v>
      </c>
      <c r="D141" s="147" t="s">
        <v>82</v>
      </c>
      <c r="E141" s="147" t="s">
        <v>91</v>
      </c>
      <c r="F141" s="147">
        <v>2</v>
      </c>
      <c r="G141" s="147">
        <v>2.2000000000000002</v>
      </c>
      <c r="H141" s="147" t="s">
        <v>306</v>
      </c>
      <c r="I141" s="147">
        <v>480</v>
      </c>
      <c r="J141" s="148">
        <v>0</v>
      </c>
      <c r="K141" s="149">
        <v>0</v>
      </c>
      <c r="L141" s="149">
        <v>1</v>
      </c>
      <c r="M141" s="150">
        <v>0</v>
      </c>
      <c r="N141" s="151">
        <v>0</v>
      </c>
      <c r="O141" s="152">
        <v>0</v>
      </c>
      <c r="P141" s="152">
        <v>0</v>
      </c>
      <c r="Q141" s="153">
        <v>0</v>
      </c>
      <c r="R141" s="154">
        <v>0</v>
      </c>
      <c r="S141" s="149">
        <v>0</v>
      </c>
      <c r="T141" s="149">
        <v>0</v>
      </c>
      <c r="U141" s="149">
        <v>0</v>
      </c>
      <c r="V141" s="149">
        <v>0</v>
      </c>
      <c r="W141" s="150">
        <v>0</v>
      </c>
      <c r="X141" s="151">
        <v>0</v>
      </c>
      <c r="Y141" s="155">
        <v>0</v>
      </c>
      <c r="Z141" s="156">
        <v>1</v>
      </c>
      <c r="AA141" s="181" t="s">
        <v>410</v>
      </c>
      <c r="AB141" s="178"/>
      <c r="AC141" s="60"/>
      <c r="AD141" s="61"/>
      <c r="AE141" s="61"/>
      <c r="AF141" s="61"/>
      <c r="AG141" s="62"/>
      <c r="AH141" s="63"/>
      <c r="AI141" s="64"/>
    </row>
    <row r="142" spans="1:35" s="45" customFormat="1" ht="15.75" hidden="1" x14ac:dyDescent="0.25">
      <c r="A142" s="147">
        <v>140</v>
      </c>
      <c r="B142" s="147" t="s">
        <v>133</v>
      </c>
      <c r="C142" s="147" t="s">
        <v>134</v>
      </c>
      <c r="D142" s="147" t="s">
        <v>82</v>
      </c>
      <c r="E142" s="147" t="s">
        <v>91</v>
      </c>
      <c r="F142" s="147">
        <v>2</v>
      </c>
      <c r="G142" s="147">
        <v>2.2000000000000002</v>
      </c>
      <c r="H142" s="147" t="s">
        <v>306</v>
      </c>
      <c r="I142" s="147">
        <v>626</v>
      </c>
      <c r="J142" s="148">
        <v>0</v>
      </c>
      <c r="K142" s="149">
        <v>0</v>
      </c>
      <c r="L142" s="149">
        <v>0</v>
      </c>
      <c r="M142" s="150">
        <v>0</v>
      </c>
      <c r="N142" s="151">
        <v>0</v>
      </c>
      <c r="O142" s="152">
        <v>0</v>
      </c>
      <c r="P142" s="152">
        <v>0</v>
      </c>
      <c r="Q142" s="153">
        <v>0</v>
      </c>
      <c r="R142" s="154">
        <v>0</v>
      </c>
      <c r="S142" s="149">
        <v>0</v>
      </c>
      <c r="T142" s="149">
        <v>0</v>
      </c>
      <c r="U142" s="149">
        <v>0</v>
      </c>
      <c r="V142" s="149">
        <v>0</v>
      </c>
      <c r="W142" s="150">
        <v>0</v>
      </c>
      <c r="X142" s="151">
        <v>0</v>
      </c>
      <c r="Y142" s="155">
        <v>0</v>
      </c>
      <c r="Z142" s="156">
        <v>0</v>
      </c>
      <c r="AA142" s="173"/>
      <c r="AB142" s="178"/>
      <c r="AC142" s="60"/>
      <c r="AD142" s="61"/>
      <c r="AE142" s="61"/>
      <c r="AF142" s="61"/>
      <c r="AG142" s="62"/>
      <c r="AH142" s="63"/>
      <c r="AI142" s="64"/>
    </row>
    <row r="143" spans="1:35" s="45" customFormat="1" ht="15.75" hidden="1" x14ac:dyDescent="0.25">
      <c r="A143" s="147">
        <v>141</v>
      </c>
      <c r="B143" s="147" t="s">
        <v>133</v>
      </c>
      <c r="C143" s="147" t="s">
        <v>134</v>
      </c>
      <c r="D143" s="147" t="s">
        <v>82</v>
      </c>
      <c r="E143" s="147" t="s">
        <v>91</v>
      </c>
      <c r="F143" s="147">
        <v>2</v>
      </c>
      <c r="G143" s="147">
        <v>2.2000000000000002</v>
      </c>
      <c r="H143" s="147" t="s">
        <v>306</v>
      </c>
      <c r="I143" s="147">
        <v>634</v>
      </c>
      <c r="J143" s="148">
        <v>0</v>
      </c>
      <c r="K143" s="149">
        <v>0</v>
      </c>
      <c r="L143" s="149">
        <v>0</v>
      </c>
      <c r="M143" s="150">
        <v>0</v>
      </c>
      <c r="N143" s="151">
        <v>0</v>
      </c>
      <c r="O143" s="152">
        <v>0</v>
      </c>
      <c r="P143" s="152">
        <v>0</v>
      </c>
      <c r="Q143" s="153">
        <v>0</v>
      </c>
      <c r="R143" s="154">
        <v>0</v>
      </c>
      <c r="S143" s="149">
        <v>0</v>
      </c>
      <c r="T143" s="149">
        <v>0</v>
      </c>
      <c r="U143" s="149">
        <v>0</v>
      </c>
      <c r="V143" s="149">
        <v>0</v>
      </c>
      <c r="W143" s="150">
        <v>0</v>
      </c>
      <c r="X143" s="151">
        <v>0</v>
      </c>
      <c r="Y143" s="155">
        <v>0</v>
      </c>
      <c r="Z143" s="156">
        <v>0</v>
      </c>
      <c r="AA143" s="173"/>
      <c r="AB143" s="178"/>
      <c r="AC143" s="60"/>
      <c r="AD143" s="61"/>
      <c r="AE143" s="61"/>
      <c r="AF143" s="61"/>
      <c r="AG143" s="62"/>
      <c r="AH143" s="63"/>
      <c r="AI143" s="64"/>
    </row>
    <row r="144" spans="1:35" s="45" customFormat="1" ht="47.25" hidden="1" x14ac:dyDescent="0.25">
      <c r="A144" s="147">
        <v>142</v>
      </c>
      <c r="B144" s="147" t="s">
        <v>133</v>
      </c>
      <c r="C144" s="147" t="s">
        <v>134</v>
      </c>
      <c r="D144" s="147" t="s">
        <v>82</v>
      </c>
      <c r="E144" s="147" t="s">
        <v>91</v>
      </c>
      <c r="F144" s="147">
        <v>2</v>
      </c>
      <c r="G144" s="147">
        <v>2.2000000000000002</v>
      </c>
      <c r="H144" s="147" t="s">
        <v>306</v>
      </c>
      <c r="I144" s="147">
        <v>719</v>
      </c>
      <c r="J144" s="148">
        <v>0</v>
      </c>
      <c r="K144" s="149">
        <v>0</v>
      </c>
      <c r="L144" s="149">
        <v>0</v>
      </c>
      <c r="M144" s="150">
        <v>0</v>
      </c>
      <c r="N144" s="151">
        <v>0</v>
      </c>
      <c r="O144" s="152">
        <v>0</v>
      </c>
      <c r="P144" s="152">
        <v>0</v>
      </c>
      <c r="Q144" s="153">
        <v>0</v>
      </c>
      <c r="R144" s="154">
        <v>1</v>
      </c>
      <c r="S144" s="149">
        <v>0</v>
      </c>
      <c r="T144" s="149">
        <v>0</v>
      </c>
      <c r="U144" s="149">
        <v>0</v>
      </c>
      <c r="V144" s="149">
        <v>0</v>
      </c>
      <c r="W144" s="150">
        <v>0</v>
      </c>
      <c r="X144" s="151">
        <v>0</v>
      </c>
      <c r="Y144" s="155">
        <v>0</v>
      </c>
      <c r="Z144" s="156">
        <v>1</v>
      </c>
      <c r="AA144" s="173" t="s">
        <v>307</v>
      </c>
      <c r="AB144" s="178"/>
      <c r="AC144" s="60"/>
      <c r="AD144" s="61"/>
      <c r="AE144" s="61"/>
      <c r="AF144" s="61"/>
      <c r="AG144" s="62"/>
      <c r="AH144" s="63"/>
      <c r="AI144" s="64"/>
    </row>
    <row r="145" spans="1:35" s="45" customFormat="1" ht="31.5" hidden="1" x14ac:dyDescent="0.25">
      <c r="A145" s="147">
        <v>143</v>
      </c>
      <c r="B145" s="147" t="s">
        <v>133</v>
      </c>
      <c r="C145" s="147" t="s">
        <v>134</v>
      </c>
      <c r="D145" s="147" t="s">
        <v>82</v>
      </c>
      <c r="E145" s="147" t="s">
        <v>91</v>
      </c>
      <c r="F145" s="147">
        <v>2</v>
      </c>
      <c r="G145" s="147">
        <v>2.2000000000000002</v>
      </c>
      <c r="H145" s="147" t="s">
        <v>306</v>
      </c>
      <c r="I145" s="147">
        <v>737</v>
      </c>
      <c r="J145" s="148">
        <v>0</v>
      </c>
      <c r="K145" s="149">
        <v>0</v>
      </c>
      <c r="L145" s="149">
        <v>0</v>
      </c>
      <c r="M145" s="150">
        <v>0</v>
      </c>
      <c r="N145" s="151">
        <v>1</v>
      </c>
      <c r="O145" s="152">
        <v>0</v>
      </c>
      <c r="P145" s="152">
        <v>0</v>
      </c>
      <c r="Q145" s="153">
        <v>0</v>
      </c>
      <c r="R145" s="154">
        <v>0</v>
      </c>
      <c r="S145" s="149">
        <v>0</v>
      </c>
      <c r="T145" s="149">
        <v>0</v>
      </c>
      <c r="U145" s="149">
        <v>0</v>
      </c>
      <c r="V145" s="149">
        <v>0</v>
      </c>
      <c r="W145" s="150">
        <v>0</v>
      </c>
      <c r="X145" s="151">
        <v>0</v>
      </c>
      <c r="Y145" s="155">
        <v>0</v>
      </c>
      <c r="Z145" s="156">
        <v>1</v>
      </c>
      <c r="AA145" s="173" t="s">
        <v>308</v>
      </c>
      <c r="AB145" s="178"/>
      <c r="AC145" s="60"/>
      <c r="AD145" s="61"/>
      <c r="AE145" s="61"/>
      <c r="AF145" s="61"/>
      <c r="AG145" s="62"/>
      <c r="AH145" s="63"/>
      <c r="AI145" s="64"/>
    </row>
    <row r="146" spans="1:35" s="45" customFormat="1" ht="15.75" hidden="1" x14ac:dyDescent="0.25">
      <c r="A146" s="147">
        <v>144</v>
      </c>
      <c r="B146" s="147" t="s">
        <v>133</v>
      </c>
      <c r="C146" s="147" t="s">
        <v>134</v>
      </c>
      <c r="D146" s="147" t="s">
        <v>82</v>
      </c>
      <c r="E146" s="147" t="s">
        <v>99</v>
      </c>
      <c r="F146" s="147">
        <v>2</v>
      </c>
      <c r="G146" s="147">
        <v>2.2000000000000002</v>
      </c>
      <c r="H146" s="147" t="s">
        <v>306</v>
      </c>
      <c r="I146" s="147">
        <v>745</v>
      </c>
      <c r="J146" s="148">
        <v>0</v>
      </c>
      <c r="K146" s="149">
        <v>0</v>
      </c>
      <c r="L146" s="149">
        <v>0</v>
      </c>
      <c r="M146" s="150">
        <v>0</v>
      </c>
      <c r="N146" s="151">
        <v>0</v>
      </c>
      <c r="O146" s="152">
        <v>0</v>
      </c>
      <c r="P146" s="152">
        <v>0</v>
      </c>
      <c r="Q146" s="153">
        <v>0</v>
      </c>
      <c r="R146" s="154">
        <v>0</v>
      </c>
      <c r="S146" s="149">
        <v>0</v>
      </c>
      <c r="T146" s="149">
        <v>0</v>
      </c>
      <c r="U146" s="149">
        <v>0</v>
      </c>
      <c r="V146" s="149">
        <v>0</v>
      </c>
      <c r="W146" s="150">
        <v>0</v>
      </c>
      <c r="X146" s="151">
        <v>0</v>
      </c>
      <c r="Y146" s="155">
        <v>0</v>
      </c>
      <c r="Z146" s="156">
        <v>0</v>
      </c>
      <c r="AA146" s="173"/>
      <c r="AB146" s="178"/>
      <c r="AC146" s="60"/>
      <c r="AD146" s="61"/>
      <c r="AE146" s="61"/>
      <c r="AF146" s="61"/>
      <c r="AG146" s="62"/>
      <c r="AH146" s="63"/>
      <c r="AI146" s="64"/>
    </row>
    <row r="147" spans="1:35" s="45" customFormat="1" ht="110.25" x14ac:dyDescent="0.25">
      <c r="A147" s="147">
        <v>36</v>
      </c>
      <c r="B147" s="147" t="s">
        <v>96</v>
      </c>
      <c r="C147" s="147" t="s">
        <v>97</v>
      </c>
      <c r="D147" s="147" t="s">
        <v>82</v>
      </c>
      <c r="E147" s="147" t="s">
        <v>91</v>
      </c>
      <c r="F147" s="147">
        <v>1</v>
      </c>
      <c r="G147" s="147">
        <v>1.2</v>
      </c>
      <c r="H147" s="147" t="s">
        <v>193</v>
      </c>
      <c r="I147" s="147">
        <v>400</v>
      </c>
      <c r="J147" s="148">
        <v>1</v>
      </c>
      <c r="K147" s="149">
        <v>0</v>
      </c>
      <c r="L147" s="149">
        <v>0</v>
      </c>
      <c r="M147" s="150">
        <v>0</v>
      </c>
      <c r="N147" s="151">
        <v>0</v>
      </c>
      <c r="O147" s="152">
        <v>0</v>
      </c>
      <c r="P147" s="152">
        <v>0</v>
      </c>
      <c r="Q147" s="153">
        <v>0</v>
      </c>
      <c r="R147" s="154">
        <v>1</v>
      </c>
      <c r="S147" s="149">
        <v>0</v>
      </c>
      <c r="T147" s="149">
        <v>0</v>
      </c>
      <c r="U147" s="149">
        <v>0</v>
      </c>
      <c r="V147" s="149">
        <v>0</v>
      </c>
      <c r="W147" s="150">
        <v>0</v>
      </c>
      <c r="X147" s="151">
        <v>0</v>
      </c>
      <c r="Y147" s="155">
        <v>0</v>
      </c>
      <c r="Z147" s="156">
        <v>1</v>
      </c>
      <c r="AA147" s="254" t="s">
        <v>196</v>
      </c>
      <c r="AB147" s="178"/>
      <c r="AC147" s="60"/>
      <c r="AD147" s="61"/>
      <c r="AE147" s="61"/>
      <c r="AF147" s="61"/>
      <c r="AG147" s="62"/>
      <c r="AH147" s="63"/>
      <c r="AI147" s="64"/>
    </row>
    <row r="148" spans="1:35" s="45" customFormat="1" ht="15.75" hidden="1" x14ac:dyDescent="0.25">
      <c r="A148" s="147">
        <v>146</v>
      </c>
      <c r="B148" s="147" t="s">
        <v>133</v>
      </c>
      <c r="C148" s="147" t="s">
        <v>134</v>
      </c>
      <c r="D148" s="147" t="s">
        <v>82</v>
      </c>
      <c r="E148" s="147" t="s">
        <v>91</v>
      </c>
      <c r="F148" s="147">
        <v>2</v>
      </c>
      <c r="G148" s="147">
        <v>2.2000000000000002</v>
      </c>
      <c r="H148" s="147" t="s">
        <v>338</v>
      </c>
      <c r="I148" s="147">
        <v>470</v>
      </c>
      <c r="J148" s="148">
        <v>0</v>
      </c>
      <c r="K148" s="149">
        <v>0</v>
      </c>
      <c r="L148" s="149">
        <v>0</v>
      </c>
      <c r="M148" s="150">
        <v>0</v>
      </c>
      <c r="N148" s="151">
        <v>0</v>
      </c>
      <c r="O148" s="152">
        <v>0</v>
      </c>
      <c r="P148" s="152">
        <v>0</v>
      </c>
      <c r="Q148" s="153">
        <v>0</v>
      </c>
      <c r="R148" s="154">
        <v>0</v>
      </c>
      <c r="S148" s="149">
        <v>0</v>
      </c>
      <c r="T148" s="149">
        <v>0</v>
      </c>
      <c r="U148" s="149">
        <v>0</v>
      </c>
      <c r="V148" s="149">
        <v>0</v>
      </c>
      <c r="W148" s="150">
        <v>0</v>
      </c>
      <c r="X148" s="151">
        <v>0</v>
      </c>
      <c r="Y148" s="155">
        <v>0</v>
      </c>
      <c r="Z148" s="156">
        <v>0</v>
      </c>
      <c r="AA148" s="173"/>
      <c r="AB148" s="178"/>
      <c r="AC148" s="60"/>
      <c r="AD148" s="61"/>
      <c r="AE148" s="61"/>
      <c r="AF148" s="61"/>
      <c r="AG148" s="62"/>
      <c r="AH148" s="63"/>
      <c r="AI148" s="64"/>
    </row>
    <row r="149" spans="1:35" s="45" customFormat="1" ht="15.75" hidden="1" x14ac:dyDescent="0.25">
      <c r="A149" s="147">
        <v>147</v>
      </c>
      <c r="B149" s="147" t="s">
        <v>133</v>
      </c>
      <c r="C149" s="147" t="s">
        <v>134</v>
      </c>
      <c r="D149" s="147" t="s">
        <v>82</v>
      </c>
      <c r="E149" s="147" t="s">
        <v>91</v>
      </c>
      <c r="F149" s="147">
        <v>2</v>
      </c>
      <c r="G149" s="147">
        <v>2.2000000000000002</v>
      </c>
      <c r="H149" s="147" t="s">
        <v>338</v>
      </c>
      <c r="I149" s="147">
        <v>593</v>
      </c>
      <c r="J149" s="148">
        <v>0</v>
      </c>
      <c r="K149" s="149">
        <v>0</v>
      </c>
      <c r="L149" s="149">
        <v>0</v>
      </c>
      <c r="M149" s="150">
        <v>0</v>
      </c>
      <c r="N149" s="151">
        <v>0</v>
      </c>
      <c r="O149" s="152">
        <v>0</v>
      </c>
      <c r="P149" s="152">
        <v>0</v>
      </c>
      <c r="Q149" s="153">
        <v>0</v>
      </c>
      <c r="R149" s="154">
        <v>0</v>
      </c>
      <c r="S149" s="149">
        <v>0</v>
      </c>
      <c r="T149" s="149">
        <v>0</v>
      </c>
      <c r="U149" s="149">
        <v>0</v>
      </c>
      <c r="V149" s="149">
        <v>0</v>
      </c>
      <c r="W149" s="150">
        <v>0</v>
      </c>
      <c r="X149" s="151">
        <v>0</v>
      </c>
      <c r="Y149" s="155">
        <v>0</v>
      </c>
      <c r="Z149" s="156">
        <v>0</v>
      </c>
      <c r="AA149" s="173"/>
      <c r="AB149" s="178"/>
      <c r="AC149" s="60"/>
      <c r="AD149" s="61"/>
      <c r="AE149" s="61"/>
      <c r="AF149" s="61"/>
      <c r="AG149" s="62"/>
      <c r="AH149" s="63"/>
      <c r="AI149" s="64"/>
    </row>
    <row r="150" spans="1:35" s="45" customFormat="1" ht="47.25" hidden="1" x14ac:dyDescent="0.25">
      <c r="A150" s="147">
        <v>148</v>
      </c>
      <c r="B150" s="147" t="s">
        <v>133</v>
      </c>
      <c r="C150" s="147" t="s">
        <v>134</v>
      </c>
      <c r="D150" s="147" t="s">
        <v>82</v>
      </c>
      <c r="E150" s="147" t="s">
        <v>91</v>
      </c>
      <c r="F150" s="147">
        <v>2</v>
      </c>
      <c r="G150" s="147">
        <v>2.2000000000000002</v>
      </c>
      <c r="H150" s="147" t="s">
        <v>338</v>
      </c>
      <c r="I150" s="147">
        <v>642</v>
      </c>
      <c r="J150" s="148">
        <v>0</v>
      </c>
      <c r="K150" s="149">
        <v>0</v>
      </c>
      <c r="L150" s="149">
        <v>0</v>
      </c>
      <c r="M150" s="150">
        <v>0</v>
      </c>
      <c r="N150" s="151">
        <v>0</v>
      </c>
      <c r="O150" s="152">
        <v>0</v>
      </c>
      <c r="P150" s="152">
        <v>0</v>
      </c>
      <c r="Q150" s="153">
        <v>0</v>
      </c>
      <c r="R150" s="154">
        <v>1</v>
      </c>
      <c r="S150" s="149">
        <v>0</v>
      </c>
      <c r="T150" s="149">
        <v>0</v>
      </c>
      <c r="U150" s="149">
        <v>0</v>
      </c>
      <c r="V150" s="149">
        <v>0</v>
      </c>
      <c r="W150" s="150">
        <v>0</v>
      </c>
      <c r="X150" s="151">
        <v>0</v>
      </c>
      <c r="Y150" s="155">
        <v>0</v>
      </c>
      <c r="Z150" s="156">
        <v>1</v>
      </c>
      <c r="AA150" s="173" t="s">
        <v>372</v>
      </c>
      <c r="AB150" s="178"/>
      <c r="AC150" s="60"/>
      <c r="AD150" s="61"/>
      <c r="AE150" s="61"/>
      <c r="AF150" s="61"/>
      <c r="AG150" s="62"/>
      <c r="AH150" s="63"/>
      <c r="AI150" s="64"/>
    </row>
    <row r="151" spans="1:35" s="45" customFormat="1" ht="15.75" hidden="1" x14ac:dyDescent="0.25">
      <c r="A151" s="147">
        <v>149</v>
      </c>
      <c r="B151" s="147" t="s">
        <v>133</v>
      </c>
      <c r="C151" s="147" t="s">
        <v>134</v>
      </c>
      <c r="D151" s="147" t="s">
        <v>82</v>
      </c>
      <c r="E151" s="147" t="s">
        <v>91</v>
      </c>
      <c r="F151" s="147">
        <v>2</v>
      </c>
      <c r="G151" s="147">
        <v>2.2000000000000002</v>
      </c>
      <c r="H151" s="147" t="s">
        <v>338</v>
      </c>
      <c r="I151" s="147">
        <v>670</v>
      </c>
      <c r="J151" s="148">
        <v>0</v>
      </c>
      <c r="K151" s="149">
        <v>0</v>
      </c>
      <c r="L151" s="149">
        <v>0</v>
      </c>
      <c r="M151" s="150">
        <v>0</v>
      </c>
      <c r="N151" s="151">
        <v>0</v>
      </c>
      <c r="O151" s="152">
        <v>0</v>
      </c>
      <c r="P151" s="152">
        <v>0</v>
      </c>
      <c r="Q151" s="153">
        <v>0</v>
      </c>
      <c r="R151" s="154">
        <v>0</v>
      </c>
      <c r="S151" s="149">
        <v>0</v>
      </c>
      <c r="T151" s="149">
        <v>0</v>
      </c>
      <c r="U151" s="149">
        <v>0</v>
      </c>
      <c r="V151" s="149">
        <v>0</v>
      </c>
      <c r="W151" s="150">
        <v>0</v>
      </c>
      <c r="X151" s="151">
        <v>0</v>
      </c>
      <c r="Y151" s="155">
        <v>0</v>
      </c>
      <c r="Z151" s="156">
        <v>0</v>
      </c>
      <c r="AA151" s="173"/>
      <c r="AB151" s="178"/>
      <c r="AC151" s="60"/>
      <c r="AD151" s="61"/>
      <c r="AE151" s="61"/>
      <c r="AF151" s="61"/>
      <c r="AG151" s="62"/>
      <c r="AH151" s="63"/>
      <c r="AI151" s="64"/>
    </row>
    <row r="152" spans="1:35" s="45" customFormat="1" ht="15.75" hidden="1" x14ac:dyDescent="0.25">
      <c r="A152" s="147">
        <v>150</v>
      </c>
      <c r="B152" s="147" t="s">
        <v>133</v>
      </c>
      <c r="C152" s="147" t="s">
        <v>134</v>
      </c>
      <c r="D152" s="147" t="s">
        <v>82</v>
      </c>
      <c r="E152" s="147" t="s">
        <v>91</v>
      </c>
      <c r="F152" s="147">
        <v>2</v>
      </c>
      <c r="G152" s="147">
        <v>2.2000000000000002</v>
      </c>
      <c r="H152" s="147" t="s">
        <v>338</v>
      </c>
      <c r="I152" s="147">
        <v>720</v>
      </c>
      <c r="J152" s="148">
        <v>0</v>
      </c>
      <c r="K152" s="149">
        <v>0</v>
      </c>
      <c r="L152" s="149">
        <v>0</v>
      </c>
      <c r="M152" s="150">
        <v>0</v>
      </c>
      <c r="N152" s="151">
        <v>0</v>
      </c>
      <c r="O152" s="152">
        <v>0</v>
      </c>
      <c r="P152" s="152">
        <v>0</v>
      </c>
      <c r="Q152" s="153">
        <v>0</v>
      </c>
      <c r="R152" s="154">
        <v>0</v>
      </c>
      <c r="S152" s="149">
        <v>0</v>
      </c>
      <c r="T152" s="149">
        <v>0</v>
      </c>
      <c r="U152" s="149">
        <v>0</v>
      </c>
      <c r="V152" s="149">
        <v>0</v>
      </c>
      <c r="W152" s="150">
        <v>0</v>
      </c>
      <c r="X152" s="151">
        <v>0</v>
      </c>
      <c r="Y152" s="155">
        <v>0</v>
      </c>
      <c r="Z152" s="156">
        <v>0</v>
      </c>
      <c r="AA152" s="173"/>
      <c r="AB152" s="178"/>
      <c r="AC152" s="60"/>
      <c r="AD152" s="61"/>
      <c r="AE152" s="61"/>
      <c r="AF152" s="61"/>
      <c r="AG152" s="62"/>
      <c r="AH152" s="63"/>
      <c r="AI152" s="64"/>
    </row>
    <row r="153" spans="1:35" s="45" customFormat="1" ht="47.25" hidden="1" x14ac:dyDescent="0.25">
      <c r="A153" s="147">
        <v>151</v>
      </c>
      <c r="B153" s="147" t="s">
        <v>133</v>
      </c>
      <c r="C153" s="147" t="s">
        <v>134</v>
      </c>
      <c r="D153" s="147" t="s">
        <v>82</v>
      </c>
      <c r="E153" s="147" t="s">
        <v>91</v>
      </c>
      <c r="F153" s="147">
        <v>2</v>
      </c>
      <c r="G153" s="147">
        <v>2.2000000000000002</v>
      </c>
      <c r="H153" s="147" t="s">
        <v>340</v>
      </c>
      <c r="I153" s="147">
        <v>477</v>
      </c>
      <c r="J153" s="148">
        <v>0</v>
      </c>
      <c r="K153" s="149">
        <v>0</v>
      </c>
      <c r="L153" s="149">
        <v>0</v>
      </c>
      <c r="M153" s="150">
        <v>0</v>
      </c>
      <c r="N153" s="151">
        <v>0</v>
      </c>
      <c r="O153" s="152">
        <v>0</v>
      </c>
      <c r="P153" s="152">
        <v>0</v>
      </c>
      <c r="Q153" s="153">
        <v>0</v>
      </c>
      <c r="R153" s="154">
        <v>0</v>
      </c>
      <c r="S153" s="149">
        <v>0</v>
      </c>
      <c r="T153" s="149">
        <v>0</v>
      </c>
      <c r="U153" s="149">
        <v>1</v>
      </c>
      <c r="V153" s="149">
        <v>0</v>
      </c>
      <c r="W153" s="150">
        <v>0</v>
      </c>
      <c r="X153" s="151">
        <v>0</v>
      </c>
      <c r="Y153" s="155">
        <v>0</v>
      </c>
      <c r="Z153" s="156">
        <v>1</v>
      </c>
      <c r="AA153" s="173" t="s">
        <v>341</v>
      </c>
      <c r="AB153" s="178"/>
      <c r="AC153" s="60"/>
      <c r="AD153" s="61"/>
      <c r="AE153" s="61"/>
      <c r="AF153" s="61"/>
      <c r="AG153" s="62"/>
      <c r="AH153" s="63"/>
      <c r="AI153" s="64"/>
    </row>
    <row r="154" spans="1:35" s="45" customFormat="1" ht="15.75" hidden="1" x14ac:dyDescent="0.25">
      <c r="A154" s="147">
        <v>152</v>
      </c>
      <c r="B154" s="147" t="s">
        <v>133</v>
      </c>
      <c r="C154" s="147" t="s">
        <v>134</v>
      </c>
      <c r="D154" s="147" t="s">
        <v>82</v>
      </c>
      <c r="E154" s="147" t="s">
        <v>91</v>
      </c>
      <c r="F154" s="147">
        <v>2</v>
      </c>
      <c r="G154" s="147">
        <v>2.2000000000000002</v>
      </c>
      <c r="H154" s="147" t="s">
        <v>340</v>
      </c>
      <c r="I154" s="147">
        <v>493</v>
      </c>
      <c r="J154" s="148">
        <v>0</v>
      </c>
      <c r="K154" s="149">
        <v>0</v>
      </c>
      <c r="L154" s="149">
        <v>0</v>
      </c>
      <c r="M154" s="150">
        <v>0</v>
      </c>
      <c r="N154" s="151">
        <v>0</v>
      </c>
      <c r="O154" s="152">
        <v>0</v>
      </c>
      <c r="P154" s="152">
        <v>0</v>
      </c>
      <c r="Q154" s="153">
        <v>0</v>
      </c>
      <c r="R154" s="154">
        <v>0</v>
      </c>
      <c r="S154" s="149">
        <v>0</v>
      </c>
      <c r="T154" s="149">
        <v>0</v>
      </c>
      <c r="U154" s="149">
        <v>0</v>
      </c>
      <c r="V154" s="149">
        <v>0</v>
      </c>
      <c r="W154" s="150">
        <v>0</v>
      </c>
      <c r="X154" s="151">
        <v>0</v>
      </c>
      <c r="Y154" s="155">
        <v>0</v>
      </c>
      <c r="Z154" s="156">
        <v>0</v>
      </c>
      <c r="AA154" s="173"/>
      <c r="AB154" s="178"/>
      <c r="AC154" s="60"/>
      <c r="AD154" s="61"/>
      <c r="AE154" s="61"/>
      <c r="AF154" s="61"/>
      <c r="AG154" s="62"/>
      <c r="AH154" s="63"/>
      <c r="AI154" s="64"/>
    </row>
    <row r="155" spans="1:35" s="45" customFormat="1" ht="15.75" hidden="1" x14ac:dyDescent="0.25">
      <c r="A155" s="147">
        <v>153</v>
      </c>
      <c r="B155" s="147" t="s">
        <v>133</v>
      </c>
      <c r="C155" s="147" t="s">
        <v>134</v>
      </c>
      <c r="D155" s="147" t="s">
        <v>82</v>
      </c>
      <c r="E155" s="147" t="s">
        <v>91</v>
      </c>
      <c r="F155" s="147">
        <v>2</v>
      </c>
      <c r="G155" s="147">
        <v>2.2000000000000002</v>
      </c>
      <c r="H155" s="147" t="s">
        <v>340</v>
      </c>
      <c r="I155" s="147">
        <v>582</v>
      </c>
      <c r="J155" s="148">
        <v>0</v>
      </c>
      <c r="K155" s="149">
        <v>0</v>
      </c>
      <c r="L155" s="149">
        <v>0</v>
      </c>
      <c r="M155" s="150">
        <v>0</v>
      </c>
      <c r="N155" s="151">
        <v>0</v>
      </c>
      <c r="O155" s="152">
        <v>0</v>
      </c>
      <c r="P155" s="152">
        <v>0</v>
      </c>
      <c r="Q155" s="153">
        <v>0</v>
      </c>
      <c r="R155" s="154">
        <v>0</v>
      </c>
      <c r="S155" s="149">
        <v>0</v>
      </c>
      <c r="T155" s="149">
        <v>0</v>
      </c>
      <c r="U155" s="149">
        <v>0</v>
      </c>
      <c r="V155" s="149">
        <v>0</v>
      </c>
      <c r="W155" s="150">
        <v>0</v>
      </c>
      <c r="X155" s="151">
        <v>0</v>
      </c>
      <c r="Y155" s="155">
        <v>0</v>
      </c>
      <c r="Z155" s="156">
        <v>0</v>
      </c>
      <c r="AA155" s="173"/>
      <c r="AB155" s="178"/>
      <c r="AC155" s="60"/>
      <c r="AD155" s="61"/>
      <c r="AE155" s="61"/>
      <c r="AF155" s="61"/>
      <c r="AG155" s="62"/>
      <c r="AH155" s="63"/>
      <c r="AI155" s="64"/>
    </row>
    <row r="156" spans="1:35" s="45" customFormat="1" ht="63" hidden="1" x14ac:dyDescent="0.25">
      <c r="A156" s="147">
        <v>154</v>
      </c>
      <c r="B156" s="147" t="s">
        <v>133</v>
      </c>
      <c r="C156" s="147" t="s">
        <v>134</v>
      </c>
      <c r="D156" s="147" t="s">
        <v>82</v>
      </c>
      <c r="E156" s="147" t="s">
        <v>91</v>
      </c>
      <c r="F156" s="147">
        <v>2</v>
      </c>
      <c r="G156" s="147">
        <v>2.2000000000000002</v>
      </c>
      <c r="H156" s="147" t="s">
        <v>340</v>
      </c>
      <c r="I156" s="147">
        <v>635</v>
      </c>
      <c r="J156" s="148">
        <v>0</v>
      </c>
      <c r="K156" s="149">
        <v>0</v>
      </c>
      <c r="L156" s="149">
        <v>0</v>
      </c>
      <c r="M156" s="150">
        <v>0</v>
      </c>
      <c r="N156" s="151">
        <v>0</v>
      </c>
      <c r="O156" s="152">
        <v>1</v>
      </c>
      <c r="P156" s="152">
        <v>0</v>
      </c>
      <c r="Q156" s="153">
        <v>0</v>
      </c>
      <c r="R156" s="154">
        <v>1</v>
      </c>
      <c r="S156" s="149">
        <v>0</v>
      </c>
      <c r="T156" s="149">
        <v>0</v>
      </c>
      <c r="U156" s="149">
        <v>0</v>
      </c>
      <c r="V156" s="149">
        <v>0</v>
      </c>
      <c r="W156" s="150">
        <v>0</v>
      </c>
      <c r="X156" s="151">
        <v>0</v>
      </c>
      <c r="Y156" s="155">
        <v>0</v>
      </c>
      <c r="Z156" s="156">
        <v>1</v>
      </c>
      <c r="AA156" s="173" t="s">
        <v>355</v>
      </c>
      <c r="AB156" s="178"/>
      <c r="AC156" s="60"/>
      <c r="AD156" s="61"/>
      <c r="AE156" s="61"/>
      <c r="AF156" s="61"/>
      <c r="AG156" s="62"/>
      <c r="AH156" s="63"/>
      <c r="AI156" s="64"/>
    </row>
    <row r="157" spans="1:35" s="45" customFormat="1" ht="47.25" hidden="1" x14ac:dyDescent="0.25">
      <c r="A157" s="147">
        <v>155</v>
      </c>
      <c r="B157" s="147" t="s">
        <v>133</v>
      </c>
      <c r="C157" s="147" t="s">
        <v>134</v>
      </c>
      <c r="D157" s="147" t="s">
        <v>82</v>
      </c>
      <c r="E157" s="147" t="s">
        <v>91</v>
      </c>
      <c r="F157" s="147">
        <v>2</v>
      </c>
      <c r="G157" s="147">
        <v>2.2000000000000002</v>
      </c>
      <c r="H157" s="147" t="s">
        <v>340</v>
      </c>
      <c r="I157" s="147">
        <v>640</v>
      </c>
      <c r="J157" s="148">
        <v>0</v>
      </c>
      <c r="K157" s="149">
        <v>0</v>
      </c>
      <c r="L157" s="149">
        <v>0</v>
      </c>
      <c r="M157" s="150">
        <v>0</v>
      </c>
      <c r="N157" s="151">
        <v>1</v>
      </c>
      <c r="O157" s="152">
        <v>0</v>
      </c>
      <c r="P157" s="152">
        <v>0</v>
      </c>
      <c r="Q157" s="153">
        <v>0</v>
      </c>
      <c r="R157" s="154">
        <v>1</v>
      </c>
      <c r="S157" s="149">
        <v>0</v>
      </c>
      <c r="T157" s="149">
        <v>0</v>
      </c>
      <c r="U157" s="149">
        <v>1</v>
      </c>
      <c r="V157" s="149">
        <v>0</v>
      </c>
      <c r="W157" s="150">
        <v>0</v>
      </c>
      <c r="X157" s="151">
        <v>0</v>
      </c>
      <c r="Y157" s="155">
        <v>0</v>
      </c>
      <c r="Z157" s="156">
        <v>1</v>
      </c>
      <c r="AA157" s="173" t="s">
        <v>373</v>
      </c>
      <c r="AB157" s="178"/>
      <c r="AC157" s="60"/>
      <c r="AD157" s="61"/>
      <c r="AE157" s="61"/>
      <c r="AF157" s="61"/>
      <c r="AG157" s="62"/>
      <c r="AH157" s="63"/>
      <c r="AI157" s="64"/>
    </row>
    <row r="158" spans="1:35" s="45" customFormat="1" ht="15.75" hidden="1" x14ac:dyDescent="0.25">
      <c r="A158" s="147">
        <v>156</v>
      </c>
      <c r="B158" s="147" t="s">
        <v>133</v>
      </c>
      <c r="C158" s="147" t="s">
        <v>134</v>
      </c>
      <c r="D158" s="147" t="s">
        <v>82</v>
      </c>
      <c r="E158" s="147" t="s">
        <v>91</v>
      </c>
      <c r="F158" s="147">
        <v>2</v>
      </c>
      <c r="G158" s="147">
        <v>2.2000000000000002</v>
      </c>
      <c r="H158" s="147" t="s">
        <v>340</v>
      </c>
      <c r="I158" s="147">
        <v>666</v>
      </c>
      <c r="J158" s="148">
        <v>0</v>
      </c>
      <c r="K158" s="149">
        <v>0</v>
      </c>
      <c r="L158" s="149">
        <v>0</v>
      </c>
      <c r="M158" s="150">
        <v>0</v>
      </c>
      <c r="N158" s="151">
        <v>0</v>
      </c>
      <c r="O158" s="152">
        <v>1</v>
      </c>
      <c r="P158" s="152">
        <v>0</v>
      </c>
      <c r="Q158" s="153">
        <v>0</v>
      </c>
      <c r="R158" s="154">
        <v>0</v>
      </c>
      <c r="S158" s="149">
        <v>0</v>
      </c>
      <c r="T158" s="149">
        <v>0</v>
      </c>
      <c r="U158" s="149">
        <v>0</v>
      </c>
      <c r="V158" s="149">
        <v>0</v>
      </c>
      <c r="W158" s="150">
        <v>0</v>
      </c>
      <c r="X158" s="151">
        <v>0</v>
      </c>
      <c r="Y158" s="155">
        <v>0</v>
      </c>
      <c r="Z158" s="156">
        <v>1</v>
      </c>
      <c r="AA158" s="173" t="s">
        <v>350</v>
      </c>
      <c r="AB158" s="178"/>
      <c r="AC158" s="60"/>
      <c r="AD158" s="61"/>
      <c r="AE158" s="61"/>
      <c r="AF158" s="61"/>
      <c r="AG158" s="62"/>
      <c r="AH158" s="63"/>
      <c r="AI158" s="64"/>
    </row>
    <row r="159" spans="1:35" s="45" customFormat="1" ht="63" hidden="1" x14ac:dyDescent="0.25">
      <c r="A159" s="147">
        <v>157</v>
      </c>
      <c r="B159" s="147" t="s">
        <v>133</v>
      </c>
      <c r="C159" s="147" t="s">
        <v>134</v>
      </c>
      <c r="D159" s="147" t="s">
        <v>82</v>
      </c>
      <c r="E159" s="147" t="s">
        <v>99</v>
      </c>
      <c r="F159" s="147">
        <v>2</v>
      </c>
      <c r="G159" s="147">
        <v>2.2000000000000002</v>
      </c>
      <c r="H159" s="147" t="s">
        <v>340</v>
      </c>
      <c r="I159" s="147">
        <v>711</v>
      </c>
      <c r="J159" s="148">
        <v>0</v>
      </c>
      <c r="K159" s="149">
        <v>0</v>
      </c>
      <c r="L159" s="149">
        <v>0</v>
      </c>
      <c r="M159" s="150">
        <v>0</v>
      </c>
      <c r="N159" s="151">
        <v>1</v>
      </c>
      <c r="O159" s="152">
        <v>0</v>
      </c>
      <c r="P159" s="152">
        <v>0</v>
      </c>
      <c r="Q159" s="153">
        <v>0</v>
      </c>
      <c r="R159" s="154">
        <v>0</v>
      </c>
      <c r="S159" s="149">
        <v>0</v>
      </c>
      <c r="T159" s="149">
        <v>0</v>
      </c>
      <c r="U159" s="149">
        <v>0</v>
      </c>
      <c r="V159" s="149">
        <v>0</v>
      </c>
      <c r="W159" s="150">
        <v>0</v>
      </c>
      <c r="X159" s="151">
        <v>0</v>
      </c>
      <c r="Y159" s="155">
        <v>0</v>
      </c>
      <c r="Z159" s="156">
        <v>1</v>
      </c>
      <c r="AA159" s="173" t="s">
        <v>351</v>
      </c>
      <c r="AB159" s="178"/>
      <c r="AC159" s="60"/>
      <c r="AD159" s="61"/>
      <c r="AE159" s="61"/>
      <c r="AF159" s="61"/>
      <c r="AG159" s="62"/>
      <c r="AH159" s="63"/>
      <c r="AI159" s="64"/>
    </row>
    <row r="160" spans="1:35" s="45" customFormat="1" ht="15.75" hidden="1" x14ac:dyDescent="0.25">
      <c r="A160" s="147">
        <v>158</v>
      </c>
      <c r="B160" s="147" t="s">
        <v>133</v>
      </c>
      <c r="C160" s="147" t="s">
        <v>134</v>
      </c>
      <c r="D160" s="147" t="s">
        <v>82</v>
      </c>
      <c r="E160" s="147" t="s">
        <v>91</v>
      </c>
      <c r="F160" s="147">
        <v>2</v>
      </c>
      <c r="G160" s="147">
        <v>2.2000000000000002</v>
      </c>
      <c r="H160" s="147" t="s">
        <v>352</v>
      </c>
      <c r="I160" s="147">
        <v>455</v>
      </c>
      <c r="J160" s="148">
        <v>0</v>
      </c>
      <c r="K160" s="149">
        <v>0</v>
      </c>
      <c r="L160" s="149">
        <v>0</v>
      </c>
      <c r="M160" s="150">
        <v>0</v>
      </c>
      <c r="N160" s="151">
        <v>0</v>
      </c>
      <c r="O160" s="152">
        <v>0</v>
      </c>
      <c r="P160" s="152">
        <v>0</v>
      </c>
      <c r="Q160" s="153">
        <v>0</v>
      </c>
      <c r="R160" s="154">
        <v>0</v>
      </c>
      <c r="S160" s="149">
        <v>0</v>
      </c>
      <c r="T160" s="149">
        <v>0</v>
      </c>
      <c r="U160" s="149">
        <v>0</v>
      </c>
      <c r="V160" s="149">
        <v>0</v>
      </c>
      <c r="W160" s="150">
        <v>0</v>
      </c>
      <c r="X160" s="151">
        <v>0</v>
      </c>
      <c r="Y160" s="155">
        <v>0</v>
      </c>
      <c r="Z160" s="156">
        <v>0</v>
      </c>
      <c r="AA160" s="173"/>
      <c r="AB160" s="178"/>
      <c r="AC160" s="60"/>
      <c r="AD160" s="61"/>
      <c r="AE160" s="61"/>
      <c r="AF160" s="61"/>
      <c r="AG160" s="62"/>
      <c r="AH160" s="63"/>
      <c r="AI160" s="64"/>
    </row>
    <row r="161" spans="1:35" s="45" customFormat="1" ht="63" hidden="1" x14ac:dyDescent="0.25">
      <c r="A161" s="147">
        <v>159</v>
      </c>
      <c r="B161" s="147" t="s">
        <v>133</v>
      </c>
      <c r="C161" s="147" t="s">
        <v>134</v>
      </c>
      <c r="D161" s="147" t="s">
        <v>82</v>
      </c>
      <c r="E161" s="147" t="s">
        <v>91</v>
      </c>
      <c r="F161" s="147">
        <v>2</v>
      </c>
      <c r="G161" s="147">
        <v>2.2000000000000002</v>
      </c>
      <c r="H161" s="147" t="s">
        <v>352</v>
      </c>
      <c r="I161" s="147">
        <v>705</v>
      </c>
      <c r="J161" s="148">
        <v>0</v>
      </c>
      <c r="K161" s="149">
        <v>0</v>
      </c>
      <c r="L161" s="149">
        <v>0</v>
      </c>
      <c r="M161" s="150">
        <v>0</v>
      </c>
      <c r="N161" s="151">
        <v>0</v>
      </c>
      <c r="O161" s="152">
        <v>0</v>
      </c>
      <c r="P161" s="152">
        <v>0</v>
      </c>
      <c r="Q161" s="153">
        <v>0</v>
      </c>
      <c r="R161" s="154">
        <v>1</v>
      </c>
      <c r="S161" s="149">
        <v>0</v>
      </c>
      <c r="T161" s="149">
        <v>0</v>
      </c>
      <c r="U161" s="149">
        <v>0</v>
      </c>
      <c r="V161" s="149">
        <v>0</v>
      </c>
      <c r="W161" s="150">
        <v>0</v>
      </c>
      <c r="X161" s="151">
        <v>0</v>
      </c>
      <c r="Y161" s="155">
        <v>0</v>
      </c>
      <c r="Z161" s="156">
        <v>1</v>
      </c>
      <c r="AA161" s="173" t="s">
        <v>353</v>
      </c>
      <c r="AB161" s="178"/>
      <c r="AC161" s="60"/>
      <c r="AD161" s="61"/>
      <c r="AE161" s="61"/>
      <c r="AF161" s="61"/>
      <c r="AG161" s="62"/>
      <c r="AH161" s="63"/>
      <c r="AI161" s="64"/>
    </row>
    <row r="162" spans="1:35" s="45" customFormat="1" ht="63" hidden="1" x14ac:dyDescent="0.25">
      <c r="A162" s="147">
        <v>160</v>
      </c>
      <c r="B162" s="147" t="s">
        <v>133</v>
      </c>
      <c r="C162" s="147" t="s">
        <v>134</v>
      </c>
      <c r="D162" s="147" t="s">
        <v>82</v>
      </c>
      <c r="E162" s="147" t="s">
        <v>91</v>
      </c>
      <c r="F162" s="147">
        <v>2</v>
      </c>
      <c r="G162" s="147">
        <v>2.2000000000000002</v>
      </c>
      <c r="H162" s="147" t="s">
        <v>352</v>
      </c>
      <c r="I162" s="147">
        <v>160</v>
      </c>
      <c r="J162" s="148">
        <v>0</v>
      </c>
      <c r="K162" s="149">
        <v>0</v>
      </c>
      <c r="L162" s="149">
        <v>0</v>
      </c>
      <c r="M162" s="150">
        <v>0</v>
      </c>
      <c r="N162" s="151">
        <v>0</v>
      </c>
      <c r="O162" s="152">
        <v>0</v>
      </c>
      <c r="P162" s="152">
        <v>0</v>
      </c>
      <c r="Q162" s="153">
        <v>0</v>
      </c>
      <c r="R162" s="154">
        <v>1</v>
      </c>
      <c r="S162" s="149">
        <v>0</v>
      </c>
      <c r="T162" s="149">
        <v>0</v>
      </c>
      <c r="U162" s="149">
        <v>0</v>
      </c>
      <c r="V162" s="149">
        <v>0</v>
      </c>
      <c r="W162" s="150">
        <v>0</v>
      </c>
      <c r="X162" s="151">
        <v>0</v>
      </c>
      <c r="Y162" s="155">
        <v>0</v>
      </c>
      <c r="Z162" s="156">
        <v>1</v>
      </c>
      <c r="AA162" s="173" t="s">
        <v>354</v>
      </c>
      <c r="AB162" s="178"/>
      <c r="AC162" s="60"/>
      <c r="AD162" s="61"/>
      <c r="AE162" s="61"/>
      <c r="AF162" s="61"/>
      <c r="AG162" s="62"/>
      <c r="AH162" s="63"/>
      <c r="AI162" s="64"/>
    </row>
    <row r="163" spans="1:35" s="45" customFormat="1" ht="141.75" x14ac:dyDescent="0.25">
      <c r="A163" s="147">
        <v>37</v>
      </c>
      <c r="B163" s="147" t="s">
        <v>96</v>
      </c>
      <c r="C163" s="147" t="s">
        <v>97</v>
      </c>
      <c r="D163" s="147" t="s">
        <v>82</v>
      </c>
      <c r="E163" s="147" t="s">
        <v>91</v>
      </c>
      <c r="F163" s="147">
        <v>1</v>
      </c>
      <c r="G163" s="147">
        <v>1.2</v>
      </c>
      <c r="H163" s="147" t="s">
        <v>193</v>
      </c>
      <c r="I163" s="147">
        <v>538</v>
      </c>
      <c r="J163" s="148">
        <v>1</v>
      </c>
      <c r="K163" s="149">
        <v>1</v>
      </c>
      <c r="L163" s="149">
        <v>0</v>
      </c>
      <c r="M163" s="150">
        <v>0</v>
      </c>
      <c r="N163" s="151">
        <v>1</v>
      </c>
      <c r="O163" s="152">
        <v>0</v>
      </c>
      <c r="P163" s="152">
        <v>0</v>
      </c>
      <c r="Q163" s="153">
        <v>0</v>
      </c>
      <c r="R163" s="154">
        <v>0</v>
      </c>
      <c r="S163" s="149">
        <v>0</v>
      </c>
      <c r="T163" s="149">
        <v>0</v>
      </c>
      <c r="U163" s="149">
        <v>0</v>
      </c>
      <c r="V163" s="149">
        <v>0</v>
      </c>
      <c r="W163" s="150">
        <v>0</v>
      </c>
      <c r="X163" s="151">
        <v>0</v>
      </c>
      <c r="Y163" s="155">
        <v>0</v>
      </c>
      <c r="Z163" s="156">
        <v>1</v>
      </c>
      <c r="AA163" s="254" t="s">
        <v>197</v>
      </c>
      <c r="AB163" s="178"/>
      <c r="AC163" s="60"/>
      <c r="AD163" s="61"/>
      <c r="AE163" s="61"/>
      <c r="AF163" s="61"/>
      <c r="AG163" s="62"/>
      <c r="AH163" s="63"/>
      <c r="AI163" s="64"/>
    </row>
    <row r="164" spans="1:35" s="45" customFormat="1" ht="31.5" hidden="1" x14ac:dyDescent="0.25">
      <c r="A164" s="147">
        <v>162</v>
      </c>
      <c r="B164" s="147" t="s">
        <v>103</v>
      </c>
      <c r="C164" s="147" t="s">
        <v>104</v>
      </c>
      <c r="D164" s="147" t="s">
        <v>82</v>
      </c>
      <c r="E164" s="147" t="s">
        <v>91</v>
      </c>
      <c r="F164" s="147">
        <v>2</v>
      </c>
      <c r="G164" s="147">
        <v>2.2999999999999998</v>
      </c>
      <c r="H164" s="147" t="s">
        <v>105</v>
      </c>
      <c r="I164" s="147">
        <v>468</v>
      </c>
      <c r="J164" s="148">
        <v>0</v>
      </c>
      <c r="K164" s="149">
        <v>0</v>
      </c>
      <c r="L164" s="149">
        <v>0</v>
      </c>
      <c r="M164" s="150">
        <v>0</v>
      </c>
      <c r="N164" s="151">
        <v>0</v>
      </c>
      <c r="O164" s="152">
        <v>0</v>
      </c>
      <c r="P164" s="152">
        <v>0</v>
      </c>
      <c r="Q164" s="153">
        <v>0</v>
      </c>
      <c r="R164" s="154">
        <v>1</v>
      </c>
      <c r="S164" s="149">
        <v>0</v>
      </c>
      <c r="T164" s="149">
        <v>0</v>
      </c>
      <c r="U164" s="149">
        <v>0</v>
      </c>
      <c r="V164" s="149">
        <v>0</v>
      </c>
      <c r="W164" s="150">
        <v>0</v>
      </c>
      <c r="X164" s="151">
        <v>0</v>
      </c>
      <c r="Y164" s="155">
        <v>0</v>
      </c>
      <c r="Z164" s="156">
        <v>1</v>
      </c>
      <c r="AA164" s="173" t="s">
        <v>106</v>
      </c>
      <c r="AB164" s="178"/>
      <c r="AC164" s="60"/>
      <c r="AD164" s="61"/>
      <c r="AE164" s="61"/>
      <c r="AF164" s="61"/>
      <c r="AG164" s="62"/>
      <c r="AH164" s="63"/>
      <c r="AI164" s="64"/>
    </row>
    <row r="165" spans="1:35" s="45" customFormat="1" ht="15.75" hidden="1" x14ac:dyDescent="0.25">
      <c r="A165" s="147">
        <v>163</v>
      </c>
      <c r="B165" s="147" t="s">
        <v>103</v>
      </c>
      <c r="C165" s="147" t="s">
        <v>104</v>
      </c>
      <c r="D165" s="147" t="s">
        <v>82</v>
      </c>
      <c r="E165" s="147" t="s">
        <v>91</v>
      </c>
      <c r="F165" s="147">
        <v>2</v>
      </c>
      <c r="G165" s="147">
        <v>2.2999999999999998</v>
      </c>
      <c r="H165" s="147" t="s">
        <v>105</v>
      </c>
      <c r="I165" s="147">
        <v>558</v>
      </c>
      <c r="J165" s="148">
        <v>0</v>
      </c>
      <c r="K165" s="149">
        <v>0</v>
      </c>
      <c r="L165" s="149">
        <v>0</v>
      </c>
      <c r="M165" s="150">
        <v>0</v>
      </c>
      <c r="N165" s="151">
        <v>0</v>
      </c>
      <c r="O165" s="152">
        <v>0</v>
      </c>
      <c r="P165" s="152">
        <v>0</v>
      </c>
      <c r="Q165" s="153">
        <v>0</v>
      </c>
      <c r="R165" s="154">
        <v>0</v>
      </c>
      <c r="S165" s="149">
        <v>0</v>
      </c>
      <c r="T165" s="149">
        <v>0</v>
      </c>
      <c r="U165" s="149">
        <v>0</v>
      </c>
      <c r="V165" s="149">
        <v>0</v>
      </c>
      <c r="W165" s="150">
        <v>0</v>
      </c>
      <c r="X165" s="151">
        <v>0</v>
      </c>
      <c r="Y165" s="155">
        <v>0</v>
      </c>
      <c r="Z165" s="156">
        <v>0</v>
      </c>
      <c r="AA165" s="173"/>
      <c r="AB165" s="178"/>
      <c r="AC165" s="60"/>
      <c r="AD165" s="61"/>
      <c r="AE165" s="61"/>
      <c r="AF165" s="61"/>
      <c r="AG165" s="62"/>
      <c r="AH165" s="63"/>
      <c r="AI165" s="64"/>
    </row>
    <row r="166" spans="1:35" s="45" customFormat="1" ht="15.75" hidden="1" x14ac:dyDescent="0.25">
      <c r="A166" s="147">
        <v>164</v>
      </c>
      <c r="B166" s="147" t="s">
        <v>103</v>
      </c>
      <c r="C166" s="147" t="s">
        <v>104</v>
      </c>
      <c r="D166" s="147" t="s">
        <v>82</v>
      </c>
      <c r="E166" s="147" t="s">
        <v>91</v>
      </c>
      <c r="F166" s="147">
        <v>2</v>
      </c>
      <c r="G166" s="147">
        <v>2.2999999999999998</v>
      </c>
      <c r="H166" s="147" t="s">
        <v>105</v>
      </c>
      <c r="I166" s="147">
        <v>589</v>
      </c>
      <c r="J166" s="148">
        <v>0</v>
      </c>
      <c r="K166" s="149">
        <v>0</v>
      </c>
      <c r="L166" s="149">
        <v>0</v>
      </c>
      <c r="M166" s="150">
        <v>0</v>
      </c>
      <c r="N166" s="151">
        <v>0</v>
      </c>
      <c r="O166" s="152">
        <v>0</v>
      </c>
      <c r="P166" s="152">
        <v>0</v>
      </c>
      <c r="Q166" s="153">
        <v>0</v>
      </c>
      <c r="R166" s="154">
        <v>0</v>
      </c>
      <c r="S166" s="149">
        <v>0</v>
      </c>
      <c r="T166" s="149">
        <v>0</v>
      </c>
      <c r="U166" s="149">
        <v>0</v>
      </c>
      <c r="V166" s="149">
        <v>0</v>
      </c>
      <c r="W166" s="150">
        <v>0</v>
      </c>
      <c r="X166" s="151">
        <v>0</v>
      </c>
      <c r="Y166" s="155">
        <v>0</v>
      </c>
      <c r="Z166" s="156">
        <v>0</v>
      </c>
      <c r="AA166" s="173"/>
      <c r="AB166" s="178"/>
      <c r="AC166" s="60"/>
      <c r="AD166" s="61"/>
      <c r="AE166" s="61"/>
      <c r="AF166" s="61"/>
      <c r="AG166" s="62"/>
      <c r="AH166" s="63"/>
      <c r="AI166" s="64"/>
    </row>
    <row r="167" spans="1:35" s="45" customFormat="1" hidden="1" x14ac:dyDescent="0.25">
      <c r="A167" s="65">
        <v>165</v>
      </c>
      <c r="B167" s="65" t="s">
        <v>103</v>
      </c>
      <c r="C167" s="65" t="s">
        <v>104</v>
      </c>
      <c r="D167" s="65" t="s">
        <v>82</v>
      </c>
      <c r="E167" s="65" t="s">
        <v>91</v>
      </c>
      <c r="F167" s="65">
        <v>2</v>
      </c>
      <c r="G167" s="65">
        <v>2.2999999999999998</v>
      </c>
      <c r="H167" s="65" t="s">
        <v>105</v>
      </c>
      <c r="I167" s="65">
        <v>713</v>
      </c>
      <c r="J167" s="66">
        <v>0</v>
      </c>
      <c r="K167" s="67">
        <v>0</v>
      </c>
      <c r="L167" s="67">
        <v>0</v>
      </c>
      <c r="M167" s="68">
        <v>0</v>
      </c>
      <c r="N167" s="69">
        <v>0</v>
      </c>
      <c r="O167" s="70">
        <v>0</v>
      </c>
      <c r="P167" s="70">
        <v>0</v>
      </c>
      <c r="Q167" s="71">
        <v>0</v>
      </c>
      <c r="R167" s="72">
        <v>0</v>
      </c>
      <c r="S167" s="67">
        <v>0</v>
      </c>
      <c r="T167" s="67">
        <v>0</v>
      </c>
      <c r="U167" s="67">
        <v>0</v>
      </c>
      <c r="V167" s="67">
        <v>0</v>
      </c>
      <c r="W167" s="68">
        <v>0</v>
      </c>
      <c r="X167" s="69">
        <v>0</v>
      </c>
      <c r="Y167" s="73">
        <v>0</v>
      </c>
      <c r="Z167" s="74">
        <v>0</v>
      </c>
      <c r="AA167" s="75"/>
      <c r="AB167" s="76"/>
      <c r="AC167" s="60"/>
      <c r="AD167" s="61"/>
      <c r="AE167" s="61"/>
      <c r="AF167" s="61"/>
      <c r="AG167" s="62"/>
      <c r="AH167" s="63"/>
      <c r="AI167" s="64"/>
    </row>
    <row r="168" spans="1:35" s="45" customFormat="1" hidden="1" x14ac:dyDescent="0.25">
      <c r="A168" s="65">
        <v>166</v>
      </c>
      <c r="B168" s="65" t="s">
        <v>103</v>
      </c>
      <c r="C168" s="65" t="s">
        <v>104</v>
      </c>
      <c r="D168" s="65" t="s">
        <v>82</v>
      </c>
      <c r="E168" s="65" t="s">
        <v>91</v>
      </c>
      <c r="F168" s="65">
        <v>2</v>
      </c>
      <c r="G168" s="65">
        <v>2.2999999999999998</v>
      </c>
      <c r="H168" s="65" t="s">
        <v>105</v>
      </c>
      <c r="I168" s="65">
        <v>740</v>
      </c>
      <c r="J168" s="66">
        <v>0</v>
      </c>
      <c r="K168" s="67">
        <v>0</v>
      </c>
      <c r="L168" s="67">
        <v>0</v>
      </c>
      <c r="M168" s="68">
        <v>0</v>
      </c>
      <c r="N168" s="69">
        <v>0</v>
      </c>
      <c r="O168" s="70">
        <v>0</v>
      </c>
      <c r="P168" s="70">
        <v>0</v>
      </c>
      <c r="Q168" s="71">
        <v>0</v>
      </c>
      <c r="R168" s="72">
        <v>0</v>
      </c>
      <c r="S168" s="67">
        <v>0</v>
      </c>
      <c r="T168" s="67">
        <v>0</v>
      </c>
      <c r="U168" s="67">
        <v>0</v>
      </c>
      <c r="V168" s="67">
        <v>0</v>
      </c>
      <c r="W168" s="68">
        <v>0</v>
      </c>
      <c r="X168" s="69">
        <v>0</v>
      </c>
      <c r="Y168" s="73">
        <v>0</v>
      </c>
      <c r="Z168" s="74">
        <v>0</v>
      </c>
      <c r="AA168" s="75"/>
      <c r="AB168" s="76"/>
      <c r="AC168" s="60"/>
      <c r="AD168" s="61"/>
      <c r="AE168" s="61"/>
      <c r="AF168" s="61"/>
      <c r="AG168" s="62"/>
      <c r="AH168" s="63"/>
      <c r="AI168" s="64"/>
    </row>
    <row r="169" spans="1:35" s="45" customFormat="1" hidden="1" x14ac:dyDescent="0.25">
      <c r="A169" s="65">
        <v>167</v>
      </c>
      <c r="B169" s="65" t="s">
        <v>103</v>
      </c>
      <c r="C169" s="65" t="s">
        <v>104</v>
      </c>
      <c r="D169" s="65" t="s">
        <v>82</v>
      </c>
      <c r="E169" s="65" t="s">
        <v>91</v>
      </c>
      <c r="F169" s="65">
        <v>2</v>
      </c>
      <c r="G169" s="65">
        <v>2.2999999999999998</v>
      </c>
      <c r="H169" s="65" t="s">
        <v>107</v>
      </c>
      <c r="I169" s="65">
        <v>458</v>
      </c>
      <c r="J169" s="66">
        <v>0</v>
      </c>
      <c r="K169" s="67">
        <v>0</v>
      </c>
      <c r="L169" s="67">
        <v>0</v>
      </c>
      <c r="M169" s="68">
        <v>0</v>
      </c>
      <c r="N169" s="69">
        <v>0</v>
      </c>
      <c r="O169" s="70">
        <v>0</v>
      </c>
      <c r="P169" s="70">
        <v>0</v>
      </c>
      <c r="Q169" s="71">
        <v>0</v>
      </c>
      <c r="R169" s="72">
        <v>0</v>
      </c>
      <c r="S169" s="67">
        <v>0</v>
      </c>
      <c r="T169" s="67">
        <v>0</v>
      </c>
      <c r="U169" s="67">
        <v>0</v>
      </c>
      <c r="V169" s="67">
        <v>0</v>
      </c>
      <c r="W169" s="68">
        <v>0</v>
      </c>
      <c r="X169" s="69">
        <v>0</v>
      </c>
      <c r="Y169" s="73">
        <v>0</v>
      </c>
      <c r="Z169" s="74">
        <v>0</v>
      </c>
      <c r="AA169" s="75"/>
      <c r="AB169" s="76"/>
      <c r="AC169" s="60"/>
      <c r="AD169" s="61"/>
      <c r="AE169" s="61"/>
      <c r="AF169" s="61"/>
      <c r="AG169" s="62"/>
      <c r="AH169" s="63"/>
      <c r="AI169" s="64"/>
    </row>
    <row r="170" spans="1:35" s="45" customFormat="1" ht="39" hidden="1" x14ac:dyDescent="0.25">
      <c r="A170" s="65">
        <v>168</v>
      </c>
      <c r="B170" s="65" t="s">
        <v>103</v>
      </c>
      <c r="C170" s="65" t="s">
        <v>104</v>
      </c>
      <c r="D170" s="65" t="s">
        <v>82</v>
      </c>
      <c r="E170" s="65" t="s">
        <v>91</v>
      </c>
      <c r="F170" s="65">
        <v>2</v>
      </c>
      <c r="G170" s="65">
        <v>2.2999999999999998</v>
      </c>
      <c r="H170" s="65" t="s">
        <v>107</v>
      </c>
      <c r="I170" s="65">
        <v>471</v>
      </c>
      <c r="J170" s="66">
        <v>0</v>
      </c>
      <c r="K170" s="67">
        <v>0</v>
      </c>
      <c r="L170" s="67">
        <v>0</v>
      </c>
      <c r="M170" s="68">
        <v>0</v>
      </c>
      <c r="N170" s="69">
        <v>0</v>
      </c>
      <c r="O170" s="70">
        <v>0</v>
      </c>
      <c r="P170" s="70">
        <v>0</v>
      </c>
      <c r="Q170" s="71">
        <v>0</v>
      </c>
      <c r="R170" s="72">
        <v>1</v>
      </c>
      <c r="S170" s="67">
        <v>0</v>
      </c>
      <c r="T170" s="67">
        <v>0</v>
      </c>
      <c r="U170" s="67">
        <v>0</v>
      </c>
      <c r="V170" s="67">
        <v>0</v>
      </c>
      <c r="W170" s="68">
        <v>0</v>
      </c>
      <c r="X170" s="69">
        <v>0</v>
      </c>
      <c r="Y170" s="73">
        <v>0</v>
      </c>
      <c r="Z170" s="74">
        <v>1</v>
      </c>
      <c r="AA170" s="82" t="s">
        <v>356</v>
      </c>
      <c r="AB170" s="76"/>
      <c r="AC170" s="60"/>
      <c r="AD170" s="61"/>
      <c r="AE170" s="61"/>
      <c r="AF170" s="61"/>
      <c r="AG170" s="62"/>
      <c r="AH170" s="63"/>
      <c r="AI170" s="64"/>
    </row>
    <row r="171" spans="1:35" s="45" customFormat="1" hidden="1" x14ac:dyDescent="0.25">
      <c r="A171" s="65">
        <v>169</v>
      </c>
      <c r="B171" s="65" t="s">
        <v>103</v>
      </c>
      <c r="C171" s="65" t="s">
        <v>104</v>
      </c>
      <c r="D171" s="65" t="s">
        <v>82</v>
      </c>
      <c r="E171" s="65" t="s">
        <v>91</v>
      </c>
      <c r="F171" s="65">
        <v>2</v>
      </c>
      <c r="G171" s="65">
        <v>2.2999999999999998</v>
      </c>
      <c r="H171" s="65" t="s">
        <v>107</v>
      </c>
      <c r="I171" s="65">
        <v>497</v>
      </c>
      <c r="J171" s="66">
        <v>0</v>
      </c>
      <c r="K171" s="67">
        <v>0</v>
      </c>
      <c r="L171" s="67">
        <v>0</v>
      </c>
      <c r="M171" s="68">
        <v>0</v>
      </c>
      <c r="N171" s="69">
        <v>0</v>
      </c>
      <c r="O171" s="70">
        <v>0</v>
      </c>
      <c r="P171" s="70">
        <v>0</v>
      </c>
      <c r="Q171" s="71">
        <v>0</v>
      </c>
      <c r="R171" s="72">
        <v>0</v>
      </c>
      <c r="S171" s="67">
        <v>0</v>
      </c>
      <c r="T171" s="67">
        <v>0</v>
      </c>
      <c r="U171" s="67">
        <v>0</v>
      </c>
      <c r="V171" s="67">
        <v>0</v>
      </c>
      <c r="W171" s="68">
        <v>0</v>
      </c>
      <c r="X171" s="69">
        <v>0</v>
      </c>
      <c r="Y171" s="73">
        <v>0</v>
      </c>
      <c r="Z171" s="74">
        <v>0</v>
      </c>
      <c r="AA171" s="75"/>
      <c r="AB171" s="76"/>
      <c r="AC171" s="60"/>
      <c r="AD171" s="61"/>
      <c r="AE171" s="61"/>
      <c r="AF171" s="61"/>
      <c r="AG171" s="62"/>
      <c r="AH171" s="63"/>
      <c r="AI171" s="64"/>
    </row>
    <row r="172" spans="1:35" s="45" customFormat="1" hidden="1" x14ac:dyDescent="0.25">
      <c r="A172" s="65">
        <v>170</v>
      </c>
      <c r="B172" s="65" t="s">
        <v>103</v>
      </c>
      <c r="C172" s="65" t="s">
        <v>104</v>
      </c>
      <c r="D172" s="65" t="s">
        <v>82</v>
      </c>
      <c r="E172" s="65" t="s">
        <v>91</v>
      </c>
      <c r="F172" s="65">
        <v>2</v>
      </c>
      <c r="G172" s="65">
        <v>2.2999999999999998</v>
      </c>
      <c r="H172" s="65" t="s">
        <v>107</v>
      </c>
      <c r="I172" s="65">
        <v>568</v>
      </c>
      <c r="J172" s="66">
        <v>0</v>
      </c>
      <c r="K172" s="67">
        <v>0</v>
      </c>
      <c r="L172" s="67">
        <v>0</v>
      </c>
      <c r="M172" s="68">
        <v>0</v>
      </c>
      <c r="N172" s="69">
        <v>0</v>
      </c>
      <c r="O172" s="70">
        <v>0</v>
      </c>
      <c r="P172" s="70">
        <v>0</v>
      </c>
      <c r="Q172" s="71">
        <v>0</v>
      </c>
      <c r="R172" s="72">
        <v>0</v>
      </c>
      <c r="S172" s="67">
        <v>0</v>
      </c>
      <c r="T172" s="67">
        <v>0</v>
      </c>
      <c r="U172" s="67">
        <v>0</v>
      </c>
      <c r="V172" s="67">
        <v>0</v>
      </c>
      <c r="W172" s="68">
        <v>0</v>
      </c>
      <c r="X172" s="69">
        <v>0</v>
      </c>
      <c r="Y172" s="73">
        <v>0</v>
      </c>
      <c r="Z172" s="74">
        <v>0</v>
      </c>
      <c r="AA172" s="75"/>
      <c r="AB172" s="76"/>
      <c r="AC172" s="60"/>
      <c r="AD172" s="61"/>
      <c r="AE172" s="61"/>
      <c r="AF172" s="61"/>
      <c r="AG172" s="62"/>
      <c r="AH172" s="63"/>
      <c r="AI172" s="64"/>
    </row>
    <row r="173" spans="1:35" s="45" customFormat="1" hidden="1" x14ac:dyDescent="0.25">
      <c r="A173" s="65">
        <v>171</v>
      </c>
      <c r="B173" s="65" t="s">
        <v>103</v>
      </c>
      <c r="C173" s="65" t="s">
        <v>104</v>
      </c>
      <c r="D173" s="65" t="s">
        <v>82</v>
      </c>
      <c r="E173" s="65" t="s">
        <v>91</v>
      </c>
      <c r="F173" s="65">
        <v>2</v>
      </c>
      <c r="G173" s="65">
        <v>2.2999999999999998</v>
      </c>
      <c r="H173" s="65" t="s">
        <v>107</v>
      </c>
      <c r="I173" s="65">
        <v>596</v>
      </c>
      <c r="J173" s="66">
        <v>0</v>
      </c>
      <c r="K173" s="67">
        <v>0</v>
      </c>
      <c r="L173" s="67">
        <v>0</v>
      </c>
      <c r="M173" s="68">
        <v>0</v>
      </c>
      <c r="N173" s="69">
        <v>0</v>
      </c>
      <c r="O173" s="70">
        <v>0</v>
      </c>
      <c r="P173" s="70">
        <v>0</v>
      </c>
      <c r="Q173" s="71">
        <v>0</v>
      </c>
      <c r="R173" s="72">
        <v>0</v>
      </c>
      <c r="S173" s="67">
        <v>0</v>
      </c>
      <c r="T173" s="67">
        <v>0</v>
      </c>
      <c r="U173" s="67">
        <v>0</v>
      </c>
      <c r="V173" s="67">
        <v>0</v>
      </c>
      <c r="W173" s="68">
        <v>0</v>
      </c>
      <c r="X173" s="69">
        <v>0</v>
      </c>
      <c r="Y173" s="73">
        <v>0</v>
      </c>
      <c r="Z173" s="74">
        <v>0</v>
      </c>
      <c r="AA173" s="75"/>
      <c r="AB173" s="76"/>
      <c r="AC173" s="60"/>
      <c r="AD173" s="61"/>
      <c r="AE173" s="61"/>
      <c r="AF173" s="61"/>
      <c r="AG173" s="62"/>
      <c r="AH173" s="63"/>
      <c r="AI173" s="64"/>
    </row>
    <row r="174" spans="1:35" s="45" customFormat="1" hidden="1" x14ac:dyDescent="0.25">
      <c r="A174" s="65">
        <v>172</v>
      </c>
      <c r="B174" s="65" t="s">
        <v>103</v>
      </c>
      <c r="C174" s="65" t="s">
        <v>104</v>
      </c>
      <c r="D174" s="65" t="s">
        <v>82</v>
      </c>
      <c r="E174" s="65" t="s">
        <v>91</v>
      </c>
      <c r="F174" s="65">
        <v>2</v>
      </c>
      <c r="G174" s="65">
        <v>2.2999999999999998</v>
      </c>
      <c r="H174" s="65" t="s">
        <v>107</v>
      </c>
      <c r="I174" s="65">
        <v>668</v>
      </c>
      <c r="J174" s="66">
        <v>0</v>
      </c>
      <c r="K174" s="67">
        <v>0</v>
      </c>
      <c r="L174" s="67">
        <v>0</v>
      </c>
      <c r="M174" s="68">
        <v>0</v>
      </c>
      <c r="N174" s="69">
        <v>0</v>
      </c>
      <c r="O174" s="70">
        <v>0</v>
      </c>
      <c r="P174" s="70">
        <v>0</v>
      </c>
      <c r="Q174" s="71">
        <v>0</v>
      </c>
      <c r="R174" s="72">
        <v>0</v>
      </c>
      <c r="S174" s="67">
        <v>0</v>
      </c>
      <c r="T174" s="67">
        <v>0</v>
      </c>
      <c r="U174" s="67">
        <v>0</v>
      </c>
      <c r="V174" s="67">
        <v>0</v>
      </c>
      <c r="W174" s="68">
        <v>0</v>
      </c>
      <c r="X174" s="69">
        <v>0</v>
      </c>
      <c r="Y174" s="73">
        <v>0</v>
      </c>
      <c r="Z174" s="74">
        <v>0</v>
      </c>
      <c r="AA174" s="75"/>
      <c r="AB174" s="76"/>
      <c r="AC174" s="60"/>
      <c r="AD174" s="61"/>
      <c r="AE174" s="61"/>
      <c r="AF174" s="61"/>
      <c r="AG174" s="62"/>
      <c r="AH174" s="63"/>
      <c r="AI174" s="64"/>
    </row>
    <row r="175" spans="1:35" s="45" customFormat="1" ht="26.25" hidden="1" x14ac:dyDescent="0.25">
      <c r="A175" s="65">
        <v>173</v>
      </c>
      <c r="B175" s="65" t="s">
        <v>103</v>
      </c>
      <c r="C175" s="65" t="s">
        <v>104</v>
      </c>
      <c r="D175" s="65" t="s">
        <v>82</v>
      </c>
      <c r="E175" s="65" t="s">
        <v>99</v>
      </c>
      <c r="F175" s="65">
        <v>2</v>
      </c>
      <c r="G175" s="65">
        <v>2.2999999999999998</v>
      </c>
      <c r="H175" s="65" t="s">
        <v>107</v>
      </c>
      <c r="I175" s="65">
        <v>742</v>
      </c>
      <c r="J175" s="66">
        <v>0</v>
      </c>
      <c r="K175" s="67">
        <v>0</v>
      </c>
      <c r="L175" s="67">
        <v>0</v>
      </c>
      <c r="M175" s="68">
        <v>0</v>
      </c>
      <c r="N175" s="69">
        <v>0</v>
      </c>
      <c r="O175" s="70">
        <v>0</v>
      </c>
      <c r="P175" s="70">
        <v>0</v>
      </c>
      <c r="Q175" s="71">
        <v>0</v>
      </c>
      <c r="R175" s="72">
        <v>1</v>
      </c>
      <c r="S175" s="67">
        <v>0</v>
      </c>
      <c r="T175" s="67">
        <v>0</v>
      </c>
      <c r="U175" s="67">
        <v>0</v>
      </c>
      <c r="V175" s="67">
        <v>0</v>
      </c>
      <c r="W175" s="68">
        <v>0</v>
      </c>
      <c r="X175" s="69">
        <v>0</v>
      </c>
      <c r="Y175" s="73">
        <v>0</v>
      </c>
      <c r="Z175" s="74">
        <v>1</v>
      </c>
      <c r="AA175" s="75" t="s">
        <v>360</v>
      </c>
      <c r="AB175" s="76"/>
      <c r="AC175" s="60"/>
      <c r="AD175" s="61"/>
      <c r="AE175" s="61"/>
      <c r="AF175" s="61"/>
      <c r="AG175" s="62"/>
      <c r="AH175" s="63"/>
      <c r="AI175" s="64"/>
    </row>
    <row r="176" spans="1:35" s="45" customFormat="1" ht="110.25" x14ac:dyDescent="0.25">
      <c r="A176" s="147">
        <v>38</v>
      </c>
      <c r="B176" s="147" t="s">
        <v>96</v>
      </c>
      <c r="C176" s="147" t="s">
        <v>97</v>
      </c>
      <c r="D176" s="147" t="s">
        <v>82</v>
      </c>
      <c r="E176" s="147" t="s">
        <v>91</v>
      </c>
      <c r="F176" s="147">
        <v>1</v>
      </c>
      <c r="G176" s="147">
        <v>1.2</v>
      </c>
      <c r="H176" s="147" t="s">
        <v>193</v>
      </c>
      <c r="I176" s="147">
        <v>548</v>
      </c>
      <c r="J176" s="148">
        <v>1</v>
      </c>
      <c r="K176" s="149">
        <v>0</v>
      </c>
      <c r="L176" s="149">
        <v>0</v>
      </c>
      <c r="M176" s="150">
        <v>0</v>
      </c>
      <c r="N176" s="151">
        <v>0</v>
      </c>
      <c r="O176" s="152">
        <v>0</v>
      </c>
      <c r="P176" s="152">
        <v>0</v>
      </c>
      <c r="Q176" s="153">
        <v>1</v>
      </c>
      <c r="R176" s="154">
        <v>0</v>
      </c>
      <c r="S176" s="149">
        <v>0</v>
      </c>
      <c r="T176" s="149">
        <v>0</v>
      </c>
      <c r="U176" s="149">
        <v>0</v>
      </c>
      <c r="V176" s="149">
        <v>0</v>
      </c>
      <c r="W176" s="150">
        <v>0</v>
      </c>
      <c r="X176" s="151">
        <v>0</v>
      </c>
      <c r="Y176" s="155">
        <v>0</v>
      </c>
      <c r="Z176" s="156">
        <v>1</v>
      </c>
      <c r="AA176" s="254" t="s">
        <v>198</v>
      </c>
      <c r="AB176" s="178"/>
      <c r="AC176" s="60"/>
      <c r="AD176" s="61"/>
      <c r="AE176" s="61"/>
      <c r="AF176" s="61"/>
      <c r="AG176" s="62"/>
      <c r="AH176" s="63"/>
      <c r="AI176" s="64"/>
    </row>
    <row r="177" spans="1:35" s="45" customFormat="1" ht="153.75" hidden="1" x14ac:dyDescent="0.25">
      <c r="A177" s="65">
        <v>175</v>
      </c>
      <c r="B177" s="65" t="s">
        <v>103</v>
      </c>
      <c r="C177" s="65" t="s">
        <v>104</v>
      </c>
      <c r="D177" s="65" t="s">
        <v>82</v>
      </c>
      <c r="E177" s="65" t="s">
        <v>91</v>
      </c>
      <c r="F177" s="65">
        <v>2</v>
      </c>
      <c r="G177" s="65">
        <v>2.2999999999999998</v>
      </c>
      <c r="H177" s="65" t="s">
        <v>108</v>
      </c>
      <c r="I177" s="65">
        <v>499</v>
      </c>
      <c r="J177" s="66">
        <v>0</v>
      </c>
      <c r="K177" s="67">
        <v>0</v>
      </c>
      <c r="L177" s="67">
        <v>0</v>
      </c>
      <c r="M177" s="68">
        <v>0</v>
      </c>
      <c r="N177" s="69">
        <v>0</v>
      </c>
      <c r="O177" s="70">
        <v>0</v>
      </c>
      <c r="P177" s="70">
        <v>0</v>
      </c>
      <c r="Q177" s="71">
        <v>0</v>
      </c>
      <c r="R177" s="72">
        <v>1</v>
      </c>
      <c r="S177" s="67">
        <v>0</v>
      </c>
      <c r="T177" s="67">
        <v>0</v>
      </c>
      <c r="U177" s="67">
        <v>1</v>
      </c>
      <c r="V177" s="67">
        <v>0</v>
      </c>
      <c r="W177" s="68">
        <v>0</v>
      </c>
      <c r="X177" s="69">
        <v>0</v>
      </c>
      <c r="Y177" s="73">
        <v>0</v>
      </c>
      <c r="Z177" s="74">
        <v>1</v>
      </c>
      <c r="AA177" s="75" t="s">
        <v>110</v>
      </c>
      <c r="AB177" s="76" t="s">
        <v>114</v>
      </c>
      <c r="AC177" s="60"/>
      <c r="AD177" s="61"/>
      <c r="AE177" s="61"/>
      <c r="AF177" s="61"/>
      <c r="AG177" s="62"/>
      <c r="AH177" s="63"/>
      <c r="AI177" s="64"/>
    </row>
    <row r="178" spans="1:35" s="45" customFormat="1" ht="157.5" x14ac:dyDescent="0.25">
      <c r="A178" s="147">
        <v>39</v>
      </c>
      <c r="B178" s="147" t="s">
        <v>96</v>
      </c>
      <c r="C178" s="147" t="s">
        <v>97</v>
      </c>
      <c r="D178" s="147" t="s">
        <v>82</v>
      </c>
      <c r="E178" s="147" t="s">
        <v>91</v>
      </c>
      <c r="F178" s="147">
        <v>1</v>
      </c>
      <c r="G178" s="147">
        <v>1.2</v>
      </c>
      <c r="H178" s="147" t="s">
        <v>193</v>
      </c>
      <c r="I178" s="147">
        <v>575</v>
      </c>
      <c r="J178" s="148">
        <v>1</v>
      </c>
      <c r="K178" s="149">
        <v>1</v>
      </c>
      <c r="L178" s="149">
        <v>0</v>
      </c>
      <c r="M178" s="150">
        <v>0</v>
      </c>
      <c r="N178" s="151">
        <v>1</v>
      </c>
      <c r="O178" s="152">
        <v>0</v>
      </c>
      <c r="P178" s="152">
        <v>0</v>
      </c>
      <c r="Q178" s="153">
        <v>0</v>
      </c>
      <c r="R178" s="154">
        <v>0</v>
      </c>
      <c r="S178" s="149">
        <v>0</v>
      </c>
      <c r="T178" s="149">
        <v>0</v>
      </c>
      <c r="U178" s="149">
        <v>0</v>
      </c>
      <c r="V178" s="149">
        <v>0</v>
      </c>
      <c r="W178" s="150">
        <v>0</v>
      </c>
      <c r="X178" s="151">
        <v>0</v>
      </c>
      <c r="Y178" s="155">
        <v>0</v>
      </c>
      <c r="Z178" s="156">
        <v>1</v>
      </c>
      <c r="AA178" s="254" t="s">
        <v>199</v>
      </c>
      <c r="AB178" s="178"/>
      <c r="AC178" s="60"/>
      <c r="AD178" s="61"/>
      <c r="AE178" s="61"/>
      <c r="AF178" s="61"/>
      <c r="AG178" s="62"/>
      <c r="AH178" s="63"/>
      <c r="AI178" s="64"/>
    </row>
    <row r="179" spans="1:35" s="45" customFormat="1" hidden="1" x14ac:dyDescent="0.25">
      <c r="A179" s="65">
        <v>177</v>
      </c>
      <c r="B179" s="65" t="s">
        <v>103</v>
      </c>
      <c r="C179" s="65" t="s">
        <v>104</v>
      </c>
      <c r="D179" s="65" t="s">
        <v>82</v>
      </c>
      <c r="E179" s="65" t="s">
        <v>91</v>
      </c>
      <c r="F179" s="65">
        <v>2</v>
      </c>
      <c r="G179" s="65">
        <v>2.2999999999999998</v>
      </c>
      <c r="H179" s="65" t="s">
        <v>108</v>
      </c>
      <c r="I179" s="65">
        <v>641</v>
      </c>
      <c r="J179" s="66">
        <v>0</v>
      </c>
      <c r="K179" s="67">
        <v>0</v>
      </c>
      <c r="L179" s="67">
        <v>0</v>
      </c>
      <c r="M179" s="68">
        <v>0</v>
      </c>
      <c r="N179" s="69">
        <v>0</v>
      </c>
      <c r="O179" s="70">
        <v>0</v>
      </c>
      <c r="P179" s="70">
        <v>0</v>
      </c>
      <c r="Q179" s="71">
        <v>0</v>
      </c>
      <c r="R179" s="72">
        <v>0</v>
      </c>
      <c r="S179" s="67">
        <v>0</v>
      </c>
      <c r="T179" s="67">
        <v>0</v>
      </c>
      <c r="U179" s="67">
        <v>0</v>
      </c>
      <c r="V179" s="67">
        <v>0</v>
      </c>
      <c r="W179" s="68">
        <v>0</v>
      </c>
      <c r="X179" s="69">
        <v>0</v>
      </c>
      <c r="Y179" s="73">
        <v>0</v>
      </c>
      <c r="Z179" s="74">
        <v>0</v>
      </c>
      <c r="AA179" s="75"/>
      <c r="AB179" s="76"/>
      <c r="AC179" s="60"/>
      <c r="AD179" s="61"/>
      <c r="AE179" s="61"/>
      <c r="AF179" s="61"/>
      <c r="AG179" s="62"/>
      <c r="AH179" s="63"/>
      <c r="AI179" s="64"/>
    </row>
    <row r="180" spans="1:35" s="45" customFormat="1" hidden="1" x14ac:dyDescent="0.25">
      <c r="A180" s="65">
        <v>178</v>
      </c>
      <c r="B180" s="65" t="s">
        <v>103</v>
      </c>
      <c r="C180" s="65" t="s">
        <v>104</v>
      </c>
      <c r="D180" s="65" t="s">
        <v>82</v>
      </c>
      <c r="E180" s="65" t="s">
        <v>91</v>
      </c>
      <c r="F180" s="65">
        <v>2</v>
      </c>
      <c r="G180" s="65">
        <v>2.2999999999999998</v>
      </c>
      <c r="H180" s="65" t="s">
        <v>108</v>
      </c>
      <c r="I180" s="65">
        <v>714</v>
      </c>
      <c r="J180" s="66">
        <v>0</v>
      </c>
      <c r="K180" s="67">
        <v>0</v>
      </c>
      <c r="L180" s="67">
        <v>0</v>
      </c>
      <c r="M180" s="68">
        <v>0</v>
      </c>
      <c r="N180" s="69">
        <v>0</v>
      </c>
      <c r="O180" s="70">
        <v>0</v>
      </c>
      <c r="P180" s="70">
        <v>0</v>
      </c>
      <c r="Q180" s="71">
        <v>0</v>
      </c>
      <c r="R180" s="72">
        <v>0</v>
      </c>
      <c r="S180" s="67">
        <v>0</v>
      </c>
      <c r="T180" s="67">
        <v>0</v>
      </c>
      <c r="U180" s="67">
        <v>0</v>
      </c>
      <c r="V180" s="67">
        <v>0</v>
      </c>
      <c r="W180" s="68">
        <v>0</v>
      </c>
      <c r="X180" s="69">
        <v>0</v>
      </c>
      <c r="Y180" s="73">
        <v>0</v>
      </c>
      <c r="Z180" s="74">
        <v>0</v>
      </c>
      <c r="AA180" s="75"/>
      <c r="AB180" s="76"/>
      <c r="AC180" s="60"/>
      <c r="AD180" s="61"/>
      <c r="AE180" s="61"/>
      <c r="AF180" s="61"/>
      <c r="AG180" s="62"/>
      <c r="AH180" s="63"/>
      <c r="AI180" s="64"/>
    </row>
    <row r="181" spans="1:35" s="45" customFormat="1" hidden="1" x14ac:dyDescent="0.25">
      <c r="A181" s="65">
        <v>179</v>
      </c>
      <c r="B181" s="65" t="s">
        <v>103</v>
      </c>
      <c r="C181" s="65" t="s">
        <v>104</v>
      </c>
      <c r="D181" s="65" t="s">
        <v>82</v>
      </c>
      <c r="E181" s="65" t="s">
        <v>91</v>
      </c>
      <c r="F181" s="65">
        <v>2</v>
      </c>
      <c r="G181" s="65">
        <v>2.2999999999999998</v>
      </c>
      <c r="H181" s="65" t="s">
        <v>108</v>
      </c>
      <c r="I181" s="65">
        <v>715</v>
      </c>
      <c r="J181" s="66">
        <v>0</v>
      </c>
      <c r="K181" s="67">
        <v>0</v>
      </c>
      <c r="L181" s="67">
        <v>0</v>
      </c>
      <c r="M181" s="68">
        <v>0</v>
      </c>
      <c r="N181" s="69">
        <v>0</v>
      </c>
      <c r="O181" s="70">
        <v>0</v>
      </c>
      <c r="P181" s="70">
        <v>0</v>
      </c>
      <c r="Q181" s="71">
        <v>0</v>
      </c>
      <c r="R181" s="72">
        <v>0</v>
      </c>
      <c r="S181" s="67">
        <v>0</v>
      </c>
      <c r="T181" s="67">
        <v>0</v>
      </c>
      <c r="U181" s="67">
        <v>0</v>
      </c>
      <c r="V181" s="67">
        <v>0</v>
      </c>
      <c r="W181" s="68">
        <v>0</v>
      </c>
      <c r="X181" s="69">
        <v>0</v>
      </c>
      <c r="Y181" s="73">
        <v>0</v>
      </c>
      <c r="Z181" s="74">
        <v>0</v>
      </c>
      <c r="AA181" s="75"/>
      <c r="AB181" s="76"/>
      <c r="AC181" s="60"/>
      <c r="AD181" s="61"/>
      <c r="AE181" s="61"/>
      <c r="AF181" s="61"/>
      <c r="AG181" s="62"/>
      <c r="AH181" s="63"/>
      <c r="AI181" s="64"/>
    </row>
    <row r="182" spans="1:35" s="45" customFormat="1" hidden="1" x14ac:dyDescent="0.25">
      <c r="A182" s="65">
        <v>180</v>
      </c>
      <c r="B182" s="65" t="s">
        <v>103</v>
      </c>
      <c r="C182" s="65" t="s">
        <v>104</v>
      </c>
      <c r="D182" s="65" t="s">
        <v>82</v>
      </c>
      <c r="E182" s="65" t="s">
        <v>91</v>
      </c>
      <c r="F182" s="65">
        <v>2</v>
      </c>
      <c r="G182" s="65">
        <v>2.2999999999999998</v>
      </c>
      <c r="H182" s="65" t="s">
        <v>173</v>
      </c>
      <c r="I182" s="65">
        <v>436</v>
      </c>
      <c r="J182" s="66">
        <v>0</v>
      </c>
      <c r="K182" s="67">
        <v>0</v>
      </c>
      <c r="L182" s="67">
        <v>0</v>
      </c>
      <c r="M182" s="68">
        <v>0</v>
      </c>
      <c r="N182" s="69">
        <v>0</v>
      </c>
      <c r="O182" s="70">
        <v>0</v>
      </c>
      <c r="P182" s="70">
        <v>0</v>
      </c>
      <c r="Q182" s="71">
        <v>0</v>
      </c>
      <c r="R182" s="72">
        <v>0</v>
      </c>
      <c r="S182" s="67">
        <v>0</v>
      </c>
      <c r="T182" s="67">
        <v>0</v>
      </c>
      <c r="U182" s="67">
        <v>0</v>
      </c>
      <c r="V182" s="67">
        <v>0</v>
      </c>
      <c r="W182" s="68">
        <v>0</v>
      </c>
      <c r="X182" s="69">
        <v>0</v>
      </c>
      <c r="Y182" s="73">
        <v>0</v>
      </c>
      <c r="Z182" s="74">
        <v>0</v>
      </c>
      <c r="AA182" s="75"/>
      <c r="AB182" s="76"/>
      <c r="AC182" s="60"/>
      <c r="AD182" s="61"/>
      <c r="AE182" s="61"/>
      <c r="AF182" s="61"/>
      <c r="AG182" s="62"/>
      <c r="AH182" s="63"/>
      <c r="AI182" s="64"/>
    </row>
    <row r="183" spans="1:35" s="45" customFormat="1" hidden="1" x14ac:dyDescent="0.25">
      <c r="A183" s="65">
        <v>181</v>
      </c>
      <c r="B183" s="65" t="s">
        <v>103</v>
      </c>
      <c r="C183" s="65" t="s">
        <v>104</v>
      </c>
      <c r="D183" s="65" t="s">
        <v>82</v>
      </c>
      <c r="E183" s="65" t="s">
        <v>91</v>
      </c>
      <c r="F183" s="65">
        <v>2</v>
      </c>
      <c r="G183" s="65">
        <v>2.2999999999999998</v>
      </c>
      <c r="H183" s="65" t="s">
        <v>173</v>
      </c>
      <c r="I183" s="65">
        <v>475</v>
      </c>
      <c r="J183" s="66">
        <v>0</v>
      </c>
      <c r="K183" s="67">
        <v>0</v>
      </c>
      <c r="L183" s="67">
        <v>0</v>
      </c>
      <c r="M183" s="68">
        <v>0</v>
      </c>
      <c r="N183" s="69">
        <v>0</v>
      </c>
      <c r="O183" s="70">
        <v>0</v>
      </c>
      <c r="P183" s="70">
        <v>0</v>
      </c>
      <c r="Q183" s="71">
        <v>0</v>
      </c>
      <c r="R183" s="72">
        <v>0</v>
      </c>
      <c r="S183" s="67">
        <v>0</v>
      </c>
      <c r="T183" s="67">
        <v>0</v>
      </c>
      <c r="U183" s="67">
        <v>0</v>
      </c>
      <c r="V183" s="67">
        <v>0</v>
      </c>
      <c r="W183" s="68">
        <v>0</v>
      </c>
      <c r="X183" s="69">
        <v>0</v>
      </c>
      <c r="Y183" s="73">
        <v>0</v>
      </c>
      <c r="Z183" s="74">
        <v>0</v>
      </c>
      <c r="AA183" s="75"/>
      <c r="AB183" s="76"/>
      <c r="AC183" s="60"/>
      <c r="AD183" s="61"/>
      <c r="AE183" s="61"/>
      <c r="AF183" s="61"/>
      <c r="AG183" s="62"/>
      <c r="AH183" s="63"/>
      <c r="AI183" s="64"/>
    </row>
    <row r="184" spans="1:35" s="45" customFormat="1" hidden="1" x14ac:dyDescent="0.25">
      <c r="A184" s="65">
        <v>182</v>
      </c>
      <c r="B184" s="65" t="s">
        <v>103</v>
      </c>
      <c r="C184" s="65" t="s">
        <v>104</v>
      </c>
      <c r="D184" s="65" t="s">
        <v>82</v>
      </c>
      <c r="E184" s="65" t="s">
        <v>91</v>
      </c>
      <c r="F184" s="65">
        <v>2</v>
      </c>
      <c r="G184" s="65">
        <v>2.2999999999999998</v>
      </c>
      <c r="H184" s="65" t="s">
        <v>173</v>
      </c>
      <c r="I184" s="65">
        <v>489</v>
      </c>
      <c r="J184" s="66">
        <v>0</v>
      </c>
      <c r="K184" s="67">
        <v>0</v>
      </c>
      <c r="L184" s="67">
        <v>0</v>
      </c>
      <c r="M184" s="68">
        <v>0</v>
      </c>
      <c r="N184" s="69">
        <v>0</v>
      </c>
      <c r="O184" s="70">
        <v>0</v>
      </c>
      <c r="P184" s="70">
        <v>0</v>
      </c>
      <c r="Q184" s="71">
        <v>0</v>
      </c>
      <c r="R184" s="72">
        <v>0</v>
      </c>
      <c r="S184" s="67">
        <v>0</v>
      </c>
      <c r="T184" s="67">
        <v>0</v>
      </c>
      <c r="U184" s="67">
        <v>0</v>
      </c>
      <c r="V184" s="67">
        <v>0</v>
      </c>
      <c r="W184" s="68">
        <v>0</v>
      </c>
      <c r="X184" s="69">
        <v>0</v>
      </c>
      <c r="Y184" s="73">
        <v>0</v>
      </c>
      <c r="Z184" s="74">
        <v>0</v>
      </c>
      <c r="AA184" s="75"/>
      <c r="AB184" s="76"/>
      <c r="AC184" s="60"/>
      <c r="AD184" s="61"/>
      <c r="AE184" s="61"/>
      <c r="AF184" s="61"/>
      <c r="AG184" s="62"/>
      <c r="AH184" s="63"/>
      <c r="AI184" s="64"/>
    </row>
    <row r="185" spans="1:35" s="45" customFormat="1" hidden="1" x14ac:dyDescent="0.25">
      <c r="A185" s="65">
        <v>183</v>
      </c>
      <c r="B185" s="65" t="s">
        <v>103</v>
      </c>
      <c r="C185" s="65" t="s">
        <v>104</v>
      </c>
      <c r="D185" s="65" t="s">
        <v>82</v>
      </c>
      <c r="E185" s="65" t="s">
        <v>91</v>
      </c>
      <c r="F185" s="65">
        <v>2</v>
      </c>
      <c r="G185" s="65">
        <v>2.2999999999999998</v>
      </c>
      <c r="H185" s="65" t="s">
        <v>173</v>
      </c>
      <c r="I185" s="65">
        <v>542</v>
      </c>
      <c r="J185" s="66">
        <v>0</v>
      </c>
      <c r="K185" s="67">
        <v>0</v>
      </c>
      <c r="L185" s="67">
        <v>0</v>
      </c>
      <c r="M185" s="68">
        <v>0</v>
      </c>
      <c r="N185" s="69">
        <v>0</v>
      </c>
      <c r="O185" s="70">
        <v>0</v>
      </c>
      <c r="P185" s="70">
        <v>0</v>
      </c>
      <c r="Q185" s="71">
        <v>0</v>
      </c>
      <c r="R185" s="72">
        <v>0</v>
      </c>
      <c r="S185" s="67">
        <v>0</v>
      </c>
      <c r="T185" s="67">
        <v>0</v>
      </c>
      <c r="U185" s="67">
        <v>0</v>
      </c>
      <c r="V185" s="67">
        <v>0</v>
      </c>
      <c r="W185" s="68">
        <v>0</v>
      </c>
      <c r="X185" s="69">
        <v>0</v>
      </c>
      <c r="Y185" s="73">
        <v>0</v>
      </c>
      <c r="Z185" s="74">
        <v>0</v>
      </c>
      <c r="AA185" s="75"/>
      <c r="AB185" s="76"/>
      <c r="AC185" s="60"/>
      <c r="AD185" s="61"/>
      <c r="AE185" s="61"/>
      <c r="AF185" s="61"/>
      <c r="AG185" s="62"/>
      <c r="AH185" s="63"/>
      <c r="AI185" s="64"/>
    </row>
    <row r="186" spans="1:35" s="45" customFormat="1" hidden="1" x14ac:dyDescent="0.25">
      <c r="A186" s="65">
        <v>184</v>
      </c>
      <c r="B186" s="65" t="s">
        <v>103</v>
      </c>
      <c r="C186" s="65" t="s">
        <v>104</v>
      </c>
      <c r="D186" s="65" t="s">
        <v>82</v>
      </c>
      <c r="E186" s="65" t="s">
        <v>91</v>
      </c>
      <c r="F186" s="65">
        <v>2</v>
      </c>
      <c r="G186" s="65">
        <v>2.2999999999999998</v>
      </c>
      <c r="H186" s="65" t="s">
        <v>173</v>
      </c>
      <c r="I186" s="65">
        <v>591</v>
      </c>
      <c r="J186" s="66">
        <v>0</v>
      </c>
      <c r="K186" s="67">
        <v>0</v>
      </c>
      <c r="L186" s="67">
        <v>0</v>
      </c>
      <c r="M186" s="68">
        <v>0</v>
      </c>
      <c r="N186" s="69">
        <v>0</v>
      </c>
      <c r="O186" s="70">
        <v>0</v>
      </c>
      <c r="P186" s="70">
        <v>0</v>
      </c>
      <c r="Q186" s="71">
        <v>0</v>
      </c>
      <c r="R186" s="72">
        <v>0</v>
      </c>
      <c r="S186" s="67">
        <v>0</v>
      </c>
      <c r="T186" s="67">
        <v>0</v>
      </c>
      <c r="U186" s="67">
        <v>0</v>
      </c>
      <c r="V186" s="67">
        <v>0</v>
      </c>
      <c r="W186" s="68">
        <v>0</v>
      </c>
      <c r="X186" s="69">
        <v>0</v>
      </c>
      <c r="Y186" s="73">
        <v>0</v>
      </c>
      <c r="Z186" s="74">
        <v>0</v>
      </c>
      <c r="AA186" s="75"/>
      <c r="AB186" s="76"/>
      <c r="AC186" s="60"/>
      <c r="AD186" s="61"/>
      <c r="AE186" s="61"/>
      <c r="AF186" s="61"/>
      <c r="AG186" s="62"/>
      <c r="AH186" s="63"/>
      <c r="AI186" s="64"/>
    </row>
    <row r="187" spans="1:35" s="45" customFormat="1" hidden="1" x14ac:dyDescent="0.25">
      <c r="A187" s="65">
        <v>185</v>
      </c>
      <c r="B187" s="65" t="s">
        <v>103</v>
      </c>
      <c r="C187" s="65" t="s">
        <v>104</v>
      </c>
      <c r="D187" s="65" t="s">
        <v>82</v>
      </c>
      <c r="E187" s="65" t="s">
        <v>91</v>
      </c>
      <c r="F187" s="65">
        <v>2</v>
      </c>
      <c r="G187" s="65">
        <v>2.2999999999999998</v>
      </c>
      <c r="H187" s="65" t="s">
        <v>173</v>
      </c>
      <c r="I187" s="65">
        <v>654</v>
      </c>
      <c r="J187" s="66">
        <v>0</v>
      </c>
      <c r="K187" s="67">
        <v>0</v>
      </c>
      <c r="L187" s="67">
        <v>0</v>
      </c>
      <c r="M187" s="68">
        <v>0</v>
      </c>
      <c r="N187" s="69">
        <v>0</v>
      </c>
      <c r="O187" s="70">
        <v>0</v>
      </c>
      <c r="P187" s="70">
        <v>0</v>
      </c>
      <c r="Q187" s="71">
        <v>0</v>
      </c>
      <c r="R187" s="72">
        <v>0</v>
      </c>
      <c r="S187" s="67">
        <v>0</v>
      </c>
      <c r="T187" s="67">
        <v>0</v>
      </c>
      <c r="U187" s="67">
        <v>0</v>
      </c>
      <c r="V187" s="67">
        <v>0</v>
      </c>
      <c r="W187" s="68">
        <v>0</v>
      </c>
      <c r="X187" s="69">
        <v>0</v>
      </c>
      <c r="Y187" s="73">
        <v>0</v>
      </c>
      <c r="Z187" s="74">
        <v>0</v>
      </c>
      <c r="AA187" s="75"/>
      <c r="AB187" s="76"/>
      <c r="AC187" s="60"/>
      <c r="AD187" s="61"/>
      <c r="AE187" s="61"/>
      <c r="AF187" s="61"/>
      <c r="AG187" s="62"/>
      <c r="AH187" s="63"/>
      <c r="AI187" s="64"/>
    </row>
    <row r="188" spans="1:35" s="45" customFormat="1" ht="173.25" x14ac:dyDescent="0.25">
      <c r="A188" s="158">
        <v>40</v>
      </c>
      <c r="B188" s="147" t="s">
        <v>96</v>
      </c>
      <c r="C188" s="147" t="s">
        <v>97</v>
      </c>
      <c r="D188" s="147" t="s">
        <v>82</v>
      </c>
      <c r="E188" s="147" t="s">
        <v>99</v>
      </c>
      <c r="F188" s="147">
        <v>1</v>
      </c>
      <c r="G188" s="147">
        <v>1.2</v>
      </c>
      <c r="H188" s="147" t="s">
        <v>193</v>
      </c>
      <c r="I188" s="147">
        <v>585</v>
      </c>
      <c r="J188" s="148">
        <v>1</v>
      </c>
      <c r="K188" s="149">
        <v>1</v>
      </c>
      <c r="L188" s="149">
        <v>0</v>
      </c>
      <c r="M188" s="150">
        <v>0</v>
      </c>
      <c r="N188" s="151">
        <v>1</v>
      </c>
      <c r="O188" s="152">
        <v>0</v>
      </c>
      <c r="P188" s="152">
        <v>0</v>
      </c>
      <c r="Q188" s="153">
        <v>0</v>
      </c>
      <c r="R188" s="154">
        <v>0</v>
      </c>
      <c r="S188" s="149">
        <v>0</v>
      </c>
      <c r="T188" s="149">
        <v>0</v>
      </c>
      <c r="U188" s="149">
        <v>0</v>
      </c>
      <c r="V188" s="149">
        <v>0</v>
      </c>
      <c r="W188" s="150">
        <v>0</v>
      </c>
      <c r="X188" s="151">
        <v>0</v>
      </c>
      <c r="Y188" s="155">
        <v>0</v>
      </c>
      <c r="Z188" s="156">
        <v>1</v>
      </c>
      <c r="AA188" s="254" t="s">
        <v>200</v>
      </c>
      <c r="AB188" s="178"/>
      <c r="AC188" s="60"/>
      <c r="AD188" s="61"/>
      <c r="AE188" s="61"/>
      <c r="AF188" s="61"/>
      <c r="AG188" s="62"/>
      <c r="AH188" s="63"/>
      <c r="AI188" s="64"/>
    </row>
    <row r="189" spans="1:35" s="45" customFormat="1" hidden="1" x14ac:dyDescent="0.25">
      <c r="A189" s="65">
        <v>187</v>
      </c>
      <c r="B189" s="65" t="s">
        <v>103</v>
      </c>
      <c r="C189" s="65" t="s">
        <v>104</v>
      </c>
      <c r="D189" s="65" t="s">
        <v>82</v>
      </c>
      <c r="E189" s="65" t="s">
        <v>91</v>
      </c>
      <c r="F189" s="65">
        <v>2</v>
      </c>
      <c r="G189" s="65">
        <v>2.2999999999999998</v>
      </c>
      <c r="H189" s="65" t="s">
        <v>175</v>
      </c>
      <c r="I189" s="65">
        <v>481</v>
      </c>
      <c r="J189" s="66">
        <v>0</v>
      </c>
      <c r="K189" s="67">
        <v>0</v>
      </c>
      <c r="L189" s="67">
        <v>0</v>
      </c>
      <c r="M189" s="68">
        <v>0</v>
      </c>
      <c r="N189" s="69">
        <v>0</v>
      </c>
      <c r="O189" s="70">
        <v>0</v>
      </c>
      <c r="P189" s="70">
        <v>0</v>
      </c>
      <c r="Q189" s="71">
        <v>0</v>
      </c>
      <c r="R189" s="72">
        <v>0</v>
      </c>
      <c r="S189" s="67">
        <v>0</v>
      </c>
      <c r="T189" s="67">
        <v>0</v>
      </c>
      <c r="U189" s="67">
        <v>0</v>
      </c>
      <c r="V189" s="67">
        <v>0</v>
      </c>
      <c r="W189" s="68">
        <v>0</v>
      </c>
      <c r="X189" s="69">
        <v>0</v>
      </c>
      <c r="Y189" s="73">
        <v>0</v>
      </c>
      <c r="Z189" s="74">
        <v>0</v>
      </c>
      <c r="AA189" s="75"/>
      <c r="AB189" s="76"/>
      <c r="AC189" s="60"/>
      <c r="AD189" s="61"/>
      <c r="AE189" s="61"/>
      <c r="AF189" s="61"/>
      <c r="AG189" s="62"/>
      <c r="AH189" s="63"/>
      <c r="AI189" s="64"/>
    </row>
    <row r="190" spans="1:35" s="45" customFormat="1" hidden="1" x14ac:dyDescent="0.25">
      <c r="A190" s="65">
        <v>188</v>
      </c>
      <c r="B190" s="65" t="s">
        <v>103</v>
      </c>
      <c r="C190" s="65" t="s">
        <v>104</v>
      </c>
      <c r="D190" s="65" t="s">
        <v>82</v>
      </c>
      <c r="E190" s="65" t="s">
        <v>91</v>
      </c>
      <c r="F190" s="65">
        <v>2</v>
      </c>
      <c r="G190" s="65">
        <v>2.2999999999999998</v>
      </c>
      <c r="H190" s="65" t="s">
        <v>175</v>
      </c>
      <c r="I190" s="65">
        <v>491</v>
      </c>
      <c r="J190" s="66">
        <v>0</v>
      </c>
      <c r="K190" s="67">
        <v>0</v>
      </c>
      <c r="L190" s="67">
        <v>0</v>
      </c>
      <c r="M190" s="68">
        <v>0</v>
      </c>
      <c r="N190" s="69">
        <v>0</v>
      </c>
      <c r="O190" s="70">
        <v>0</v>
      </c>
      <c r="P190" s="70">
        <v>0</v>
      </c>
      <c r="Q190" s="71">
        <v>0</v>
      </c>
      <c r="R190" s="72">
        <v>0</v>
      </c>
      <c r="S190" s="67">
        <v>0</v>
      </c>
      <c r="T190" s="67">
        <v>0</v>
      </c>
      <c r="U190" s="67">
        <v>0</v>
      </c>
      <c r="V190" s="67">
        <v>0</v>
      </c>
      <c r="W190" s="68">
        <v>0</v>
      </c>
      <c r="X190" s="69">
        <v>0</v>
      </c>
      <c r="Y190" s="73">
        <v>0</v>
      </c>
      <c r="Z190" s="74">
        <v>0</v>
      </c>
      <c r="AA190" s="75"/>
      <c r="AB190" s="76" t="s">
        <v>176</v>
      </c>
      <c r="AC190" s="60"/>
      <c r="AD190" s="61"/>
      <c r="AE190" s="61"/>
      <c r="AF190" s="61"/>
      <c r="AG190" s="62"/>
      <c r="AH190" s="63"/>
      <c r="AI190" s="64"/>
    </row>
    <row r="191" spans="1:35" s="45" customFormat="1" hidden="1" x14ac:dyDescent="0.25">
      <c r="A191" s="65">
        <v>189</v>
      </c>
      <c r="B191" s="65" t="s">
        <v>103</v>
      </c>
      <c r="C191" s="65" t="s">
        <v>104</v>
      </c>
      <c r="D191" s="65" t="s">
        <v>82</v>
      </c>
      <c r="E191" s="65" t="s">
        <v>91</v>
      </c>
      <c r="F191" s="65">
        <v>2</v>
      </c>
      <c r="G191" s="65">
        <v>2.2999999999999998</v>
      </c>
      <c r="H191" s="65" t="s">
        <v>175</v>
      </c>
      <c r="I191" s="65">
        <v>543</v>
      </c>
      <c r="J191" s="66">
        <v>0</v>
      </c>
      <c r="K191" s="67">
        <v>0</v>
      </c>
      <c r="L191" s="67">
        <v>0</v>
      </c>
      <c r="M191" s="68">
        <v>0</v>
      </c>
      <c r="N191" s="69">
        <v>0</v>
      </c>
      <c r="O191" s="70">
        <v>0</v>
      </c>
      <c r="P191" s="70">
        <v>0</v>
      </c>
      <c r="Q191" s="71">
        <v>0</v>
      </c>
      <c r="R191" s="72">
        <v>0</v>
      </c>
      <c r="S191" s="67">
        <v>0</v>
      </c>
      <c r="T191" s="67">
        <v>0</v>
      </c>
      <c r="U191" s="67">
        <v>0</v>
      </c>
      <c r="V191" s="67">
        <v>0</v>
      </c>
      <c r="W191" s="68">
        <v>0</v>
      </c>
      <c r="X191" s="69">
        <v>0</v>
      </c>
      <c r="Y191" s="73">
        <v>0</v>
      </c>
      <c r="Z191" s="74">
        <v>0</v>
      </c>
      <c r="AA191" s="75"/>
      <c r="AB191" s="76"/>
      <c r="AC191" s="60"/>
      <c r="AD191" s="61"/>
      <c r="AE191" s="61"/>
      <c r="AF191" s="61"/>
      <c r="AG191" s="62"/>
      <c r="AH191" s="63"/>
      <c r="AI191" s="64"/>
    </row>
    <row r="192" spans="1:35" s="45" customFormat="1" hidden="1" x14ac:dyDescent="0.25">
      <c r="A192" s="65">
        <v>190</v>
      </c>
      <c r="B192" s="65" t="s">
        <v>103</v>
      </c>
      <c r="C192" s="65" t="s">
        <v>104</v>
      </c>
      <c r="D192" s="65" t="s">
        <v>82</v>
      </c>
      <c r="E192" s="65" t="s">
        <v>91</v>
      </c>
      <c r="F192" s="65">
        <v>2</v>
      </c>
      <c r="G192" s="65">
        <v>2.2999999999999998</v>
      </c>
      <c r="H192" s="65" t="s">
        <v>175</v>
      </c>
      <c r="I192" s="65">
        <v>598</v>
      </c>
      <c r="J192" s="66">
        <v>0</v>
      </c>
      <c r="K192" s="67">
        <v>0</v>
      </c>
      <c r="L192" s="67">
        <v>0</v>
      </c>
      <c r="M192" s="68">
        <v>0</v>
      </c>
      <c r="N192" s="69">
        <v>0</v>
      </c>
      <c r="O192" s="70">
        <v>0</v>
      </c>
      <c r="P192" s="70">
        <v>0</v>
      </c>
      <c r="Q192" s="71">
        <v>0</v>
      </c>
      <c r="R192" s="72">
        <v>0</v>
      </c>
      <c r="S192" s="67">
        <v>0</v>
      </c>
      <c r="T192" s="67">
        <v>0</v>
      </c>
      <c r="U192" s="67">
        <v>1</v>
      </c>
      <c r="V192" s="67">
        <v>0</v>
      </c>
      <c r="W192" s="68">
        <v>0</v>
      </c>
      <c r="X192" s="69">
        <v>0</v>
      </c>
      <c r="Y192" s="73">
        <v>0</v>
      </c>
      <c r="Z192" s="74">
        <v>1</v>
      </c>
      <c r="AA192" s="75" t="s">
        <v>177</v>
      </c>
      <c r="AB192" s="76"/>
      <c r="AC192" s="60"/>
      <c r="AD192" s="61"/>
      <c r="AE192" s="61"/>
      <c r="AF192" s="61"/>
      <c r="AG192" s="62"/>
      <c r="AH192" s="63"/>
      <c r="AI192" s="64"/>
    </row>
    <row r="193" spans="1:35" s="45" customFormat="1" hidden="1" x14ac:dyDescent="0.25">
      <c r="A193" s="65">
        <v>191</v>
      </c>
      <c r="B193" s="65" t="s">
        <v>104</v>
      </c>
      <c r="C193" s="65" t="s">
        <v>103</v>
      </c>
      <c r="D193" s="65" t="s">
        <v>82</v>
      </c>
      <c r="E193" s="65" t="s">
        <v>91</v>
      </c>
      <c r="F193" s="65">
        <v>2</v>
      </c>
      <c r="G193" s="65">
        <v>2.2999999999999998</v>
      </c>
      <c r="H193" s="65" t="s">
        <v>175</v>
      </c>
      <c r="I193" s="65">
        <v>638</v>
      </c>
      <c r="J193" s="66">
        <v>0</v>
      </c>
      <c r="K193" s="67">
        <v>0</v>
      </c>
      <c r="L193" s="67">
        <v>0</v>
      </c>
      <c r="M193" s="68">
        <v>0</v>
      </c>
      <c r="N193" s="69">
        <v>0</v>
      </c>
      <c r="O193" s="70">
        <v>0</v>
      </c>
      <c r="P193" s="70">
        <v>0</v>
      </c>
      <c r="Q193" s="71">
        <v>0</v>
      </c>
      <c r="R193" s="72">
        <v>0</v>
      </c>
      <c r="S193" s="67">
        <v>0</v>
      </c>
      <c r="T193" s="67">
        <v>0</v>
      </c>
      <c r="U193" s="67">
        <v>0</v>
      </c>
      <c r="V193" s="67">
        <v>0</v>
      </c>
      <c r="W193" s="68">
        <v>0</v>
      </c>
      <c r="X193" s="69">
        <v>0</v>
      </c>
      <c r="Y193" s="73">
        <v>0</v>
      </c>
      <c r="Z193" s="74">
        <v>0</v>
      </c>
      <c r="AA193" s="75"/>
      <c r="AB193" s="76"/>
      <c r="AC193" s="60"/>
      <c r="AD193" s="61"/>
      <c r="AE193" s="61"/>
      <c r="AF193" s="61"/>
      <c r="AG193" s="62"/>
      <c r="AH193" s="63"/>
      <c r="AI193" s="64"/>
    </row>
    <row r="194" spans="1:35" s="45" customFormat="1" ht="26.25" hidden="1" x14ac:dyDescent="0.25">
      <c r="A194" s="65">
        <v>192</v>
      </c>
      <c r="B194" s="65" t="s">
        <v>104</v>
      </c>
      <c r="C194" s="65" t="s">
        <v>103</v>
      </c>
      <c r="D194" s="65" t="s">
        <v>82</v>
      </c>
      <c r="E194" s="65" t="s">
        <v>91</v>
      </c>
      <c r="F194" s="65">
        <v>2</v>
      </c>
      <c r="G194" s="65">
        <v>2.2999999999999998</v>
      </c>
      <c r="H194" s="65" t="s">
        <v>175</v>
      </c>
      <c r="I194" s="65">
        <v>658</v>
      </c>
      <c r="J194" s="66">
        <v>0</v>
      </c>
      <c r="K194" s="67">
        <v>0</v>
      </c>
      <c r="L194" s="67">
        <v>0</v>
      </c>
      <c r="M194" s="68">
        <v>0</v>
      </c>
      <c r="N194" s="69">
        <v>1</v>
      </c>
      <c r="O194" s="70">
        <v>0</v>
      </c>
      <c r="P194" s="70">
        <v>0</v>
      </c>
      <c r="Q194" s="71">
        <v>0</v>
      </c>
      <c r="R194" s="72">
        <v>1</v>
      </c>
      <c r="S194" s="67">
        <v>0</v>
      </c>
      <c r="T194" s="67">
        <v>0</v>
      </c>
      <c r="U194" s="67">
        <v>0</v>
      </c>
      <c r="V194" s="67">
        <v>0</v>
      </c>
      <c r="W194" s="68">
        <v>0</v>
      </c>
      <c r="X194" s="69">
        <v>0</v>
      </c>
      <c r="Y194" s="73">
        <v>0</v>
      </c>
      <c r="Z194" s="74">
        <v>1</v>
      </c>
      <c r="AA194" s="75" t="s">
        <v>216</v>
      </c>
      <c r="AB194" s="76"/>
      <c r="AC194" s="60"/>
      <c r="AD194" s="61"/>
      <c r="AE194" s="61"/>
      <c r="AF194" s="61"/>
      <c r="AG194" s="62"/>
      <c r="AH194" s="63"/>
      <c r="AI194" s="64"/>
    </row>
    <row r="195" spans="1:35" s="45" customFormat="1" ht="51.75" hidden="1" x14ac:dyDescent="0.25">
      <c r="A195" s="65">
        <v>193</v>
      </c>
      <c r="B195" s="65" t="s">
        <v>104</v>
      </c>
      <c r="C195" s="65" t="s">
        <v>103</v>
      </c>
      <c r="D195" s="65" t="s">
        <v>82</v>
      </c>
      <c r="E195" s="65" t="s">
        <v>91</v>
      </c>
      <c r="F195" s="65">
        <v>2</v>
      </c>
      <c r="G195" s="65">
        <v>2.2999999999999998</v>
      </c>
      <c r="H195" s="65" t="s">
        <v>212</v>
      </c>
      <c r="I195" s="65">
        <v>485</v>
      </c>
      <c r="J195" s="66">
        <v>0</v>
      </c>
      <c r="K195" s="67">
        <v>0</v>
      </c>
      <c r="L195" s="67">
        <v>0</v>
      </c>
      <c r="M195" s="68">
        <v>0</v>
      </c>
      <c r="N195" s="69">
        <v>0</v>
      </c>
      <c r="O195" s="70">
        <v>0</v>
      </c>
      <c r="P195" s="70">
        <v>0</v>
      </c>
      <c r="Q195" s="71">
        <v>0</v>
      </c>
      <c r="R195" s="72">
        <v>1</v>
      </c>
      <c r="S195" s="67">
        <v>0</v>
      </c>
      <c r="T195" s="67">
        <v>0</v>
      </c>
      <c r="U195" s="67">
        <v>1</v>
      </c>
      <c r="V195" s="67">
        <v>0</v>
      </c>
      <c r="W195" s="68">
        <v>0</v>
      </c>
      <c r="X195" s="69">
        <v>0</v>
      </c>
      <c r="Y195" s="73">
        <v>0</v>
      </c>
      <c r="Z195" s="74">
        <v>1</v>
      </c>
      <c r="AA195" s="82" t="s">
        <v>357</v>
      </c>
      <c r="AB195" s="76"/>
      <c r="AC195" s="60"/>
      <c r="AD195" s="61"/>
      <c r="AE195" s="61"/>
      <c r="AF195" s="61"/>
      <c r="AG195" s="62"/>
      <c r="AH195" s="63"/>
      <c r="AI195" s="64"/>
    </row>
    <row r="196" spans="1:35" s="45" customFormat="1" ht="26.25" hidden="1" x14ac:dyDescent="0.25">
      <c r="A196" s="65">
        <v>194</v>
      </c>
      <c r="B196" s="65" t="s">
        <v>104</v>
      </c>
      <c r="C196" s="65" t="s">
        <v>103</v>
      </c>
      <c r="D196" s="65" t="s">
        <v>82</v>
      </c>
      <c r="E196" s="65" t="s">
        <v>91</v>
      </c>
      <c r="F196" s="65">
        <v>2</v>
      </c>
      <c r="G196" s="65">
        <v>2.2999999999999998</v>
      </c>
      <c r="H196" s="65" t="s">
        <v>212</v>
      </c>
      <c r="I196" s="65">
        <v>501</v>
      </c>
      <c r="J196" s="66">
        <v>0</v>
      </c>
      <c r="K196" s="67">
        <v>0</v>
      </c>
      <c r="L196" s="67">
        <v>0</v>
      </c>
      <c r="M196" s="68">
        <v>0</v>
      </c>
      <c r="N196" s="69">
        <v>0</v>
      </c>
      <c r="O196" s="70">
        <v>0</v>
      </c>
      <c r="P196" s="70">
        <v>0</v>
      </c>
      <c r="Q196" s="71">
        <v>0</v>
      </c>
      <c r="R196" s="72">
        <v>1</v>
      </c>
      <c r="S196" s="67">
        <v>0</v>
      </c>
      <c r="T196" s="67">
        <v>0</v>
      </c>
      <c r="U196" s="67">
        <v>0</v>
      </c>
      <c r="V196" s="67">
        <v>0</v>
      </c>
      <c r="W196" s="68">
        <v>0</v>
      </c>
      <c r="X196" s="69">
        <v>0</v>
      </c>
      <c r="Y196" s="73">
        <v>0</v>
      </c>
      <c r="Z196" s="74">
        <v>1</v>
      </c>
      <c r="AA196" s="75" t="s">
        <v>213</v>
      </c>
      <c r="AB196" s="76"/>
      <c r="AC196" s="60"/>
      <c r="AD196" s="61"/>
      <c r="AE196" s="61"/>
      <c r="AF196" s="61"/>
      <c r="AG196" s="62"/>
      <c r="AH196" s="63"/>
      <c r="AI196" s="64"/>
    </row>
    <row r="197" spans="1:35" s="45" customFormat="1" hidden="1" x14ac:dyDescent="0.25">
      <c r="A197" s="65">
        <v>195</v>
      </c>
      <c r="B197" s="65" t="s">
        <v>104</v>
      </c>
      <c r="C197" s="65" t="s">
        <v>103</v>
      </c>
      <c r="D197" s="65" t="s">
        <v>82</v>
      </c>
      <c r="E197" s="65" t="s">
        <v>91</v>
      </c>
      <c r="F197" s="65">
        <v>2</v>
      </c>
      <c r="G197" s="65">
        <v>2.2999999999999998</v>
      </c>
      <c r="H197" s="65" t="s">
        <v>212</v>
      </c>
      <c r="I197" s="65">
        <v>605</v>
      </c>
      <c r="J197" s="66">
        <v>0</v>
      </c>
      <c r="K197" s="67">
        <v>0</v>
      </c>
      <c r="L197" s="67">
        <v>0</v>
      </c>
      <c r="M197" s="68">
        <v>0</v>
      </c>
      <c r="N197" s="69">
        <v>0</v>
      </c>
      <c r="O197" s="70">
        <v>0</v>
      </c>
      <c r="P197" s="70">
        <v>0</v>
      </c>
      <c r="Q197" s="71">
        <v>0</v>
      </c>
      <c r="R197" s="72">
        <v>0</v>
      </c>
      <c r="S197" s="67">
        <v>0</v>
      </c>
      <c r="T197" s="67">
        <v>0</v>
      </c>
      <c r="U197" s="67">
        <v>0</v>
      </c>
      <c r="V197" s="67">
        <v>0</v>
      </c>
      <c r="W197" s="68">
        <v>0</v>
      </c>
      <c r="X197" s="69">
        <v>0</v>
      </c>
      <c r="Y197" s="73">
        <v>0</v>
      </c>
      <c r="Z197" s="74">
        <v>0</v>
      </c>
      <c r="AA197" s="75"/>
      <c r="AB197" s="76"/>
      <c r="AC197" s="60"/>
      <c r="AD197" s="61"/>
      <c r="AE197" s="61"/>
      <c r="AF197" s="61"/>
      <c r="AG197" s="62"/>
      <c r="AH197" s="63"/>
      <c r="AI197" s="64"/>
    </row>
    <row r="198" spans="1:35" s="45" customFormat="1" hidden="1" x14ac:dyDescent="0.25">
      <c r="A198" s="65">
        <v>196</v>
      </c>
      <c r="B198" s="65" t="s">
        <v>104</v>
      </c>
      <c r="C198" s="65" t="s">
        <v>103</v>
      </c>
      <c r="D198" s="65" t="s">
        <v>82</v>
      </c>
      <c r="E198" s="65" t="s">
        <v>91</v>
      </c>
      <c r="F198" s="65">
        <v>2</v>
      </c>
      <c r="G198" s="65">
        <v>2.2999999999999998</v>
      </c>
      <c r="H198" s="65" t="s">
        <v>212</v>
      </c>
      <c r="I198" s="65">
        <v>663</v>
      </c>
      <c r="J198" s="66">
        <v>0</v>
      </c>
      <c r="K198" s="67">
        <v>0</v>
      </c>
      <c r="L198" s="67">
        <v>0</v>
      </c>
      <c r="M198" s="68">
        <v>0</v>
      </c>
      <c r="N198" s="69">
        <v>0</v>
      </c>
      <c r="O198" s="70">
        <v>0</v>
      </c>
      <c r="P198" s="70">
        <v>0</v>
      </c>
      <c r="Q198" s="71">
        <v>0</v>
      </c>
      <c r="R198" s="72">
        <v>0</v>
      </c>
      <c r="S198" s="67">
        <v>0</v>
      </c>
      <c r="T198" s="67">
        <v>0</v>
      </c>
      <c r="U198" s="67">
        <v>0</v>
      </c>
      <c r="V198" s="67">
        <v>0</v>
      </c>
      <c r="W198" s="68">
        <v>0</v>
      </c>
      <c r="X198" s="69">
        <v>0</v>
      </c>
      <c r="Y198" s="73">
        <v>0</v>
      </c>
      <c r="Z198" s="74">
        <v>0</v>
      </c>
      <c r="AA198" s="75"/>
      <c r="AB198" s="76"/>
      <c r="AC198" s="60"/>
      <c r="AD198" s="61"/>
      <c r="AE198" s="61"/>
      <c r="AF198" s="61"/>
      <c r="AG198" s="62"/>
      <c r="AH198" s="63"/>
      <c r="AI198" s="64"/>
    </row>
    <row r="199" spans="1:35" s="45" customFormat="1" ht="26.25" hidden="1" x14ac:dyDescent="0.25">
      <c r="A199" s="65">
        <v>197</v>
      </c>
      <c r="B199" s="65" t="s">
        <v>104</v>
      </c>
      <c r="C199" s="65" t="s">
        <v>103</v>
      </c>
      <c r="D199" s="65" t="s">
        <v>82</v>
      </c>
      <c r="E199" s="65" t="s">
        <v>91</v>
      </c>
      <c r="F199" s="65">
        <v>2</v>
      </c>
      <c r="G199" s="65">
        <v>2.2999999999999998</v>
      </c>
      <c r="H199" s="65" t="s">
        <v>212</v>
      </c>
      <c r="I199" s="65">
        <v>678</v>
      </c>
      <c r="J199" s="66">
        <v>0</v>
      </c>
      <c r="K199" s="67">
        <v>0</v>
      </c>
      <c r="L199" s="67">
        <v>0</v>
      </c>
      <c r="M199" s="68">
        <v>0</v>
      </c>
      <c r="N199" s="69">
        <v>0</v>
      </c>
      <c r="O199" s="70">
        <v>0</v>
      </c>
      <c r="P199" s="70">
        <v>0</v>
      </c>
      <c r="Q199" s="71">
        <v>0</v>
      </c>
      <c r="R199" s="72">
        <v>0</v>
      </c>
      <c r="S199" s="67">
        <v>0</v>
      </c>
      <c r="T199" s="67">
        <v>0</v>
      </c>
      <c r="U199" s="67">
        <v>1</v>
      </c>
      <c r="V199" s="67">
        <v>0</v>
      </c>
      <c r="W199" s="68">
        <v>0</v>
      </c>
      <c r="X199" s="69">
        <v>0</v>
      </c>
      <c r="Y199" s="73">
        <v>0</v>
      </c>
      <c r="Z199" s="74">
        <v>1</v>
      </c>
      <c r="AA199" s="75" t="s">
        <v>217</v>
      </c>
      <c r="AB199" s="76"/>
      <c r="AC199" s="60"/>
      <c r="AD199" s="61"/>
      <c r="AE199" s="61"/>
      <c r="AF199" s="61"/>
      <c r="AG199" s="62"/>
      <c r="AH199" s="63"/>
      <c r="AI199" s="64"/>
    </row>
    <row r="200" spans="1:35" s="45" customFormat="1" ht="26.25" hidden="1" x14ac:dyDescent="0.25">
      <c r="A200" s="65">
        <v>198</v>
      </c>
      <c r="B200" s="65" t="s">
        <v>104</v>
      </c>
      <c r="C200" s="65" t="s">
        <v>103</v>
      </c>
      <c r="D200" s="65" t="s">
        <v>82</v>
      </c>
      <c r="E200" s="65" t="s">
        <v>91</v>
      </c>
      <c r="F200" s="65">
        <v>2</v>
      </c>
      <c r="G200" s="65">
        <v>2.2999999999999998</v>
      </c>
      <c r="H200" s="65" t="s">
        <v>212</v>
      </c>
      <c r="I200" s="65">
        <v>686</v>
      </c>
      <c r="J200" s="66">
        <v>0</v>
      </c>
      <c r="K200" s="67">
        <v>0</v>
      </c>
      <c r="L200" s="67">
        <v>0</v>
      </c>
      <c r="M200" s="68">
        <v>0</v>
      </c>
      <c r="N200" s="69">
        <v>0</v>
      </c>
      <c r="O200" s="70">
        <v>0</v>
      </c>
      <c r="P200" s="70">
        <v>0</v>
      </c>
      <c r="Q200" s="71">
        <v>0</v>
      </c>
      <c r="R200" s="72">
        <v>1</v>
      </c>
      <c r="S200" s="67">
        <v>0</v>
      </c>
      <c r="T200" s="67">
        <v>0</v>
      </c>
      <c r="U200" s="67">
        <v>0</v>
      </c>
      <c r="V200" s="67">
        <v>0</v>
      </c>
      <c r="W200" s="68">
        <v>0</v>
      </c>
      <c r="X200" s="69">
        <v>0</v>
      </c>
      <c r="Y200" s="73">
        <v>0</v>
      </c>
      <c r="Z200" s="74">
        <v>1</v>
      </c>
      <c r="AA200" s="75" t="s">
        <v>214</v>
      </c>
      <c r="AB200" s="76"/>
      <c r="AC200" s="60"/>
      <c r="AD200" s="61"/>
      <c r="AE200" s="61"/>
      <c r="AF200" s="61"/>
      <c r="AG200" s="62"/>
      <c r="AH200" s="63"/>
      <c r="AI200" s="64"/>
    </row>
    <row r="201" spans="1:35" s="45" customFormat="1" hidden="1" x14ac:dyDescent="0.25">
      <c r="A201" s="65">
        <v>199</v>
      </c>
      <c r="B201" s="65" t="s">
        <v>104</v>
      </c>
      <c r="C201" s="65" t="s">
        <v>103</v>
      </c>
      <c r="D201" s="65" t="s">
        <v>82</v>
      </c>
      <c r="E201" s="65" t="s">
        <v>91</v>
      </c>
      <c r="F201" s="65">
        <v>2</v>
      </c>
      <c r="G201" s="65">
        <v>2.2999999999999998</v>
      </c>
      <c r="H201" s="65" t="s">
        <v>215</v>
      </c>
      <c r="I201" s="65">
        <v>447</v>
      </c>
      <c r="J201" s="66">
        <v>0</v>
      </c>
      <c r="K201" s="67">
        <v>0</v>
      </c>
      <c r="L201" s="67">
        <v>0</v>
      </c>
      <c r="M201" s="68">
        <v>0</v>
      </c>
      <c r="N201" s="69">
        <v>0</v>
      </c>
      <c r="O201" s="70">
        <v>0</v>
      </c>
      <c r="P201" s="70">
        <v>0</v>
      </c>
      <c r="Q201" s="71">
        <v>0</v>
      </c>
      <c r="R201" s="72">
        <v>0</v>
      </c>
      <c r="S201" s="67">
        <v>0</v>
      </c>
      <c r="T201" s="67">
        <v>0</v>
      </c>
      <c r="U201" s="67">
        <v>0</v>
      </c>
      <c r="V201" s="67">
        <v>0</v>
      </c>
      <c r="W201" s="68">
        <v>0</v>
      </c>
      <c r="X201" s="69">
        <v>0</v>
      </c>
      <c r="Y201" s="73">
        <v>0</v>
      </c>
      <c r="Z201" s="74">
        <v>0</v>
      </c>
      <c r="AA201" s="75"/>
      <c r="AB201" s="76"/>
      <c r="AC201" s="60"/>
      <c r="AD201" s="61"/>
      <c r="AE201" s="61"/>
      <c r="AF201" s="61"/>
      <c r="AG201" s="62"/>
      <c r="AH201" s="63"/>
      <c r="AI201" s="64"/>
    </row>
    <row r="202" spans="1:35" s="45" customFormat="1" ht="26.25" hidden="1" x14ac:dyDescent="0.25">
      <c r="A202" s="65">
        <v>200</v>
      </c>
      <c r="B202" s="65" t="s">
        <v>104</v>
      </c>
      <c r="C202" s="65" t="s">
        <v>103</v>
      </c>
      <c r="D202" s="65" t="s">
        <v>82</v>
      </c>
      <c r="E202" s="65" t="s">
        <v>91</v>
      </c>
      <c r="F202" s="65">
        <v>2</v>
      </c>
      <c r="G202" s="65">
        <v>2.2999999999999998</v>
      </c>
      <c r="H202" s="65" t="s">
        <v>215</v>
      </c>
      <c r="I202" s="65">
        <v>488</v>
      </c>
      <c r="J202" s="66">
        <v>0</v>
      </c>
      <c r="K202" s="67">
        <v>0</v>
      </c>
      <c r="L202" s="67">
        <v>0</v>
      </c>
      <c r="M202" s="68">
        <v>0</v>
      </c>
      <c r="N202" s="69">
        <v>0</v>
      </c>
      <c r="O202" s="70">
        <v>0</v>
      </c>
      <c r="P202" s="70">
        <v>0</v>
      </c>
      <c r="Q202" s="71">
        <v>0</v>
      </c>
      <c r="R202" s="72">
        <v>1</v>
      </c>
      <c r="S202" s="67">
        <v>0</v>
      </c>
      <c r="T202" s="67">
        <v>0</v>
      </c>
      <c r="U202" s="67">
        <v>0</v>
      </c>
      <c r="V202" s="67">
        <v>0</v>
      </c>
      <c r="W202" s="68">
        <v>0</v>
      </c>
      <c r="X202" s="69">
        <v>0</v>
      </c>
      <c r="Y202" s="73">
        <v>0</v>
      </c>
      <c r="Z202" s="74">
        <v>1</v>
      </c>
      <c r="AA202" s="75" t="s">
        <v>218</v>
      </c>
      <c r="AB202" s="76"/>
      <c r="AC202" s="60"/>
      <c r="AD202" s="61"/>
      <c r="AE202" s="61"/>
      <c r="AF202" s="61"/>
      <c r="AG202" s="62"/>
      <c r="AH202" s="63"/>
      <c r="AI202" s="64"/>
    </row>
    <row r="203" spans="1:35" s="45" customFormat="1" ht="26.25" hidden="1" x14ac:dyDescent="0.25">
      <c r="A203" s="65">
        <v>201</v>
      </c>
      <c r="B203" s="65" t="s">
        <v>104</v>
      </c>
      <c r="C203" s="65" t="s">
        <v>103</v>
      </c>
      <c r="D203" s="65" t="s">
        <v>82</v>
      </c>
      <c r="E203" s="65" t="s">
        <v>91</v>
      </c>
      <c r="F203" s="65">
        <v>2</v>
      </c>
      <c r="G203" s="65">
        <v>2.2999999999999998</v>
      </c>
      <c r="H203" s="65" t="s">
        <v>215</v>
      </c>
      <c r="I203" s="65">
        <v>606</v>
      </c>
      <c r="J203" s="66">
        <v>0</v>
      </c>
      <c r="K203" s="67">
        <v>0</v>
      </c>
      <c r="L203" s="67">
        <v>0</v>
      </c>
      <c r="M203" s="68">
        <v>0</v>
      </c>
      <c r="N203" s="69">
        <v>0</v>
      </c>
      <c r="O203" s="70">
        <v>0</v>
      </c>
      <c r="P203" s="70">
        <v>0</v>
      </c>
      <c r="Q203" s="71">
        <v>0</v>
      </c>
      <c r="R203" s="72">
        <v>0</v>
      </c>
      <c r="S203" s="67">
        <v>0</v>
      </c>
      <c r="T203" s="67">
        <v>0</v>
      </c>
      <c r="U203" s="67">
        <v>1</v>
      </c>
      <c r="V203" s="67">
        <v>0</v>
      </c>
      <c r="W203" s="68">
        <v>0</v>
      </c>
      <c r="X203" s="69">
        <v>0</v>
      </c>
      <c r="Y203" s="73">
        <v>0</v>
      </c>
      <c r="Z203" s="74">
        <v>1</v>
      </c>
      <c r="AA203" s="75" t="s">
        <v>243</v>
      </c>
      <c r="AB203" s="76"/>
      <c r="AC203" s="60"/>
      <c r="AD203" s="61"/>
      <c r="AE203" s="61"/>
      <c r="AF203" s="61"/>
      <c r="AG203" s="62"/>
      <c r="AH203" s="63"/>
      <c r="AI203" s="64"/>
    </row>
    <row r="204" spans="1:35" s="45" customFormat="1" hidden="1" x14ac:dyDescent="0.25">
      <c r="A204" s="65">
        <v>202</v>
      </c>
      <c r="B204" s="65" t="s">
        <v>104</v>
      </c>
      <c r="C204" s="65" t="s">
        <v>103</v>
      </c>
      <c r="D204" s="65" t="s">
        <v>82</v>
      </c>
      <c r="E204" s="65" t="s">
        <v>91</v>
      </c>
      <c r="F204" s="65">
        <v>2</v>
      </c>
      <c r="G204" s="65">
        <v>2.2999999999999998</v>
      </c>
      <c r="H204" s="65" t="s">
        <v>215</v>
      </c>
      <c r="I204" s="65">
        <v>647</v>
      </c>
      <c r="J204" s="66">
        <v>0</v>
      </c>
      <c r="K204" s="67">
        <v>0</v>
      </c>
      <c r="L204" s="67">
        <v>0</v>
      </c>
      <c r="M204" s="68">
        <v>0</v>
      </c>
      <c r="N204" s="69">
        <v>0</v>
      </c>
      <c r="O204" s="70">
        <v>0</v>
      </c>
      <c r="P204" s="70">
        <v>0</v>
      </c>
      <c r="Q204" s="71">
        <v>0</v>
      </c>
      <c r="R204" s="72">
        <v>0</v>
      </c>
      <c r="S204" s="67">
        <v>0</v>
      </c>
      <c r="T204" s="67">
        <v>0</v>
      </c>
      <c r="U204" s="67">
        <v>0</v>
      </c>
      <c r="V204" s="67">
        <v>0</v>
      </c>
      <c r="W204" s="68">
        <v>0</v>
      </c>
      <c r="X204" s="69">
        <v>0</v>
      </c>
      <c r="Y204" s="73">
        <v>0</v>
      </c>
      <c r="Z204" s="74">
        <v>0</v>
      </c>
      <c r="AA204" s="75"/>
      <c r="AB204" s="76"/>
      <c r="AC204" s="60"/>
      <c r="AD204" s="61"/>
      <c r="AE204" s="61"/>
      <c r="AF204" s="61"/>
      <c r="AG204" s="62"/>
      <c r="AH204" s="63"/>
      <c r="AI204" s="64"/>
    </row>
    <row r="205" spans="1:35" s="45" customFormat="1" ht="26.25" hidden="1" x14ac:dyDescent="0.25">
      <c r="A205" s="65">
        <v>203</v>
      </c>
      <c r="B205" s="65" t="s">
        <v>104</v>
      </c>
      <c r="C205" s="65" t="s">
        <v>103</v>
      </c>
      <c r="D205" s="65" t="s">
        <v>82</v>
      </c>
      <c r="E205" s="65" t="s">
        <v>91</v>
      </c>
      <c r="F205" s="65">
        <v>2</v>
      </c>
      <c r="G205" s="65">
        <v>2.2999999999999998</v>
      </c>
      <c r="H205" s="65" t="s">
        <v>215</v>
      </c>
      <c r="I205" s="65">
        <v>679</v>
      </c>
      <c r="J205" s="66">
        <v>0</v>
      </c>
      <c r="K205" s="67">
        <v>0</v>
      </c>
      <c r="L205" s="67">
        <v>0</v>
      </c>
      <c r="M205" s="68">
        <v>0</v>
      </c>
      <c r="N205" s="69">
        <v>0</v>
      </c>
      <c r="O205" s="70">
        <v>0</v>
      </c>
      <c r="P205" s="70">
        <v>0</v>
      </c>
      <c r="Q205" s="71">
        <v>0</v>
      </c>
      <c r="R205" s="72">
        <v>0</v>
      </c>
      <c r="S205" s="67">
        <v>0</v>
      </c>
      <c r="T205" s="67">
        <v>0</v>
      </c>
      <c r="U205" s="67">
        <v>1</v>
      </c>
      <c r="V205" s="67">
        <v>0</v>
      </c>
      <c r="W205" s="68">
        <v>0</v>
      </c>
      <c r="X205" s="69">
        <v>0</v>
      </c>
      <c r="Y205" s="73">
        <v>0</v>
      </c>
      <c r="Z205" s="74">
        <v>1</v>
      </c>
      <c r="AA205" s="75" t="s">
        <v>358</v>
      </c>
      <c r="AB205" s="76"/>
      <c r="AC205" s="60"/>
      <c r="AD205" s="61"/>
      <c r="AE205" s="61"/>
      <c r="AF205" s="61"/>
      <c r="AG205" s="62"/>
      <c r="AH205" s="63"/>
      <c r="AI205" s="64"/>
    </row>
    <row r="206" spans="1:35" s="45" customFormat="1" hidden="1" x14ac:dyDescent="0.25">
      <c r="A206" s="65">
        <v>204</v>
      </c>
      <c r="B206" s="65" t="s">
        <v>104</v>
      </c>
      <c r="C206" s="65" t="s">
        <v>103</v>
      </c>
      <c r="D206" s="65" t="s">
        <v>82</v>
      </c>
      <c r="E206" s="65" t="s">
        <v>91</v>
      </c>
      <c r="F206" s="65">
        <v>2</v>
      </c>
      <c r="G206" s="65">
        <v>2.2999999999999998</v>
      </c>
      <c r="H206" s="65" t="s">
        <v>215</v>
      </c>
      <c r="I206" s="65">
        <v>684</v>
      </c>
      <c r="J206" s="66">
        <v>0</v>
      </c>
      <c r="K206" s="67">
        <v>0</v>
      </c>
      <c r="L206" s="67">
        <v>0</v>
      </c>
      <c r="M206" s="68">
        <v>0</v>
      </c>
      <c r="N206" s="69">
        <v>0</v>
      </c>
      <c r="O206" s="70">
        <v>0</v>
      </c>
      <c r="P206" s="70">
        <v>0</v>
      </c>
      <c r="Q206" s="71">
        <v>0</v>
      </c>
      <c r="R206" s="72">
        <v>0</v>
      </c>
      <c r="S206" s="67">
        <v>0</v>
      </c>
      <c r="T206" s="67">
        <v>0</v>
      </c>
      <c r="U206" s="67">
        <v>0</v>
      </c>
      <c r="V206" s="67">
        <v>0</v>
      </c>
      <c r="W206" s="68">
        <v>0</v>
      </c>
      <c r="X206" s="69">
        <v>0</v>
      </c>
      <c r="Y206" s="73">
        <v>0</v>
      </c>
      <c r="Z206" s="74">
        <v>0</v>
      </c>
      <c r="AA206" s="75"/>
      <c r="AB206" s="76"/>
      <c r="AC206" s="60"/>
      <c r="AD206" s="61"/>
      <c r="AE206" s="61"/>
      <c r="AF206" s="61"/>
      <c r="AG206" s="62"/>
      <c r="AH206" s="63"/>
      <c r="AI206" s="64"/>
    </row>
    <row r="207" spans="1:35" s="45" customFormat="1" ht="26.25" hidden="1" x14ac:dyDescent="0.25">
      <c r="A207" s="65">
        <v>205</v>
      </c>
      <c r="B207" s="65" t="s">
        <v>104</v>
      </c>
      <c r="C207" s="65" t="s">
        <v>103</v>
      </c>
      <c r="D207" s="65" t="s">
        <v>82</v>
      </c>
      <c r="E207" s="65" t="s">
        <v>91</v>
      </c>
      <c r="F207" s="65">
        <v>2</v>
      </c>
      <c r="G207" s="65">
        <v>2.4</v>
      </c>
      <c r="H207" s="65" t="s">
        <v>244</v>
      </c>
      <c r="I207" s="65">
        <v>495</v>
      </c>
      <c r="J207" s="66">
        <v>0</v>
      </c>
      <c r="K207" s="67">
        <v>0</v>
      </c>
      <c r="L207" s="67">
        <v>0</v>
      </c>
      <c r="M207" s="68">
        <v>0</v>
      </c>
      <c r="N207" s="69">
        <v>0</v>
      </c>
      <c r="O207" s="70">
        <v>0</v>
      </c>
      <c r="P207" s="70">
        <v>0</v>
      </c>
      <c r="Q207" s="71">
        <v>0</v>
      </c>
      <c r="R207" s="72">
        <v>0</v>
      </c>
      <c r="S207" s="67">
        <v>0</v>
      </c>
      <c r="T207" s="67">
        <v>0</v>
      </c>
      <c r="U207" s="67">
        <v>1</v>
      </c>
      <c r="V207" s="67">
        <v>0</v>
      </c>
      <c r="W207" s="68">
        <v>0</v>
      </c>
      <c r="X207" s="69">
        <v>0</v>
      </c>
      <c r="Y207" s="73">
        <v>0</v>
      </c>
      <c r="Z207" s="74">
        <v>1</v>
      </c>
      <c r="AA207" s="75" t="s">
        <v>247</v>
      </c>
      <c r="AB207" s="76"/>
      <c r="AC207" s="60"/>
      <c r="AD207" s="61"/>
      <c r="AE207" s="61"/>
      <c r="AF207" s="61"/>
      <c r="AG207" s="62"/>
      <c r="AH207" s="63"/>
      <c r="AI207" s="64"/>
    </row>
    <row r="208" spans="1:35" s="45" customFormat="1" hidden="1" x14ac:dyDescent="0.25">
      <c r="A208" s="65">
        <v>206</v>
      </c>
      <c r="B208" s="65" t="s">
        <v>104</v>
      </c>
      <c r="C208" s="65" t="s">
        <v>103</v>
      </c>
      <c r="D208" s="65" t="s">
        <v>82</v>
      </c>
      <c r="E208" s="65" t="s">
        <v>91</v>
      </c>
      <c r="F208" s="65">
        <v>2</v>
      </c>
      <c r="G208" s="65">
        <v>2.4</v>
      </c>
      <c r="H208" s="65" t="s">
        <v>244</v>
      </c>
      <c r="I208" s="65">
        <v>553</v>
      </c>
      <c r="J208" s="66">
        <v>0</v>
      </c>
      <c r="K208" s="67">
        <v>0</v>
      </c>
      <c r="L208" s="67">
        <v>0</v>
      </c>
      <c r="M208" s="68">
        <v>0</v>
      </c>
      <c r="N208" s="69">
        <v>0</v>
      </c>
      <c r="O208" s="70">
        <v>0</v>
      </c>
      <c r="P208" s="70">
        <v>0</v>
      </c>
      <c r="Q208" s="71">
        <v>0</v>
      </c>
      <c r="R208" s="72">
        <v>1</v>
      </c>
      <c r="S208" s="67">
        <v>0</v>
      </c>
      <c r="T208" s="67">
        <v>0</v>
      </c>
      <c r="U208" s="67">
        <v>0</v>
      </c>
      <c r="V208" s="67">
        <v>0</v>
      </c>
      <c r="W208" s="68">
        <v>0</v>
      </c>
      <c r="X208" s="69">
        <v>0</v>
      </c>
      <c r="Y208" s="73">
        <v>0</v>
      </c>
      <c r="Z208" s="74">
        <v>1</v>
      </c>
      <c r="AA208" s="75" t="s">
        <v>245</v>
      </c>
      <c r="AB208" s="76"/>
      <c r="AC208" s="60"/>
      <c r="AD208" s="61"/>
      <c r="AE208" s="61"/>
      <c r="AF208" s="61"/>
      <c r="AG208" s="62"/>
      <c r="AH208" s="63"/>
      <c r="AI208" s="64"/>
    </row>
    <row r="209" spans="1:35" s="45" customFormat="1" hidden="1" x14ac:dyDescent="0.25">
      <c r="A209" s="65">
        <v>207</v>
      </c>
      <c r="B209" s="65" t="s">
        <v>104</v>
      </c>
      <c r="C209" s="65" t="s">
        <v>103</v>
      </c>
      <c r="D209" s="65" t="s">
        <v>82</v>
      </c>
      <c r="E209" s="65" t="s">
        <v>91</v>
      </c>
      <c r="F209" s="65">
        <v>2</v>
      </c>
      <c r="G209" s="65">
        <v>2.4</v>
      </c>
      <c r="H209" s="65" t="s">
        <v>244</v>
      </c>
      <c r="I209" s="65">
        <v>614</v>
      </c>
      <c r="J209" s="66">
        <v>0</v>
      </c>
      <c r="K209" s="67">
        <v>0</v>
      </c>
      <c r="L209" s="67">
        <v>0</v>
      </c>
      <c r="M209" s="68">
        <v>0</v>
      </c>
      <c r="N209" s="69">
        <v>0</v>
      </c>
      <c r="O209" s="70">
        <v>0</v>
      </c>
      <c r="P209" s="70">
        <v>0</v>
      </c>
      <c r="Q209" s="71">
        <v>0</v>
      </c>
      <c r="R209" s="72">
        <v>0</v>
      </c>
      <c r="S209" s="67">
        <v>0</v>
      </c>
      <c r="T209" s="67">
        <v>0</v>
      </c>
      <c r="U209" s="67">
        <v>0</v>
      </c>
      <c r="V209" s="67">
        <v>0</v>
      </c>
      <c r="W209" s="68">
        <v>0</v>
      </c>
      <c r="X209" s="69">
        <v>0</v>
      </c>
      <c r="Y209" s="73">
        <v>0</v>
      </c>
      <c r="Z209" s="74">
        <v>0</v>
      </c>
      <c r="AA209" s="75"/>
      <c r="AB209" s="76"/>
      <c r="AC209" s="60"/>
      <c r="AD209" s="61"/>
      <c r="AE209" s="61"/>
      <c r="AF209" s="61"/>
      <c r="AG209" s="62"/>
      <c r="AH209" s="63"/>
      <c r="AI209" s="64"/>
    </row>
    <row r="210" spans="1:35" s="45" customFormat="1" hidden="1" x14ac:dyDescent="0.25">
      <c r="A210" s="65">
        <v>208</v>
      </c>
      <c r="B210" s="65" t="s">
        <v>104</v>
      </c>
      <c r="C210" s="65" t="s">
        <v>103</v>
      </c>
      <c r="D210" s="65" t="s">
        <v>82</v>
      </c>
      <c r="E210" s="65" t="s">
        <v>91</v>
      </c>
      <c r="F210" s="65">
        <v>2</v>
      </c>
      <c r="G210" s="65">
        <v>2.4</v>
      </c>
      <c r="H210" s="65" t="s">
        <v>244</v>
      </c>
      <c r="I210" s="65">
        <v>620</v>
      </c>
      <c r="J210" s="66">
        <v>0</v>
      </c>
      <c r="K210" s="67">
        <v>0</v>
      </c>
      <c r="L210" s="67">
        <v>0</v>
      </c>
      <c r="M210" s="68">
        <v>0</v>
      </c>
      <c r="N210" s="69">
        <v>0</v>
      </c>
      <c r="O210" s="70">
        <v>0</v>
      </c>
      <c r="P210" s="70">
        <v>0</v>
      </c>
      <c r="Q210" s="71">
        <v>0</v>
      </c>
      <c r="R210" s="72">
        <v>0</v>
      </c>
      <c r="S210" s="67">
        <v>0</v>
      </c>
      <c r="T210" s="67">
        <v>0</v>
      </c>
      <c r="U210" s="67">
        <v>0</v>
      </c>
      <c r="V210" s="67">
        <v>0</v>
      </c>
      <c r="W210" s="68">
        <v>0</v>
      </c>
      <c r="X210" s="69">
        <v>0</v>
      </c>
      <c r="Y210" s="73">
        <v>0</v>
      </c>
      <c r="Z210" s="74">
        <v>0</v>
      </c>
      <c r="AA210" s="75"/>
      <c r="AB210" s="76"/>
      <c r="AC210" s="60"/>
      <c r="AD210" s="61"/>
      <c r="AE210" s="61"/>
      <c r="AF210" s="61"/>
      <c r="AG210" s="62"/>
      <c r="AH210" s="63"/>
      <c r="AI210" s="64"/>
    </row>
    <row r="211" spans="1:35" s="45" customFormat="1" hidden="1" x14ac:dyDescent="0.25">
      <c r="A211" s="65">
        <v>209</v>
      </c>
      <c r="B211" s="65" t="s">
        <v>104</v>
      </c>
      <c r="C211" s="65" t="s">
        <v>103</v>
      </c>
      <c r="D211" s="65" t="s">
        <v>82</v>
      </c>
      <c r="E211" s="65" t="s">
        <v>91</v>
      </c>
      <c r="F211" s="65">
        <v>2</v>
      </c>
      <c r="G211" s="65">
        <v>2.4</v>
      </c>
      <c r="H211" s="65" t="s">
        <v>244</v>
      </c>
      <c r="I211" s="65">
        <v>645</v>
      </c>
      <c r="J211" s="66">
        <v>0</v>
      </c>
      <c r="K211" s="67">
        <v>0</v>
      </c>
      <c r="L211" s="67">
        <v>0</v>
      </c>
      <c r="M211" s="68">
        <v>0</v>
      </c>
      <c r="N211" s="69">
        <v>0</v>
      </c>
      <c r="O211" s="70">
        <v>0</v>
      </c>
      <c r="P211" s="70">
        <v>0</v>
      </c>
      <c r="Q211" s="71">
        <v>0</v>
      </c>
      <c r="R211" s="72">
        <v>0</v>
      </c>
      <c r="S211" s="67">
        <v>0</v>
      </c>
      <c r="T211" s="67">
        <v>0</v>
      </c>
      <c r="U211" s="67">
        <v>0</v>
      </c>
      <c r="V211" s="67">
        <v>0</v>
      </c>
      <c r="W211" s="68">
        <v>0</v>
      </c>
      <c r="X211" s="69">
        <v>0</v>
      </c>
      <c r="Y211" s="73">
        <v>0</v>
      </c>
      <c r="Z211" s="74">
        <v>0</v>
      </c>
      <c r="AA211" s="75"/>
      <c r="AB211" s="76"/>
      <c r="AC211" s="60"/>
      <c r="AD211" s="61"/>
      <c r="AE211" s="61"/>
      <c r="AF211" s="61"/>
      <c r="AG211" s="62"/>
      <c r="AH211" s="63"/>
      <c r="AI211" s="64"/>
    </row>
    <row r="212" spans="1:35" s="45" customFormat="1" hidden="1" x14ac:dyDescent="0.25">
      <c r="A212" s="65">
        <v>210</v>
      </c>
      <c r="B212" s="65" t="s">
        <v>104</v>
      </c>
      <c r="C212" s="65" t="s">
        <v>103</v>
      </c>
      <c r="D212" s="65" t="s">
        <v>82</v>
      </c>
      <c r="E212" s="65" t="s">
        <v>91</v>
      </c>
      <c r="F212" s="65">
        <v>2</v>
      </c>
      <c r="G212" s="65">
        <v>2.4</v>
      </c>
      <c r="H212" s="65" t="s">
        <v>244</v>
      </c>
      <c r="I212" s="65">
        <v>646</v>
      </c>
      <c r="J212" s="66">
        <v>0</v>
      </c>
      <c r="K212" s="67">
        <v>0</v>
      </c>
      <c r="L212" s="67">
        <v>0</v>
      </c>
      <c r="M212" s="68">
        <v>0</v>
      </c>
      <c r="N212" s="69">
        <v>0</v>
      </c>
      <c r="O212" s="70">
        <v>0</v>
      </c>
      <c r="P212" s="70">
        <v>0</v>
      </c>
      <c r="Q212" s="71">
        <v>0</v>
      </c>
      <c r="R212" s="72">
        <v>0</v>
      </c>
      <c r="S212" s="67">
        <v>0</v>
      </c>
      <c r="T212" s="67">
        <v>0</v>
      </c>
      <c r="U212" s="67">
        <v>0</v>
      </c>
      <c r="V212" s="67">
        <v>0</v>
      </c>
      <c r="W212" s="68">
        <v>0</v>
      </c>
      <c r="X212" s="69">
        <v>0</v>
      </c>
      <c r="Y212" s="73">
        <v>0</v>
      </c>
      <c r="Z212" s="74">
        <v>0</v>
      </c>
      <c r="AA212" s="75"/>
      <c r="AB212" s="76"/>
      <c r="AC212" s="60"/>
      <c r="AD212" s="61"/>
      <c r="AE212" s="61"/>
      <c r="AF212" s="61"/>
      <c r="AG212" s="62"/>
      <c r="AH212" s="63"/>
      <c r="AI212" s="64"/>
    </row>
    <row r="213" spans="1:35" s="45" customFormat="1" ht="26.25" hidden="1" x14ac:dyDescent="0.25">
      <c r="A213" s="65">
        <v>211</v>
      </c>
      <c r="B213" s="65" t="s">
        <v>104</v>
      </c>
      <c r="C213" s="65" t="s">
        <v>103</v>
      </c>
      <c r="D213" s="65" t="s">
        <v>82</v>
      </c>
      <c r="E213" s="65" t="s">
        <v>99</v>
      </c>
      <c r="F213" s="65">
        <v>2</v>
      </c>
      <c r="G213" s="65">
        <v>2.4</v>
      </c>
      <c r="H213" s="65" t="s">
        <v>244</v>
      </c>
      <c r="I213" s="65">
        <v>664</v>
      </c>
      <c r="J213" s="66">
        <v>0</v>
      </c>
      <c r="K213" s="67">
        <v>0</v>
      </c>
      <c r="L213" s="67">
        <v>0</v>
      </c>
      <c r="M213" s="68">
        <v>0</v>
      </c>
      <c r="N213" s="69">
        <v>0</v>
      </c>
      <c r="O213" s="70">
        <v>0</v>
      </c>
      <c r="P213" s="70">
        <v>0</v>
      </c>
      <c r="Q213" s="71">
        <v>0</v>
      </c>
      <c r="R213" s="72">
        <v>1</v>
      </c>
      <c r="S213" s="67">
        <v>0</v>
      </c>
      <c r="T213" s="67">
        <v>0</v>
      </c>
      <c r="U213" s="67">
        <v>0</v>
      </c>
      <c r="V213" s="67">
        <v>0</v>
      </c>
      <c r="W213" s="68">
        <v>0</v>
      </c>
      <c r="X213" s="69">
        <v>0</v>
      </c>
      <c r="Y213" s="73">
        <v>0</v>
      </c>
      <c r="Z213" s="74">
        <v>1</v>
      </c>
      <c r="AA213" s="75" t="s">
        <v>248</v>
      </c>
      <c r="AB213" s="76"/>
      <c r="AC213" s="60"/>
      <c r="AD213" s="61"/>
      <c r="AE213" s="61"/>
      <c r="AF213" s="61"/>
      <c r="AG213" s="62"/>
      <c r="AH213" s="63"/>
      <c r="AI213" s="64"/>
    </row>
    <row r="214" spans="1:35" s="45" customFormat="1" hidden="1" x14ac:dyDescent="0.25">
      <c r="A214" s="65">
        <v>212</v>
      </c>
      <c r="B214" s="65" t="s">
        <v>104</v>
      </c>
      <c r="C214" s="65" t="s">
        <v>103</v>
      </c>
      <c r="D214" s="65" t="s">
        <v>82</v>
      </c>
      <c r="E214" s="65" t="s">
        <v>91</v>
      </c>
      <c r="F214" s="65">
        <v>2</v>
      </c>
      <c r="G214" s="65">
        <v>2.4</v>
      </c>
      <c r="H214" s="65" t="s">
        <v>246</v>
      </c>
      <c r="I214" s="65">
        <v>444</v>
      </c>
      <c r="J214" s="66">
        <v>0</v>
      </c>
      <c r="K214" s="67">
        <v>0</v>
      </c>
      <c r="L214" s="67">
        <v>0</v>
      </c>
      <c r="M214" s="68">
        <v>0</v>
      </c>
      <c r="N214" s="69">
        <v>0</v>
      </c>
      <c r="O214" s="70">
        <v>0</v>
      </c>
      <c r="P214" s="70">
        <v>0</v>
      </c>
      <c r="Q214" s="71">
        <v>0</v>
      </c>
      <c r="R214" s="72">
        <v>0</v>
      </c>
      <c r="S214" s="67">
        <v>0</v>
      </c>
      <c r="T214" s="67">
        <v>0</v>
      </c>
      <c r="U214" s="67">
        <v>0</v>
      </c>
      <c r="V214" s="67">
        <v>0</v>
      </c>
      <c r="W214" s="68">
        <v>0</v>
      </c>
      <c r="X214" s="69">
        <v>0</v>
      </c>
      <c r="Y214" s="73">
        <v>0</v>
      </c>
      <c r="Z214" s="74">
        <v>0</v>
      </c>
      <c r="AA214" s="75"/>
      <c r="AB214" s="76"/>
      <c r="AC214" s="60"/>
      <c r="AD214" s="61"/>
      <c r="AE214" s="61"/>
      <c r="AF214" s="61"/>
      <c r="AG214" s="62"/>
      <c r="AH214" s="63"/>
      <c r="AI214" s="64"/>
    </row>
    <row r="215" spans="1:35" s="45" customFormat="1" hidden="1" x14ac:dyDescent="0.25">
      <c r="A215" s="65">
        <v>213</v>
      </c>
      <c r="B215" s="65" t="s">
        <v>104</v>
      </c>
      <c r="C215" s="65" t="s">
        <v>103</v>
      </c>
      <c r="D215" s="65" t="s">
        <v>82</v>
      </c>
      <c r="E215" s="65" t="s">
        <v>91</v>
      </c>
      <c r="F215" s="65">
        <v>2</v>
      </c>
      <c r="G215" s="65">
        <v>2.4</v>
      </c>
      <c r="H215" s="65" t="s">
        <v>246</v>
      </c>
      <c r="I215" s="65">
        <v>510</v>
      </c>
      <c r="J215" s="66">
        <v>0</v>
      </c>
      <c r="K215" s="67">
        <v>0</v>
      </c>
      <c r="L215" s="67">
        <v>0</v>
      </c>
      <c r="M215" s="68">
        <v>0</v>
      </c>
      <c r="N215" s="69">
        <v>0</v>
      </c>
      <c r="O215" s="70">
        <v>0</v>
      </c>
      <c r="P215" s="70">
        <v>0</v>
      </c>
      <c r="Q215" s="71">
        <v>0</v>
      </c>
      <c r="R215" s="72">
        <v>0</v>
      </c>
      <c r="S215" s="67">
        <v>0</v>
      </c>
      <c r="T215" s="67">
        <v>0</v>
      </c>
      <c r="U215" s="67">
        <v>0</v>
      </c>
      <c r="V215" s="67">
        <v>0</v>
      </c>
      <c r="W215" s="68">
        <v>0</v>
      </c>
      <c r="X215" s="69">
        <v>0</v>
      </c>
      <c r="Y215" s="73">
        <v>0</v>
      </c>
      <c r="Z215" s="74">
        <v>0</v>
      </c>
      <c r="AA215" s="75"/>
      <c r="AB215" s="76"/>
      <c r="AC215" s="60"/>
      <c r="AD215" s="61"/>
      <c r="AE215" s="61"/>
      <c r="AF215" s="61"/>
      <c r="AG215" s="62"/>
      <c r="AH215" s="63"/>
      <c r="AI215" s="64"/>
    </row>
    <row r="216" spans="1:35" s="45" customFormat="1" hidden="1" x14ac:dyDescent="0.25">
      <c r="A216" s="65">
        <v>214</v>
      </c>
      <c r="B216" s="65" t="s">
        <v>104</v>
      </c>
      <c r="C216" s="65" t="s">
        <v>103</v>
      </c>
      <c r="D216" s="65" t="s">
        <v>82</v>
      </c>
      <c r="E216" s="65" t="s">
        <v>91</v>
      </c>
      <c r="F216" s="65">
        <v>2</v>
      </c>
      <c r="G216" s="65">
        <v>2.4</v>
      </c>
      <c r="H216" s="65" t="s">
        <v>246</v>
      </c>
      <c r="I216" s="65">
        <v>546</v>
      </c>
      <c r="J216" s="66">
        <v>0</v>
      </c>
      <c r="K216" s="67">
        <v>0</v>
      </c>
      <c r="L216" s="67">
        <v>0</v>
      </c>
      <c r="M216" s="68">
        <v>0</v>
      </c>
      <c r="N216" s="69">
        <v>0</v>
      </c>
      <c r="O216" s="70">
        <v>0</v>
      </c>
      <c r="P216" s="70">
        <v>0</v>
      </c>
      <c r="Q216" s="71">
        <v>0</v>
      </c>
      <c r="R216" s="72">
        <v>0</v>
      </c>
      <c r="S216" s="67">
        <v>0</v>
      </c>
      <c r="T216" s="67">
        <v>0</v>
      </c>
      <c r="U216" s="67">
        <v>0</v>
      </c>
      <c r="V216" s="67">
        <v>0</v>
      </c>
      <c r="W216" s="68">
        <v>0</v>
      </c>
      <c r="X216" s="69">
        <v>0</v>
      </c>
      <c r="Y216" s="73">
        <v>0</v>
      </c>
      <c r="Z216" s="74">
        <v>0</v>
      </c>
      <c r="AA216" s="75"/>
      <c r="AB216" s="76"/>
      <c r="AC216" s="60"/>
      <c r="AD216" s="61"/>
      <c r="AE216" s="61"/>
      <c r="AF216" s="61"/>
      <c r="AG216" s="62"/>
      <c r="AH216" s="63"/>
      <c r="AI216" s="64"/>
    </row>
    <row r="217" spans="1:35" s="45" customFormat="1" hidden="1" x14ac:dyDescent="0.25">
      <c r="A217" s="65">
        <v>215</v>
      </c>
      <c r="B217" s="65" t="s">
        <v>104</v>
      </c>
      <c r="C217" s="65" t="s">
        <v>103</v>
      </c>
      <c r="D217" s="65" t="s">
        <v>82</v>
      </c>
      <c r="E217" s="65" t="s">
        <v>91</v>
      </c>
      <c r="F217" s="65">
        <v>2</v>
      </c>
      <c r="G217" s="65">
        <v>2.4</v>
      </c>
      <c r="H217" s="65" t="s">
        <v>246</v>
      </c>
      <c r="I217" s="65">
        <v>554</v>
      </c>
      <c r="J217" s="66">
        <v>0</v>
      </c>
      <c r="K217" s="67">
        <v>0</v>
      </c>
      <c r="L217" s="67">
        <v>0</v>
      </c>
      <c r="M217" s="68">
        <v>0</v>
      </c>
      <c r="N217" s="69">
        <v>0</v>
      </c>
      <c r="O217" s="70">
        <v>0</v>
      </c>
      <c r="P217" s="70">
        <v>0</v>
      </c>
      <c r="Q217" s="71">
        <v>0</v>
      </c>
      <c r="R217" s="72">
        <v>0</v>
      </c>
      <c r="S217" s="67">
        <v>0</v>
      </c>
      <c r="T217" s="67">
        <v>0</v>
      </c>
      <c r="U217" s="67">
        <v>0</v>
      </c>
      <c r="V217" s="67">
        <v>0</v>
      </c>
      <c r="W217" s="68">
        <v>0</v>
      </c>
      <c r="X217" s="69">
        <v>0</v>
      </c>
      <c r="Y217" s="73">
        <v>0</v>
      </c>
      <c r="Z217" s="74">
        <v>0</v>
      </c>
      <c r="AA217" s="75"/>
      <c r="AB217" s="76"/>
      <c r="AC217" s="60"/>
      <c r="AD217" s="61"/>
      <c r="AE217" s="61"/>
      <c r="AF217" s="61"/>
      <c r="AG217" s="62"/>
      <c r="AH217" s="63"/>
      <c r="AI217" s="64"/>
    </row>
    <row r="218" spans="1:35" s="45" customFormat="1" hidden="1" x14ac:dyDescent="0.25">
      <c r="A218" s="65">
        <v>216</v>
      </c>
      <c r="B218" s="65" t="s">
        <v>104</v>
      </c>
      <c r="C218" s="65" t="s">
        <v>103</v>
      </c>
      <c r="D218" s="65" t="s">
        <v>82</v>
      </c>
      <c r="E218" s="65" t="s">
        <v>91</v>
      </c>
      <c r="F218" s="65">
        <v>2</v>
      </c>
      <c r="G218" s="65">
        <v>2.4</v>
      </c>
      <c r="H218" s="65" t="s">
        <v>246</v>
      </c>
      <c r="I218" s="65">
        <v>583</v>
      </c>
      <c r="J218" s="66">
        <v>0</v>
      </c>
      <c r="K218" s="67">
        <v>0</v>
      </c>
      <c r="L218" s="67">
        <v>0</v>
      </c>
      <c r="M218" s="68">
        <v>0</v>
      </c>
      <c r="N218" s="69">
        <v>0</v>
      </c>
      <c r="O218" s="70">
        <v>0</v>
      </c>
      <c r="P218" s="70">
        <v>0</v>
      </c>
      <c r="Q218" s="71">
        <v>0</v>
      </c>
      <c r="R218" s="72">
        <v>0</v>
      </c>
      <c r="S218" s="67">
        <v>0</v>
      </c>
      <c r="T218" s="67">
        <v>0</v>
      </c>
      <c r="U218" s="67">
        <v>0</v>
      </c>
      <c r="V218" s="67">
        <v>0</v>
      </c>
      <c r="W218" s="68">
        <v>0</v>
      </c>
      <c r="X218" s="69">
        <v>0</v>
      </c>
      <c r="Y218" s="73">
        <v>0</v>
      </c>
      <c r="Z218" s="74">
        <v>0</v>
      </c>
      <c r="AA218" s="75"/>
      <c r="AB218" s="76"/>
      <c r="AC218" s="60"/>
      <c r="AD218" s="61"/>
      <c r="AE218" s="61"/>
      <c r="AF218" s="61"/>
      <c r="AG218" s="62"/>
      <c r="AH218" s="63"/>
      <c r="AI218" s="64"/>
    </row>
    <row r="219" spans="1:35" s="45" customFormat="1" ht="26.25" hidden="1" x14ac:dyDescent="0.25">
      <c r="A219" s="65">
        <v>217</v>
      </c>
      <c r="B219" s="65" t="s">
        <v>104</v>
      </c>
      <c r="C219" s="65" t="s">
        <v>103</v>
      </c>
      <c r="D219" s="65" t="s">
        <v>82</v>
      </c>
      <c r="E219" s="65" t="s">
        <v>91</v>
      </c>
      <c r="F219" s="65">
        <v>2</v>
      </c>
      <c r="G219" s="65">
        <v>2.4</v>
      </c>
      <c r="H219" s="65" t="s">
        <v>246</v>
      </c>
      <c r="I219" s="65">
        <v>621</v>
      </c>
      <c r="J219" s="66">
        <v>0</v>
      </c>
      <c r="K219" s="67">
        <v>0</v>
      </c>
      <c r="L219" s="67">
        <v>0</v>
      </c>
      <c r="M219" s="68">
        <v>0</v>
      </c>
      <c r="N219" s="69">
        <v>0</v>
      </c>
      <c r="O219" s="70">
        <v>0</v>
      </c>
      <c r="P219" s="70">
        <v>0</v>
      </c>
      <c r="Q219" s="71">
        <v>0</v>
      </c>
      <c r="R219" s="72">
        <v>0</v>
      </c>
      <c r="S219" s="67">
        <v>0</v>
      </c>
      <c r="T219" s="67">
        <v>0</v>
      </c>
      <c r="U219" s="67">
        <v>1</v>
      </c>
      <c r="V219" s="67">
        <v>0</v>
      </c>
      <c r="W219" s="68">
        <v>0</v>
      </c>
      <c r="X219" s="69">
        <v>0</v>
      </c>
      <c r="Y219" s="73">
        <v>0</v>
      </c>
      <c r="Z219" s="74">
        <v>1</v>
      </c>
      <c r="AA219" s="75" t="s">
        <v>297</v>
      </c>
      <c r="AB219" s="76"/>
      <c r="AC219" s="60"/>
      <c r="AD219" s="61"/>
      <c r="AE219" s="61"/>
      <c r="AF219" s="61"/>
      <c r="AG219" s="62"/>
      <c r="AH219" s="63"/>
      <c r="AI219" s="64"/>
    </row>
    <row r="220" spans="1:35" s="45" customFormat="1" ht="39" hidden="1" x14ac:dyDescent="0.25">
      <c r="A220" s="65">
        <v>218</v>
      </c>
      <c r="B220" s="65" t="s">
        <v>104</v>
      </c>
      <c r="C220" s="65" t="s">
        <v>103</v>
      </c>
      <c r="D220" s="65" t="s">
        <v>82</v>
      </c>
      <c r="E220" s="65" t="s">
        <v>99</v>
      </c>
      <c r="F220" s="65">
        <v>2</v>
      </c>
      <c r="G220" s="65">
        <v>2.4</v>
      </c>
      <c r="H220" s="65" t="s">
        <v>246</v>
      </c>
      <c r="I220" s="65">
        <v>669</v>
      </c>
      <c r="J220" s="66">
        <v>0</v>
      </c>
      <c r="K220" s="67">
        <v>0</v>
      </c>
      <c r="L220" s="67">
        <v>0</v>
      </c>
      <c r="M220" s="68">
        <v>0</v>
      </c>
      <c r="N220" s="69">
        <v>0</v>
      </c>
      <c r="O220" s="70">
        <v>0</v>
      </c>
      <c r="P220" s="70">
        <v>0</v>
      </c>
      <c r="Q220" s="71">
        <v>0</v>
      </c>
      <c r="R220" s="72">
        <v>0</v>
      </c>
      <c r="S220" s="67">
        <v>0</v>
      </c>
      <c r="T220" s="67">
        <v>0</v>
      </c>
      <c r="U220" s="67">
        <v>1</v>
      </c>
      <c r="V220" s="67">
        <v>0</v>
      </c>
      <c r="W220" s="68">
        <v>0</v>
      </c>
      <c r="X220" s="69">
        <v>0</v>
      </c>
      <c r="Y220" s="73">
        <v>0</v>
      </c>
      <c r="Z220" s="74">
        <v>1</v>
      </c>
      <c r="AA220" s="75" t="s">
        <v>292</v>
      </c>
      <c r="AB220" s="76"/>
      <c r="AC220" s="60"/>
      <c r="AD220" s="61"/>
      <c r="AE220" s="61"/>
      <c r="AF220" s="61"/>
      <c r="AG220" s="62"/>
      <c r="AH220" s="63"/>
      <c r="AI220" s="64"/>
    </row>
    <row r="221" spans="1:35" s="45" customFormat="1" hidden="1" x14ac:dyDescent="0.25">
      <c r="A221" s="65">
        <v>219</v>
      </c>
      <c r="B221" s="65" t="s">
        <v>104</v>
      </c>
      <c r="C221" s="65" t="s">
        <v>103</v>
      </c>
      <c r="D221" s="65" t="s">
        <v>82</v>
      </c>
      <c r="E221" s="65" t="s">
        <v>91</v>
      </c>
      <c r="F221" s="65">
        <v>2</v>
      </c>
      <c r="G221" s="65">
        <v>2.4</v>
      </c>
      <c r="H221" s="65" t="s">
        <v>293</v>
      </c>
      <c r="I221" s="65">
        <v>519</v>
      </c>
      <c r="J221" s="66">
        <v>0</v>
      </c>
      <c r="K221" s="67">
        <v>0</v>
      </c>
      <c r="L221" s="67">
        <v>0</v>
      </c>
      <c r="M221" s="68">
        <v>0</v>
      </c>
      <c r="N221" s="69">
        <v>0</v>
      </c>
      <c r="O221" s="70">
        <v>0</v>
      </c>
      <c r="P221" s="70">
        <v>0</v>
      </c>
      <c r="Q221" s="71">
        <v>0</v>
      </c>
      <c r="R221" s="72">
        <v>0</v>
      </c>
      <c r="S221" s="67">
        <v>0</v>
      </c>
      <c r="T221" s="67">
        <v>0</v>
      </c>
      <c r="U221" s="67">
        <v>0</v>
      </c>
      <c r="V221" s="67">
        <v>0</v>
      </c>
      <c r="W221" s="68">
        <v>0</v>
      </c>
      <c r="X221" s="69">
        <v>0</v>
      </c>
      <c r="Y221" s="73">
        <v>0</v>
      </c>
      <c r="Z221" s="74">
        <v>0</v>
      </c>
      <c r="AA221" s="75"/>
      <c r="AB221" s="76"/>
      <c r="AC221" s="60"/>
      <c r="AD221" s="61"/>
      <c r="AE221" s="61"/>
      <c r="AF221" s="61"/>
      <c r="AG221" s="62"/>
      <c r="AH221" s="63"/>
      <c r="AI221" s="64"/>
    </row>
    <row r="222" spans="1:35" s="45" customFormat="1" hidden="1" x14ac:dyDescent="0.25">
      <c r="A222" s="65">
        <v>220</v>
      </c>
      <c r="B222" s="65" t="s">
        <v>104</v>
      </c>
      <c r="C222" s="65" t="s">
        <v>103</v>
      </c>
      <c r="D222" s="65" t="s">
        <v>82</v>
      </c>
      <c r="E222" s="65" t="s">
        <v>91</v>
      </c>
      <c r="F222" s="65">
        <v>2</v>
      </c>
      <c r="G222" s="65">
        <v>2.4</v>
      </c>
      <c r="H222" s="65" t="s">
        <v>293</v>
      </c>
      <c r="I222" s="65">
        <v>643</v>
      </c>
      <c r="J222" s="66">
        <v>0</v>
      </c>
      <c r="K222" s="67">
        <v>0</v>
      </c>
      <c r="L222" s="67">
        <v>0</v>
      </c>
      <c r="M222" s="68">
        <v>0</v>
      </c>
      <c r="N222" s="69">
        <v>0</v>
      </c>
      <c r="O222" s="70">
        <v>0</v>
      </c>
      <c r="P222" s="70">
        <v>0</v>
      </c>
      <c r="Q222" s="71">
        <v>0</v>
      </c>
      <c r="R222" s="72">
        <v>0</v>
      </c>
      <c r="S222" s="67">
        <v>0</v>
      </c>
      <c r="T222" s="67">
        <v>0</v>
      </c>
      <c r="U222" s="67">
        <v>0</v>
      </c>
      <c r="V222" s="67">
        <v>0</v>
      </c>
      <c r="W222" s="68">
        <v>0</v>
      </c>
      <c r="X222" s="69">
        <v>0</v>
      </c>
      <c r="Y222" s="73">
        <v>0</v>
      </c>
      <c r="Z222" s="74">
        <v>0</v>
      </c>
      <c r="AA222" s="75"/>
      <c r="AB222" s="76"/>
      <c r="AC222" s="60"/>
      <c r="AD222" s="61"/>
      <c r="AE222" s="61"/>
      <c r="AF222" s="61"/>
      <c r="AG222" s="62"/>
      <c r="AH222" s="63"/>
      <c r="AI222" s="64"/>
    </row>
    <row r="223" spans="1:35" s="45" customFormat="1" hidden="1" x14ac:dyDescent="0.25">
      <c r="A223" s="65">
        <v>221</v>
      </c>
      <c r="B223" s="65" t="s">
        <v>104</v>
      </c>
      <c r="C223" s="65" t="s">
        <v>103</v>
      </c>
      <c r="D223" s="65" t="s">
        <v>82</v>
      </c>
      <c r="E223" s="65" t="s">
        <v>91</v>
      </c>
      <c r="F223" s="65">
        <v>2</v>
      </c>
      <c r="G223" s="65">
        <v>2.4</v>
      </c>
      <c r="H223" s="65" t="s">
        <v>293</v>
      </c>
      <c r="I223" s="65">
        <v>716</v>
      </c>
      <c r="J223" s="66">
        <v>0</v>
      </c>
      <c r="K223" s="67">
        <v>0</v>
      </c>
      <c r="L223" s="67">
        <v>0</v>
      </c>
      <c r="M223" s="68">
        <v>0</v>
      </c>
      <c r="N223" s="69">
        <v>0</v>
      </c>
      <c r="O223" s="70">
        <v>0</v>
      </c>
      <c r="P223" s="70">
        <v>0</v>
      </c>
      <c r="Q223" s="71">
        <v>0</v>
      </c>
      <c r="R223" s="72">
        <v>0</v>
      </c>
      <c r="S223" s="67">
        <v>0</v>
      </c>
      <c r="T223" s="67">
        <v>0</v>
      </c>
      <c r="U223" s="67">
        <v>0</v>
      </c>
      <c r="V223" s="67">
        <v>0</v>
      </c>
      <c r="W223" s="68">
        <v>0</v>
      </c>
      <c r="X223" s="69">
        <v>0</v>
      </c>
      <c r="Y223" s="73">
        <v>0</v>
      </c>
      <c r="Z223" s="74">
        <v>0</v>
      </c>
      <c r="AA223" s="75"/>
      <c r="AB223" s="76"/>
      <c r="AC223" s="60"/>
      <c r="AD223" s="61"/>
      <c r="AE223" s="61"/>
      <c r="AF223" s="61"/>
      <c r="AG223" s="62"/>
      <c r="AH223" s="63"/>
      <c r="AI223" s="64"/>
    </row>
    <row r="224" spans="1:35" s="45" customFormat="1" hidden="1" x14ac:dyDescent="0.25">
      <c r="A224" s="65">
        <v>222</v>
      </c>
      <c r="B224" s="65" t="s">
        <v>104</v>
      </c>
      <c r="C224" s="65" t="s">
        <v>103</v>
      </c>
      <c r="D224" s="65" t="s">
        <v>82</v>
      </c>
      <c r="E224" s="65" t="s">
        <v>91</v>
      </c>
      <c r="F224" s="65">
        <v>2</v>
      </c>
      <c r="G224" s="65">
        <v>2.4</v>
      </c>
      <c r="H224" s="65" t="s">
        <v>294</v>
      </c>
      <c r="I224" s="65">
        <v>433</v>
      </c>
      <c r="J224" s="66">
        <v>0</v>
      </c>
      <c r="K224" s="67">
        <v>0</v>
      </c>
      <c r="L224" s="67">
        <v>0</v>
      </c>
      <c r="M224" s="68">
        <v>0</v>
      </c>
      <c r="N224" s="69">
        <v>0</v>
      </c>
      <c r="O224" s="70">
        <v>0</v>
      </c>
      <c r="P224" s="70">
        <v>0</v>
      </c>
      <c r="Q224" s="71">
        <v>0</v>
      </c>
      <c r="R224" s="72">
        <v>0</v>
      </c>
      <c r="S224" s="67">
        <v>0</v>
      </c>
      <c r="T224" s="67">
        <v>0</v>
      </c>
      <c r="U224" s="67">
        <v>0</v>
      </c>
      <c r="V224" s="67">
        <v>0</v>
      </c>
      <c r="W224" s="68">
        <v>0</v>
      </c>
      <c r="X224" s="69">
        <v>0</v>
      </c>
      <c r="Y224" s="73">
        <v>0</v>
      </c>
      <c r="Z224" s="74">
        <v>0</v>
      </c>
      <c r="AA224" s="75"/>
      <c r="AB224" s="76"/>
      <c r="AC224" s="60"/>
      <c r="AD224" s="61"/>
      <c r="AE224" s="61"/>
      <c r="AF224" s="61"/>
      <c r="AG224" s="62"/>
      <c r="AH224" s="63"/>
      <c r="AI224" s="64"/>
    </row>
    <row r="225" spans="1:35" s="45" customFormat="1" hidden="1" x14ac:dyDescent="0.25">
      <c r="A225" s="65">
        <v>223</v>
      </c>
      <c r="B225" s="65" t="s">
        <v>104</v>
      </c>
      <c r="C225" s="65" t="s">
        <v>103</v>
      </c>
      <c r="D225" s="65" t="s">
        <v>82</v>
      </c>
      <c r="E225" s="65" t="s">
        <v>91</v>
      </c>
      <c r="F225" s="65">
        <v>2</v>
      </c>
      <c r="G225" s="65">
        <v>2.4</v>
      </c>
      <c r="H225" s="65" t="s">
        <v>294</v>
      </c>
      <c r="I225" s="65">
        <v>505</v>
      </c>
      <c r="J225" s="66">
        <v>0</v>
      </c>
      <c r="K225" s="67">
        <v>0</v>
      </c>
      <c r="L225" s="67">
        <v>0</v>
      </c>
      <c r="M225" s="68">
        <v>0</v>
      </c>
      <c r="N225" s="69">
        <v>0</v>
      </c>
      <c r="O225" s="70">
        <v>0</v>
      </c>
      <c r="P225" s="70">
        <v>0</v>
      </c>
      <c r="Q225" s="71">
        <v>0</v>
      </c>
      <c r="R225" s="72">
        <v>0</v>
      </c>
      <c r="S225" s="67">
        <v>0</v>
      </c>
      <c r="T225" s="67">
        <v>0</v>
      </c>
      <c r="U225" s="67">
        <v>0</v>
      </c>
      <c r="V225" s="67">
        <v>0</v>
      </c>
      <c r="W225" s="68">
        <v>0</v>
      </c>
      <c r="X225" s="69">
        <v>0</v>
      </c>
      <c r="Y225" s="73">
        <v>0</v>
      </c>
      <c r="Z225" s="74">
        <v>0</v>
      </c>
      <c r="AA225" s="75"/>
      <c r="AB225" s="76"/>
      <c r="AC225" s="60"/>
      <c r="AD225" s="61"/>
      <c r="AE225" s="61"/>
      <c r="AF225" s="61"/>
      <c r="AG225" s="62"/>
      <c r="AH225" s="63"/>
      <c r="AI225" s="64"/>
    </row>
    <row r="226" spans="1:35" s="45" customFormat="1" ht="26.25" hidden="1" x14ac:dyDescent="0.25">
      <c r="A226" s="65">
        <v>224</v>
      </c>
      <c r="B226" s="65" t="s">
        <v>104</v>
      </c>
      <c r="C226" s="65" t="s">
        <v>103</v>
      </c>
      <c r="D226" s="65" t="s">
        <v>82</v>
      </c>
      <c r="E226" s="65" t="s">
        <v>91</v>
      </c>
      <c r="F226" s="65">
        <v>2</v>
      </c>
      <c r="G226" s="65">
        <v>2.4</v>
      </c>
      <c r="H226" s="65" t="s">
        <v>294</v>
      </c>
      <c r="I226" s="65">
        <v>507</v>
      </c>
      <c r="J226" s="66">
        <v>0</v>
      </c>
      <c r="K226" s="67">
        <v>0</v>
      </c>
      <c r="L226" s="67">
        <v>0</v>
      </c>
      <c r="M226" s="68">
        <v>0</v>
      </c>
      <c r="N226" s="69">
        <v>0</v>
      </c>
      <c r="O226" s="70">
        <v>0</v>
      </c>
      <c r="P226" s="70">
        <v>0</v>
      </c>
      <c r="Q226" s="71">
        <v>0</v>
      </c>
      <c r="R226" s="72">
        <v>0</v>
      </c>
      <c r="S226" s="67">
        <v>0</v>
      </c>
      <c r="T226" s="67">
        <v>0</v>
      </c>
      <c r="U226" s="67">
        <v>1</v>
      </c>
      <c r="V226" s="67">
        <v>0</v>
      </c>
      <c r="W226" s="68">
        <v>0</v>
      </c>
      <c r="X226" s="69">
        <v>0</v>
      </c>
      <c r="Y226" s="73">
        <v>0</v>
      </c>
      <c r="Z226" s="74">
        <v>1</v>
      </c>
      <c r="AA226" s="75" t="s">
        <v>298</v>
      </c>
      <c r="AB226" s="76"/>
      <c r="AC226" s="60"/>
      <c r="AD226" s="61"/>
      <c r="AE226" s="61"/>
      <c r="AF226" s="61"/>
      <c r="AG226" s="62"/>
      <c r="AH226" s="63"/>
      <c r="AI226" s="64"/>
    </row>
    <row r="227" spans="1:35" s="45" customFormat="1" hidden="1" x14ac:dyDescent="0.25">
      <c r="A227" s="65">
        <v>225</v>
      </c>
      <c r="B227" s="65" t="s">
        <v>104</v>
      </c>
      <c r="C227" s="65" t="s">
        <v>103</v>
      </c>
      <c r="D227" s="65" t="s">
        <v>82</v>
      </c>
      <c r="E227" s="65" t="s">
        <v>91</v>
      </c>
      <c r="F227" s="65">
        <v>2</v>
      </c>
      <c r="G227" s="65">
        <v>2.4</v>
      </c>
      <c r="H227" s="65" t="s">
        <v>294</v>
      </c>
      <c r="I227" s="65">
        <v>555</v>
      </c>
      <c r="J227" s="66">
        <v>0</v>
      </c>
      <c r="K227" s="67">
        <v>0</v>
      </c>
      <c r="L227" s="67">
        <v>0</v>
      </c>
      <c r="M227" s="68">
        <v>0</v>
      </c>
      <c r="N227" s="69">
        <v>0</v>
      </c>
      <c r="O227" s="70">
        <v>0</v>
      </c>
      <c r="P227" s="70">
        <v>0</v>
      </c>
      <c r="Q227" s="71">
        <v>0</v>
      </c>
      <c r="R227" s="72">
        <v>0</v>
      </c>
      <c r="S227" s="67">
        <v>0</v>
      </c>
      <c r="T227" s="67">
        <v>0</v>
      </c>
      <c r="U227" s="67">
        <v>0</v>
      </c>
      <c r="V227" s="67">
        <v>0</v>
      </c>
      <c r="W227" s="68">
        <v>0</v>
      </c>
      <c r="X227" s="69">
        <v>0</v>
      </c>
      <c r="Y227" s="73">
        <v>0</v>
      </c>
      <c r="Z227" s="74">
        <v>0</v>
      </c>
      <c r="AA227" s="75"/>
      <c r="AB227" s="76"/>
      <c r="AC227" s="60"/>
      <c r="AD227" s="61"/>
      <c r="AE227" s="61"/>
      <c r="AF227" s="61"/>
      <c r="AG227" s="62"/>
      <c r="AH227" s="63"/>
      <c r="AI227" s="64"/>
    </row>
    <row r="228" spans="1:35" s="45" customFormat="1" ht="26.25" hidden="1" x14ac:dyDescent="0.25">
      <c r="A228" s="65">
        <v>226</v>
      </c>
      <c r="B228" s="65" t="s">
        <v>104</v>
      </c>
      <c r="C228" s="65" t="s">
        <v>103</v>
      </c>
      <c r="D228" s="65" t="s">
        <v>82</v>
      </c>
      <c r="E228" s="65" t="s">
        <v>91</v>
      </c>
      <c r="F228" s="65">
        <v>2</v>
      </c>
      <c r="G228" s="65">
        <v>2.4</v>
      </c>
      <c r="H228" s="65" t="s">
        <v>294</v>
      </c>
      <c r="I228" s="65">
        <v>556</v>
      </c>
      <c r="J228" s="66">
        <v>0</v>
      </c>
      <c r="K228" s="67">
        <v>0</v>
      </c>
      <c r="L228" s="67">
        <v>0</v>
      </c>
      <c r="M228" s="68">
        <v>0</v>
      </c>
      <c r="N228" s="69">
        <v>0</v>
      </c>
      <c r="O228" s="70">
        <v>0</v>
      </c>
      <c r="P228" s="70">
        <v>0</v>
      </c>
      <c r="Q228" s="71">
        <v>0</v>
      </c>
      <c r="R228" s="72">
        <v>1</v>
      </c>
      <c r="S228" s="67">
        <v>0</v>
      </c>
      <c r="T228" s="67">
        <v>0</v>
      </c>
      <c r="U228" s="67">
        <v>0</v>
      </c>
      <c r="V228" s="67">
        <v>0</v>
      </c>
      <c r="W228" s="68">
        <v>0</v>
      </c>
      <c r="X228" s="69">
        <v>0</v>
      </c>
      <c r="Y228" s="73">
        <v>0</v>
      </c>
      <c r="Z228" s="74">
        <v>1</v>
      </c>
      <c r="AA228" s="75" t="s">
        <v>301</v>
      </c>
      <c r="AB228" s="76"/>
      <c r="AC228" s="60"/>
      <c r="AD228" s="61"/>
      <c r="AE228" s="61"/>
      <c r="AF228" s="61"/>
      <c r="AG228" s="62"/>
      <c r="AH228" s="63"/>
      <c r="AI228" s="64"/>
    </row>
    <row r="229" spans="1:35" s="45" customFormat="1" ht="51.75" hidden="1" x14ac:dyDescent="0.25">
      <c r="A229" s="65">
        <v>227</v>
      </c>
      <c r="B229" s="65" t="s">
        <v>104</v>
      </c>
      <c r="C229" s="65" t="s">
        <v>103</v>
      </c>
      <c r="D229" s="65" t="s">
        <v>82</v>
      </c>
      <c r="E229" s="65" t="s">
        <v>91</v>
      </c>
      <c r="F229" s="65">
        <v>2</v>
      </c>
      <c r="G229" s="65">
        <v>2.4</v>
      </c>
      <c r="H229" s="65" t="s">
        <v>294</v>
      </c>
      <c r="I229" s="65">
        <v>657</v>
      </c>
      <c r="J229" s="66">
        <v>0</v>
      </c>
      <c r="K229" s="67">
        <v>0</v>
      </c>
      <c r="L229" s="67">
        <v>0</v>
      </c>
      <c r="M229" s="68">
        <v>0</v>
      </c>
      <c r="N229" s="69">
        <v>1</v>
      </c>
      <c r="O229" s="70">
        <v>0</v>
      </c>
      <c r="P229" s="70">
        <v>0</v>
      </c>
      <c r="Q229" s="71">
        <v>0</v>
      </c>
      <c r="R229" s="72">
        <v>0</v>
      </c>
      <c r="S229" s="67">
        <v>0</v>
      </c>
      <c r="T229" s="67">
        <v>0</v>
      </c>
      <c r="U229" s="67">
        <v>1</v>
      </c>
      <c r="V229" s="67">
        <v>0</v>
      </c>
      <c r="W229" s="68">
        <v>0</v>
      </c>
      <c r="X229" s="69">
        <v>0</v>
      </c>
      <c r="Y229" s="73">
        <v>0</v>
      </c>
      <c r="Z229" s="74">
        <v>1</v>
      </c>
      <c r="AA229" s="75" t="s">
        <v>299</v>
      </c>
      <c r="AB229" s="76"/>
      <c r="AC229" s="60"/>
      <c r="AD229" s="61"/>
      <c r="AE229" s="61"/>
      <c r="AF229" s="61"/>
      <c r="AG229" s="62"/>
      <c r="AH229" s="63"/>
      <c r="AI229" s="64"/>
    </row>
    <row r="230" spans="1:35" s="45" customFormat="1" hidden="1" x14ac:dyDescent="0.25">
      <c r="A230" s="65">
        <v>228</v>
      </c>
      <c r="B230" s="65" t="s">
        <v>104</v>
      </c>
      <c r="C230" s="65" t="s">
        <v>103</v>
      </c>
      <c r="D230" s="65" t="s">
        <v>82</v>
      </c>
      <c r="E230" s="65" t="s">
        <v>91</v>
      </c>
      <c r="F230" s="65">
        <v>2</v>
      </c>
      <c r="G230" s="65">
        <v>2.4</v>
      </c>
      <c r="H230" s="65" t="s">
        <v>295</v>
      </c>
      <c r="I230" s="65">
        <v>467</v>
      </c>
      <c r="J230" s="66">
        <v>0</v>
      </c>
      <c r="K230" s="67">
        <v>0</v>
      </c>
      <c r="L230" s="67">
        <v>0</v>
      </c>
      <c r="M230" s="68">
        <v>0</v>
      </c>
      <c r="N230" s="69">
        <v>0</v>
      </c>
      <c r="O230" s="70">
        <v>0</v>
      </c>
      <c r="P230" s="70">
        <v>0</v>
      </c>
      <c r="Q230" s="71">
        <v>0</v>
      </c>
      <c r="R230" s="72">
        <v>1</v>
      </c>
      <c r="S230" s="67">
        <v>0</v>
      </c>
      <c r="T230" s="67">
        <v>0</v>
      </c>
      <c r="U230" s="67">
        <v>0</v>
      </c>
      <c r="V230" s="67">
        <v>0</v>
      </c>
      <c r="W230" s="68">
        <v>0</v>
      </c>
      <c r="X230" s="69">
        <v>0</v>
      </c>
      <c r="Y230" s="73">
        <v>0</v>
      </c>
      <c r="Z230" s="74">
        <v>1</v>
      </c>
      <c r="AA230" s="75" t="s">
        <v>300</v>
      </c>
      <c r="AB230" s="76"/>
      <c r="AC230" s="60"/>
      <c r="AD230" s="61"/>
      <c r="AE230" s="61"/>
      <c r="AF230" s="61"/>
      <c r="AG230" s="62"/>
      <c r="AH230" s="63"/>
      <c r="AI230" s="64"/>
    </row>
    <row r="231" spans="1:35" s="45" customFormat="1" hidden="1" x14ac:dyDescent="0.25">
      <c r="A231" s="65">
        <v>229</v>
      </c>
      <c r="B231" s="65" t="s">
        <v>104</v>
      </c>
      <c r="C231" s="65" t="s">
        <v>103</v>
      </c>
      <c r="D231" s="65" t="s">
        <v>82</v>
      </c>
      <c r="E231" s="65" t="s">
        <v>91</v>
      </c>
      <c r="F231" s="65">
        <v>2</v>
      </c>
      <c r="G231" s="65">
        <v>2.4</v>
      </c>
      <c r="H231" s="65" t="s">
        <v>295</v>
      </c>
      <c r="I231" s="65">
        <v>498</v>
      </c>
      <c r="J231" s="66">
        <v>0</v>
      </c>
      <c r="K231" s="67">
        <v>0</v>
      </c>
      <c r="L231" s="67">
        <v>0</v>
      </c>
      <c r="M231" s="68">
        <v>0</v>
      </c>
      <c r="N231" s="69">
        <v>0</v>
      </c>
      <c r="O231" s="70">
        <v>0</v>
      </c>
      <c r="P231" s="70">
        <v>0</v>
      </c>
      <c r="Q231" s="71">
        <v>0</v>
      </c>
      <c r="R231" s="72">
        <v>0</v>
      </c>
      <c r="S231" s="67">
        <v>0</v>
      </c>
      <c r="T231" s="67">
        <v>0</v>
      </c>
      <c r="U231" s="67">
        <v>0</v>
      </c>
      <c r="V231" s="67">
        <v>0</v>
      </c>
      <c r="W231" s="68">
        <v>0</v>
      </c>
      <c r="X231" s="69">
        <v>0</v>
      </c>
      <c r="Y231" s="73">
        <v>0</v>
      </c>
      <c r="Z231" s="74">
        <v>0</v>
      </c>
      <c r="AA231" s="75"/>
      <c r="AB231" s="76"/>
      <c r="AC231" s="60"/>
      <c r="AD231" s="61"/>
      <c r="AE231" s="61"/>
      <c r="AF231" s="61"/>
      <c r="AG231" s="62"/>
      <c r="AH231" s="63"/>
      <c r="AI231" s="64"/>
    </row>
    <row r="232" spans="1:35" s="45" customFormat="1" ht="39" hidden="1" x14ac:dyDescent="0.25">
      <c r="A232" s="65">
        <v>230</v>
      </c>
      <c r="B232" s="65" t="s">
        <v>104</v>
      </c>
      <c r="C232" s="65" t="s">
        <v>103</v>
      </c>
      <c r="D232" s="65" t="s">
        <v>82</v>
      </c>
      <c r="E232" s="65" t="s">
        <v>91</v>
      </c>
      <c r="F232" s="65">
        <v>2</v>
      </c>
      <c r="G232" s="65">
        <v>2.4</v>
      </c>
      <c r="H232" s="65" t="s">
        <v>295</v>
      </c>
      <c r="I232" s="65">
        <v>594</v>
      </c>
      <c r="J232" s="66">
        <v>0</v>
      </c>
      <c r="K232" s="67">
        <v>0</v>
      </c>
      <c r="L232" s="67">
        <v>0</v>
      </c>
      <c r="M232" s="68">
        <v>0</v>
      </c>
      <c r="N232" s="69">
        <v>0</v>
      </c>
      <c r="O232" s="70">
        <v>0</v>
      </c>
      <c r="P232" s="70">
        <v>0</v>
      </c>
      <c r="Q232" s="71">
        <v>0</v>
      </c>
      <c r="R232" s="72">
        <v>1</v>
      </c>
      <c r="S232" s="67">
        <v>0</v>
      </c>
      <c r="T232" s="67">
        <v>0</v>
      </c>
      <c r="U232" s="67">
        <v>0</v>
      </c>
      <c r="V232" s="67">
        <v>0</v>
      </c>
      <c r="W232" s="68">
        <v>0</v>
      </c>
      <c r="X232" s="69">
        <v>0</v>
      </c>
      <c r="Y232" s="73">
        <v>0</v>
      </c>
      <c r="Z232" s="74">
        <v>1</v>
      </c>
      <c r="AA232" s="75" t="s">
        <v>296</v>
      </c>
      <c r="AB232" s="76"/>
      <c r="AC232" s="60"/>
      <c r="AD232" s="61"/>
      <c r="AE232" s="61"/>
      <c r="AF232" s="61"/>
      <c r="AG232" s="62"/>
      <c r="AH232" s="63"/>
      <c r="AI232" s="64"/>
    </row>
    <row r="233" spans="1:35" s="45" customFormat="1" hidden="1" x14ac:dyDescent="0.25">
      <c r="A233" s="65">
        <v>231</v>
      </c>
      <c r="B233" s="65" t="s">
        <v>104</v>
      </c>
      <c r="C233" s="65" t="s">
        <v>103</v>
      </c>
      <c r="D233" s="65" t="s">
        <v>82</v>
      </c>
      <c r="E233" s="65" t="s">
        <v>91</v>
      </c>
      <c r="F233" s="65">
        <v>2</v>
      </c>
      <c r="G233" s="65">
        <v>2.4</v>
      </c>
      <c r="H233" s="65" t="s">
        <v>295</v>
      </c>
      <c r="I233" s="65">
        <v>601</v>
      </c>
      <c r="J233" s="66">
        <v>0</v>
      </c>
      <c r="K233" s="67">
        <v>0</v>
      </c>
      <c r="L233" s="67">
        <v>0</v>
      </c>
      <c r="M233" s="68">
        <v>0</v>
      </c>
      <c r="N233" s="69">
        <v>0</v>
      </c>
      <c r="O233" s="70">
        <v>0</v>
      </c>
      <c r="P233" s="70">
        <v>0</v>
      </c>
      <c r="Q233" s="71">
        <v>0</v>
      </c>
      <c r="R233" s="72">
        <v>0</v>
      </c>
      <c r="S233" s="67">
        <v>0</v>
      </c>
      <c r="T233" s="67">
        <v>0</v>
      </c>
      <c r="U233" s="67">
        <v>0</v>
      </c>
      <c r="V233" s="67">
        <v>0</v>
      </c>
      <c r="W233" s="68">
        <v>0</v>
      </c>
      <c r="X233" s="69">
        <v>0</v>
      </c>
      <c r="Y233" s="73">
        <v>0</v>
      </c>
      <c r="Z233" s="74">
        <v>0</v>
      </c>
      <c r="AA233" s="75"/>
      <c r="AB233" s="76"/>
      <c r="AC233" s="60"/>
      <c r="AD233" s="61"/>
      <c r="AE233" s="61"/>
      <c r="AF233" s="61"/>
      <c r="AG233" s="62"/>
      <c r="AH233" s="63"/>
      <c r="AI233" s="64"/>
    </row>
    <row r="234" spans="1:35" s="45" customFormat="1" hidden="1" x14ac:dyDescent="0.25">
      <c r="A234" s="65">
        <v>232</v>
      </c>
      <c r="B234" s="65" t="s">
        <v>104</v>
      </c>
      <c r="C234" s="65" t="s">
        <v>103</v>
      </c>
      <c r="D234" s="65" t="s">
        <v>82</v>
      </c>
      <c r="E234" s="65" t="s">
        <v>91</v>
      </c>
      <c r="F234" s="65">
        <v>2</v>
      </c>
      <c r="G234" s="65">
        <v>2.4</v>
      </c>
      <c r="H234" s="65" t="s">
        <v>295</v>
      </c>
      <c r="I234" s="65">
        <v>622</v>
      </c>
      <c r="J234" s="66">
        <v>0</v>
      </c>
      <c r="K234" s="67">
        <v>0</v>
      </c>
      <c r="L234" s="67">
        <v>0</v>
      </c>
      <c r="M234" s="68">
        <v>0</v>
      </c>
      <c r="N234" s="69">
        <v>0</v>
      </c>
      <c r="O234" s="70">
        <v>0</v>
      </c>
      <c r="P234" s="70">
        <v>0</v>
      </c>
      <c r="Q234" s="71">
        <v>0</v>
      </c>
      <c r="R234" s="72">
        <v>0</v>
      </c>
      <c r="S234" s="67">
        <v>0</v>
      </c>
      <c r="T234" s="67">
        <v>0</v>
      </c>
      <c r="U234" s="67">
        <v>0</v>
      </c>
      <c r="V234" s="67">
        <v>0</v>
      </c>
      <c r="W234" s="68">
        <v>0</v>
      </c>
      <c r="X234" s="69">
        <v>0</v>
      </c>
      <c r="Y234" s="73">
        <v>0</v>
      </c>
      <c r="Z234" s="74">
        <v>0</v>
      </c>
      <c r="AA234" s="75"/>
      <c r="AB234" s="76"/>
      <c r="AC234" s="60"/>
      <c r="AD234" s="61"/>
      <c r="AE234" s="61"/>
      <c r="AF234" s="61"/>
      <c r="AG234" s="62"/>
      <c r="AH234" s="63"/>
      <c r="AI234" s="64"/>
    </row>
    <row r="235" spans="1:35" s="45" customFormat="1" hidden="1" x14ac:dyDescent="0.25">
      <c r="A235" s="65">
        <v>233</v>
      </c>
      <c r="B235" s="65" t="s">
        <v>104</v>
      </c>
      <c r="C235" s="65" t="s">
        <v>103</v>
      </c>
      <c r="D235" s="65" t="s">
        <v>82</v>
      </c>
      <c r="E235" s="65" t="s">
        <v>91</v>
      </c>
      <c r="F235" s="65">
        <v>2</v>
      </c>
      <c r="G235" s="65">
        <v>2.4</v>
      </c>
      <c r="H235" s="65" t="s">
        <v>295</v>
      </c>
      <c r="I235" s="65">
        <v>721</v>
      </c>
      <c r="J235" s="66">
        <v>0</v>
      </c>
      <c r="K235" s="67">
        <v>0</v>
      </c>
      <c r="L235" s="67">
        <v>0</v>
      </c>
      <c r="M235" s="68">
        <v>0</v>
      </c>
      <c r="N235" s="69">
        <v>0</v>
      </c>
      <c r="O235" s="70">
        <v>0</v>
      </c>
      <c r="P235" s="70">
        <v>0</v>
      </c>
      <c r="Q235" s="71">
        <v>0</v>
      </c>
      <c r="R235" s="72">
        <v>0</v>
      </c>
      <c r="S235" s="67">
        <v>0</v>
      </c>
      <c r="T235" s="67">
        <v>0</v>
      </c>
      <c r="U235" s="67">
        <v>0</v>
      </c>
      <c r="V235" s="67">
        <v>0</v>
      </c>
      <c r="W235" s="68">
        <v>0</v>
      </c>
      <c r="X235" s="69">
        <v>0</v>
      </c>
      <c r="Y235" s="73">
        <v>0</v>
      </c>
      <c r="Z235" s="74">
        <v>0</v>
      </c>
      <c r="AA235" s="75"/>
      <c r="AB235" s="76"/>
      <c r="AC235" s="60"/>
      <c r="AD235" s="61"/>
      <c r="AE235" s="61"/>
      <c r="AF235" s="61"/>
      <c r="AG235" s="62"/>
      <c r="AH235" s="63"/>
      <c r="AI235" s="64"/>
    </row>
    <row r="236" spans="1:35" s="45" customFormat="1" ht="26.25" hidden="1" x14ac:dyDescent="0.25">
      <c r="A236" s="65">
        <v>234</v>
      </c>
      <c r="B236" s="65" t="s">
        <v>104</v>
      </c>
      <c r="C236" s="65" t="s">
        <v>103</v>
      </c>
      <c r="D236" s="65" t="s">
        <v>82</v>
      </c>
      <c r="E236" s="65" t="s">
        <v>91</v>
      </c>
      <c r="F236" s="65">
        <v>2</v>
      </c>
      <c r="G236" s="65">
        <v>2.4</v>
      </c>
      <c r="H236" s="65" t="s">
        <v>344</v>
      </c>
      <c r="I236" s="65">
        <v>453</v>
      </c>
      <c r="J236" s="66">
        <v>0</v>
      </c>
      <c r="K236" s="67">
        <v>0</v>
      </c>
      <c r="L236" s="67">
        <v>0</v>
      </c>
      <c r="M236" s="68">
        <v>0</v>
      </c>
      <c r="N236" s="69">
        <v>0</v>
      </c>
      <c r="O236" s="70">
        <v>0</v>
      </c>
      <c r="P236" s="70">
        <v>0</v>
      </c>
      <c r="Q236" s="71">
        <v>1</v>
      </c>
      <c r="R236" s="72">
        <v>0</v>
      </c>
      <c r="S236" s="67">
        <v>0</v>
      </c>
      <c r="T236" s="67">
        <v>1</v>
      </c>
      <c r="U236" s="67">
        <v>0</v>
      </c>
      <c r="V236" s="67">
        <v>0</v>
      </c>
      <c r="W236" s="68">
        <v>0</v>
      </c>
      <c r="X236" s="69">
        <v>0</v>
      </c>
      <c r="Y236" s="73">
        <v>0</v>
      </c>
      <c r="Z236" s="74">
        <v>1</v>
      </c>
      <c r="AA236" s="75" t="s">
        <v>349</v>
      </c>
      <c r="AB236" s="76"/>
      <c r="AC236" s="60"/>
      <c r="AD236" s="61"/>
      <c r="AE236" s="61"/>
      <c r="AF236" s="61"/>
      <c r="AG236" s="62"/>
      <c r="AH236" s="63"/>
      <c r="AI236" s="64"/>
    </row>
    <row r="237" spans="1:35" s="45" customFormat="1" ht="26.25" hidden="1" x14ac:dyDescent="0.25">
      <c r="A237" s="65">
        <v>235</v>
      </c>
      <c r="B237" s="65" t="s">
        <v>104</v>
      </c>
      <c r="C237" s="65" t="s">
        <v>103</v>
      </c>
      <c r="D237" s="65" t="s">
        <v>82</v>
      </c>
      <c r="E237" s="65" t="s">
        <v>91</v>
      </c>
      <c r="F237" s="65">
        <v>2</v>
      </c>
      <c r="G237" s="65">
        <v>2.4</v>
      </c>
      <c r="H237" s="65" t="s">
        <v>344</v>
      </c>
      <c r="I237" s="65">
        <v>502</v>
      </c>
      <c r="J237" s="66">
        <v>0</v>
      </c>
      <c r="K237" s="67">
        <v>0</v>
      </c>
      <c r="L237" s="67">
        <v>0</v>
      </c>
      <c r="M237" s="68">
        <v>0</v>
      </c>
      <c r="N237" s="69">
        <v>0</v>
      </c>
      <c r="O237" s="70">
        <v>0</v>
      </c>
      <c r="P237" s="70">
        <v>0</v>
      </c>
      <c r="Q237" s="71">
        <v>1</v>
      </c>
      <c r="R237" s="72">
        <v>0</v>
      </c>
      <c r="S237" s="67">
        <v>0</v>
      </c>
      <c r="T237" s="67">
        <v>0</v>
      </c>
      <c r="U237" s="67">
        <v>0</v>
      </c>
      <c r="V237" s="67">
        <v>0</v>
      </c>
      <c r="W237" s="68">
        <v>0</v>
      </c>
      <c r="X237" s="69">
        <v>0</v>
      </c>
      <c r="Y237" s="73">
        <v>0</v>
      </c>
      <c r="Z237" s="74">
        <v>1</v>
      </c>
      <c r="AA237" s="75" t="s">
        <v>345</v>
      </c>
      <c r="AB237" s="76"/>
      <c r="AC237" s="60"/>
      <c r="AD237" s="61"/>
      <c r="AE237" s="61"/>
      <c r="AF237" s="61"/>
      <c r="AG237" s="62"/>
      <c r="AH237" s="63"/>
      <c r="AI237" s="64"/>
    </row>
    <row r="238" spans="1:35" s="45" customFormat="1" ht="26.25" hidden="1" x14ac:dyDescent="0.25">
      <c r="A238" s="65">
        <v>236</v>
      </c>
      <c r="B238" s="65" t="s">
        <v>104</v>
      </c>
      <c r="C238" s="65" t="s">
        <v>103</v>
      </c>
      <c r="D238" s="65" t="s">
        <v>82</v>
      </c>
      <c r="E238" s="65" t="s">
        <v>91</v>
      </c>
      <c r="F238" s="65">
        <v>2</v>
      </c>
      <c r="G238" s="65">
        <v>2.4</v>
      </c>
      <c r="H238" s="65" t="s">
        <v>344</v>
      </c>
      <c r="I238" s="65">
        <v>512</v>
      </c>
      <c r="J238" s="66">
        <v>0</v>
      </c>
      <c r="K238" s="67">
        <v>0</v>
      </c>
      <c r="L238" s="67">
        <v>0</v>
      </c>
      <c r="M238" s="68">
        <v>0</v>
      </c>
      <c r="N238" s="69">
        <v>0</v>
      </c>
      <c r="O238" s="70">
        <v>0</v>
      </c>
      <c r="P238" s="70">
        <v>0</v>
      </c>
      <c r="Q238" s="71">
        <v>0</v>
      </c>
      <c r="R238" s="72">
        <v>1</v>
      </c>
      <c r="S238" s="67">
        <v>0</v>
      </c>
      <c r="T238" s="67">
        <v>0</v>
      </c>
      <c r="U238" s="67">
        <v>0</v>
      </c>
      <c r="V238" s="67">
        <v>0</v>
      </c>
      <c r="W238" s="68">
        <v>0</v>
      </c>
      <c r="X238" s="69">
        <v>0</v>
      </c>
      <c r="Y238" s="73">
        <v>0</v>
      </c>
      <c r="Z238" s="74">
        <v>1</v>
      </c>
      <c r="AA238" s="75" t="s">
        <v>346</v>
      </c>
      <c r="AB238" s="76"/>
      <c r="AC238" s="60"/>
      <c r="AD238" s="61"/>
      <c r="AE238" s="61"/>
      <c r="AF238" s="61"/>
      <c r="AG238" s="62"/>
      <c r="AH238" s="63"/>
      <c r="AI238" s="64"/>
    </row>
    <row r="239" spans="1:35" s="45" customFormat="1" hidden="1" x14ac:dyDescent="0.25">
      <c r="A239" s="65">
        <v>237</v>
      </c>
      <c r="B239" s="65" t="s">
        <v>104</v>
      </c>
      <c r="C239" s="65" t="s">
        <v>103</v>
      </c>
      <c r="D239" s="65" t="s">
        <v>82</v>
      </c>
      <c r="E239" s="65" t="s">
        <v>91</v>
      </c>
      <c r="F239" s="65">
        <v>2</v>
      </c>
      <c r="G239" s="65">
        <v>2.4</v>
      </c>
      <c r="H239" s="65" t="s">
        <v>347</v>
      </c>
      <c r="I239" s="65">
        <v>449</v>
      </c>
      <c r="J239" s="66">
        <v>0</v>
      </c>
      <c r="K239" s="67">
        <v>0</v>
      </c>
      <c r="L239" s="67">
        <v>0</v>
      </c>
      <c r="M239" s="68">
        <v>0</v>
      </c>
      <c r="N239" s="69">
        <v>0</v>
      </c>
      <c r="O239" s="70">
        <v>0</v>
      </c>
      <c r="P239" s="70">
        <v>0</v>
      </c>
      <c r="Q239" s="71">
        <v>0</v>
      </c>
      <c r="R239" s="72">
        <v>0</v>
      </c>
      <c r="S239" s="67">
        <v>0</v>
      </c>
      <c r="T239" s="67">
        <v>0</v>
      </c>
      <c r="U239" s="67">
        <v>0</v>
      </c>
      <c r="V239" s="67">
        <v>0</v>
      </c>
      <c r="W239" s="68">
        <v>0</v>
      </c>
      <c r="X239" s="69">
        <v>0</v>
      </c>
      <c r="Y239" s="73">
        <v>0</v>
      </c>
      <c r="Z239" s="74">
        <v>0</v>
      </c>
      <c r="AA239" s="75"/>
      <c r="AB239" s="76"/>
      <c r="AC239" s="60"/>
      <c r="AD239" s="61"/>
      <c r="AE239" s="61"/>
      <c r="AF239" s="61"/>
      <c r="AG239" s="62"/>
      <c r="AH239" s="63"/>
      <c r="AI239" s="64"/>
    </row>
    <row r="240" spans="1:35" s="45" customFormat="1" hidden="1" x14ac:dyDescent="0.25">
      <c r="A240" s="65">
        <v>238</v>
      </c>
      <c r="B240" s="65" t="s">
        <v>104</v>
      </c>
      <c r="C240" s="65" t="s">
        <v>103</v>
      </c>
      <c r="D240" s="65" t="s">
        <v>82</v>
      </c>
      <c r="E240" s="65" t="s">
        <v>91</v>
      </c>
      <c r="F240" s="65">
        <v>2</v>
      </c>
      <c r="G240" s="65">
        <v>2.4</v>
      </c>
      <c r="H240" s="65" t="s">
        <v>347</v>
      </c>
      <c r="I240" s="65">
        <v>503</v>
      </c>
      <c r="J240" s="66">
        <v>0</v>
      </c>
      <c r="K240" s="67">
        <v>0</v>
      </c>
      <c r="L240" s="67">
        <v>0</v>
      </c>
      <c r="M240" s="68">
        <v>0</v>
      </c>
      <c r="N240" s="69">
        <v>0</v>
      </c>
      <c r="O240" s="70">
        <v>0</v>
      </c>
      <c r="P240" s="70">
        <v>0</v>
      </c>
      <c r="Q240" s="71">
        <v>0</v>
      </c>
      <c r="R240" s="72">
        <v>0</v>
      </c>
      <c r="S240" s="67">
        <v>0</v>
      </c>
      <c r="T240" s="67">
        <v>0</v>
      </c>
      <c r="U240" s="67">
        <v>0</v>
      </c>
      <c r="V240" s="67">
        <v>0</v>
      </c>
      <c r="W240" s="68">
        <v>0</v>
      </c>
      <c r="X240" s="69">
        <v>0</v>
      </c>
      <c r="Y240" s="73">
        <v>0</v>
      </c>
      <c r="Z240" s="74">
        <v>0</v>
      </c>
      <c r="AA240" s="75"/>
      <c r="AB240" s="76"/>
      <c r="AC240" s="60"/>
      <c r="AD240" s="61"/>
      <c r="AE240" s="61"/>
      <c r="AF240" s="61"/>
      <c r="AG240" s="62"/>
      <c r="AH240" s="63"/>
      <c r="AI240" s="64"/>
    </row>
    <row r="241" spans="1:35" s="45" customFormat="1" ht="126" x14ac:dyDescent="0.25">
      <c r="A241" s="147">
        <v>47</v>
      </c>
      <c r="B241" s="147" t="s">
        <v>97</v>
      </c>
      <c r="C241" s="147" t="s">
        <v>96</v>
      </c>
      <c r="D241" s="147" t="s">
        <v>82</v>
      </c>
      <c r="E241" s="147" t="s">
        <v>99</v>
      </c>
      <c r="F241" s="147">
        <v>1</v>
      </c>
      <c r="G241" s="147">
        <v>1.2</v>
      </c>
      <c r="H241" s="147" t="s">
        <v>205</v>
      </c>
      <c r="I241" s="147">
        <v>726</v>
      </c>
      <c r="J241" s="148">
        <v>1</v>
      </c>
      <c r="K241" s="149">
        <v>0</v>
      </c>
      <c r="L241" s="149">
        <v>0</v>
      </c>
      <c r="M241" s="150">
        <v>0</v>
      </c>
      <c r="N241" s="151">
        <v>0</v>
      </c>
      <c r="O241" s="152">
        <v>0</v>
      </c>
      <c r="P241" s="152">
        <v>0</v>
      </c>
      <c r="Q241" s="153">
        <v>0</v>
      </c>
      <c r="R241" s="154">
        <v>0</v>
      </c>
      <c r="S241" s="149">
        <v>0</v>
      </c>
      <c r="T241" s="149">
        <v>0</v>
      </c>
      <c r="U241" s="149">
        <v>1</v>
      </c>
      <c r="V241" s="149">
        <v>0</v>
      </c>
      <c r="W241" s="150">
        <v>0</v>
      </c>
      <c r="X241" s="151">
        <v>0</v>
      </c>
      <c r="Y241" s="155">
        <v>0</v>
      </c>
      <c r="Z241" s="156">
        <v>1</v>
      </c>
      <c r="AA241" s="181" t="s">
        <v>387</v>
      </c>
      <c r="AB241" s="178"/>
      <c r="AC241" s="60"/>
      <c r="AD241" s="61"/>
      <c r="AE241" s="61"/>
      <c r="AF241" s="61"/>
      <c r="AG241" s="62"/>
      <c r="AH241" s="63"/>
      <c r="AI241" s="64"/>
    </row>
    <row r="242" spans="1:35" s="45" customFormat="1" ht="16.5" hidden="1" thickBot="1" x14ac:dyDescent="0.3">
      <c r="A242" s="84"/>
      <c r="B242" s="84"/>
      <c r="C242" s="84"/>
      <c r="D242" s="84"/>
      <c r="E242" s="84"/>
      <c r="F242" s="84"/>
      <c r="G242" s="84"/>
      <c r="H242" s="84"/>
      <c r="I242" s="84">
        <f>COUNTA(I3:I241)</f>
        <v>239</v>
      </c>
      <c r="J242" s="85">
        <f t="shared" ref="J242:Z242" si="0">SUM(J3:J241)</f>
        <v>44</v>
      </c>
      <c r="K242" s="86">
        <f t="shared" si="0"/>
        <v>11</v>
      </c>
      <c r="L242" s="86">
        <f t="shared" si="0"/>
        <v>19</v>
      </c>
      <c r="M242" s="87">
        <f t="shared" si="0"/>
        <v>1</v>
      </c>
      <c r="N242" s="85">
        <f t="shared" si="0"/>
        <v>28</v>
      </c>
      <c r="O242" s="86">
        <f t="shared" si="0"/>
        <v>9</v>
      </c>
      <c r="P242" s="86">
        <f t="shared" si="0"/>
        <v>1</v>
      </c>
      <c r="Q242" s="87">
        <f t="shared" si="0"/>
        <v>11</v>
      </c>
      <c r="R242" s="85">
        <f t="shared" si="0"/>
        <v>41</v>
      </c>
      <c r="S242" s="86">
        <f t="shared" si="0"/>
        <v>2</v>
      </c>
      <c r="T242" s="86">
        <f t="shared" si="0"/>
        <v>6</v>
      </c>
      <c r="U242" s="86">
        <f t="shared" si="0"/>
        <v>25</v>
      </c>
      <c r="V242" s="86">
        <f t="shared" si="0"/>
        <v>10</v>
      </c>
      <c r="W242" s="87">
        <f t="shared" si="0"/>
        <v>1</v>
      </c>
      <c r="X242" s="85">
        <f t="shared" si="0"/>
        <v>0</v>
      </c>
      <c r="Y242" s="88">
        <f t="shared" si="0"/>
        <v>1</v>
      </c>
      <c r="Z242" s="89">
        <f t="shared" si="0"/>
        <v>141</v>
      </c>
      <c r="AA242" s="90">
        <f>COUNTA(AA3:AA241)</f>
        <v>136</v>
      </c>
      <c r="AB242" s="90">
        <f>COUNTA(AB3:AB241)</f>
        <v>27</v>
      </c>
      <c r="AC242" s="91">
        <f>COUNTA(AC3:AC241)</f>
        <v>0</v>
      </c>
      <c r="AD242" s="92">
        <f>SUM(AD3:AD241)</f>
        <v>0</v>
      </c>
      <c r="AE242" s="92">
        <f>SUM(AE3:AE241)</f>
        <v>0</v>
      </c>
      <c r="AF242" s="92">
        <f>SUM(AF3:AF241)</f>
        <v>0</v>
      </c>
      <c r="AG242" s="93">
        <f>COUNTA(AG3:AG241)</f>
        <v>0</v>
      </c>
      <c r="AH242" s="92">
        <f>SUM(AH3:AH241)</f>
        <v>0</v>
      </c>
      <c r="AI242" s="94">
        <f>COUNTA(AI3:AI241)</f>
        <v>0</v>
      </c>
    </row>
  </sheetData>
  <autoFilter ref="A2:AJ242">
    <filterColumn colId="9">
      <filters>
        <filter val="1"/>
      </filters>
    </filterColumn>
    <sortState ref="A9:AJ241">
      <sortCondition ref="H2:H242"/>
    </sortState>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56" fitToHeight="0" orientation="landscape" horizontalDpi="1200" verticalDpi="1200" r:id="rId1"/>
  <headerFooter>
    <oddHeader>&amp;L&amp;G&amp;C&amp;"Arial,Normal"&amp;14Revisión técnica de los instrumentos de opción múltiple del proceso de Ingreso Educación Básica.
Ciclo escolar 2018-2019.&amp;R&amp;G</oddHeader>
    <oddFooter xml:space="preserve">&amp;LSiglas y firma del revisor 1               &amp;C&amp;"Arial,Negrita"&amp;12&amp;A&amp;RSiglas y firma del revisor 2  </oddFooter>
  </headerFooter>
  <legacyDrawingHF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 filterMode="1">
    <pageSetUpPr fitToPage="1"/>
  </sheetPr>
  <dimension ref="A1:AI167"/>
  <sheetViews>
    <sheetView zoomScale="60" zoomScaleNormal="60" workbookViewId="0">
      <pane ySplit="2" topLeftCell="A3" activePane="bottomLeft" state="frozen"/>
      <selection activeCell="G3" sqref="G3"/>
      <selection pane="bottomLeft" activeCell="H148" sqref="H148"/>
    </sheetView>
  </sheetViews>
  <sheetFormatPr baseColWidth="10" defaultRowHeight="15" x14ac:dyDescent="0.2"/>
  <cols>
    <col min="1" max="1" width="7" style="95" customWidth="1"/>
    <col min="2" max="3" width="11.42578125" style="95" hidden="1" customWidth="1"/>
    <col min="4" max="4" width="83.5703125" style="95" hidden="1" customWidth="1"/>
    <col min="5" max="7" width="11.42578125" style="95" customWidth="1"/>
    <col min="8" max="8" width="33.7109375" style="95" customWidth="1"/>
    <col min="9" max="9" width="11.42578125" style="95" customWidth="1"/>
    <col min="10" max="26" width="11.42578125" style="95" hidden="1" customWidth="1"/>
    <col min="27" max="27" width="63.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236.25" hidden="1" x14ac:dyDescent="0.25">
      <c r="A3" s="134">
        <v>1</v>
      </c>
      <c r="B3" s="134" t="s">
        <v>96</v>
      </c>
      <c r="C3" s="134" t="s">
        <v>97</v>
      </c>
      <c r="D3" s="134" t="s">
        <v>85</v>
      </c>
      <c r="E3" s="134" t="s">
        <v>91</v>
      </c>
      <c r="F3" s="134">
        <v>1</v>
      </c>
      <c r="G3" s="134">
        <v>1.1000000000000001</v>
      </c>
      <c r="H3" s="134" t="s">
        <v>485</v>
      </c>
      <c r="I3" s="134">
        <v>10143</v>
      </c>
      <c r="J3" s="135">
        <v>1</v>
      </c>
      <c r="K3" s="136">
        <v>0</v>
      </c>
      <c r="L3" s="136">
        <v>0</v>
      </c>
      <c r="M3" s="137">
        <v>0</v>
      </c>
      <c r="N3" s="138">
        <v>0</v>
      </c>
      <c r="O3" s="139">
        <v>0</v>
      </c>
      <c r="P3" s="139">
        <v>0</v>
      </c>
      <c r="Q3" s="140">
        <v>0</v>
      </c>
      <c r="R3" s="141">
        <v>1</v>
      </c>
      <c r="S3" s="136">
        <v>0</v>
      </c>
      <c r="T3" s="136">
        <v>0</v>
      </c>
      <c r="U3" s="136">
        <v>0</v>
      </c>
      <c r="V3" s="136">
        <v>1</v>
      </c>
      <c r="W3" s="137">
        <v>0</v>
      </c>
      <c r="X3" s="142">
        <v>0</v>
      </c>
      <c r="Y3" s="143">
        <v>0</v>
      </c>
      <c r="Z3" s="144">
        <v>1</v>
      </c>
      <c r="AA3" s="260" t="s">
        <v>488</v>
      </c>
      <c r="AB3" s="175"/>
      <c r="AC3" s="60"/>
      <c r="AD3" s="61"/>
      <c r="AE3" s="61"/>
      <c r="AF3" s="61"/>
      <c r="AG3" s="62"/>
      <c r="AH3" s="63"/>
      <c r="AI3" s="64"/>
    </row>
    <row r="4" spans="1:35" s="45" customFormat="1" ht="204.75" hidden="1" x14ac:dyDescent="0.25">
      <c r="A4" s="145">
        <v>2</v>
      </c>
      <c r="B4" s="145" t="s">
        <v>96</v>
      </c>
      <c r="C4" s="145" t="s">
        <v>97</v>
      </c>
      <c r="D4" s="145" t="s">
        <v>85</v>
      </c>
      <c r="E4" s="145" t="s">
        <v>91</v>
      </c>
      <c r="F4" s="145">
        <v>1</v>
      </c>
      <c r="G4" s="145">
        <v>1.1000000000000001</v>
      </c>
      <c r="H4" s="145" t="s">
        <v>485</v>
      </c>
      <c r="I4" s="145">
        <v>10145</v>
      </c>
      <c r="J4" s="135">
        <v>1</v>
      </c>
      <c r="K4" s="136">
        <v>0</v>
      </c>
      <c r="L4" s="136">
        <v>0</v>
      </c>
      <c r="M4" s="137">
        <v>0</v>
      </c>
      <c r="N4" s="138">
        <v>1</v>
      </c>
      <c r="O4" s="139">
        <v>0</v>
      </c>
      <c r="P4" s="139">
        <v>0</v>
      </c>
      <c r="Q4" s="140">
        <v>0</v>
      </c>
      <c r="R4" s="141">
        <v>0</v>
      </c>
      <c r="S4" s="136">
        <v>0</v>
      </c>
      <c r="T4" s="136">
        <v>0</v>
      </c>
      <c r="U4" s="136">
        <v>0</v>
      </c>
      <c r="V4" s="136">
        <v>0</v>
      </c>
      <c r="W4" s="137">
        <v>0</v>
      </c>
      <c r="X4" s="138">
        <v>0</v>
      </c>
      <c r="Y4" s="146">
        <v>0</v>
      </c>
      <c r="Z4" s="144">
        <v>1</v>
      </c>
      <c r="AA4" s="260" t="s">
        <v>486</v>
      </c>
      <c r="AB4" s="176"/>
      <c r="AC4" s="60"/>
      <c r="AD4" s="61"/>
      <c r="AE4" s="61"/>
      <c r="AF4" s="61"/>
      <c r="AG4" s="62"/>
      <c r="AH4" s="63"/>
      <c r="AI4" s="64"/>
    </row>
    <row r="5" spans="1:35" s="45" customFormat="1" ht="236.25" hidden="1" x14ac:dyDescent="0.25">
      <c r="A5" s="145">
        <v>3</v>
      </c>
      <c r="B5" s="145" t="s">
        <v>96</v>
      </c>
      <c r="C5" s="145" t="s">
        <v>97</v>
      </c>
      <c r="D5" s="145" t="s">
        <v>85</v>
      </c>
      <c r="E5" s="145" t="s">
        <v>91</v>
      </c>
      <c r="F5" s="145">
        <v>1</v>
      </c>
      <c r="G5" s="145">
        <v>1.1000000000000001</v>
      </c>
      <c r="H5" s="145" t="s">
        <v>485</v>
      </c>
      <c r="I5" s="145">
        <v>10152</v>
      </c>
      <c r="J5" s="135">
        <v>1</v>
      </c>
      <c r="K5" s="136">
        <v>0</v>
      </c>
      <c r="L5" s="136">
        <v>0</v>
      </c>
      <c r="M5" s="137">
        <v>0</v>
      </c>
      <c r="N5" s="138">
        <v>0</v>
      </c>
      <c r="O5" s="139">
        <v>0</v>
      </c>
      <c r="P5" s="139">
        <v>0</v>
      </c>
      <c r="Q5" s="140">
        <v>0</v>
      </c>
      <c r="R5" s="141">
        <v>1</v>
      </c>
      <c r="S5" s="136">
        <v>0</v>
      </c>
      <c r="T5" s="136">
        <v>0</v>
      </c>
      <c r="U5" s="136">
        <v>0</v>
      </c>
      <c r="V5" s="136">
        <v>1</v>
      </c>
      <c r="W5" s="137">
        <v>0</v>
      </c>
      <c r="X5" s="138">
        <v>0</v>
      </c>
      <c r="Y5" s="146">
        <v>0</v>
      </c>
      <c r="Z5" s="144">
        <v>1</v>
      </c>
      <c r="AA5" s="260" t="s">
        <v>489</v>
      </c>
      <c r="AB5" s="176"/>
      <c r="AC5" s="60"/>
      <c r="AD5" s="61"/>
      <c r="AE5" s="61"/>
      <c r="AF5" s="61"/>
      <c r="AG5" s="62"/>
      <c r="AH5" s="63"/>
      <c r="AI5" s="64"/>
    </row>
    <row r="6" spans="1:35" s="45" customFormat="1" ht="204.75" hidden="1" x14ac:dyDescent="0.25">
      <c r="A6" s="145">
        <v>4</v>
      </c>
      <c r="B6" s="145" t="s">
        <v>96</v>
      </c>
      <c r="C6" s="145" t="s">
        <v>97</v>
      </c>
      <c r="D6" s="145" t="s">
        <v>85</v>
      </c>
      <c r="E6" s="145" t="s">
        <v>91</v>
      </c>
      <c r="F6" s="145">
        <v>1</v>
      </c>
      <c r="G6" s="145">
        <v>1.1000000000000001</v>
      </c>
      <c r="H6" s="145" t="s">
        <v>485</v>
      </c>
      <c r="I6" s="145">
        <v>10155</v>
      </c>
      <c r="J6" s="135">
        <v>1</v>
      </c>
      <c r="K6" s="136">
        <v>0</v>
      </c>
      <c r="L6" s="136">
        <v>0</v>
      </c>
      <c r="M6" s="137">
        <v>0</v>
      </c>
      <c r="N6" s="138">
        <v>0</v>
      </c>
      <c r="O6" s="139">
        <v>0</v>
      </c>
      <c r="P6" s="139">
        <v>0</v>
      </c>
      <c r="Q6" s="140">
        <v>0</v>
      </c>
      <c r="R6" s="141">
        <v>1</v>
      </c>
      <c r="S6" s="136">
        <v>0</v>
      </c>
      <c r="T6" s="136">
        <v>0</v>
      </c>
      <c r="U6" s="136">
        <v>0</v>
      </c>
      <c r="V6" s="136">
        <v>0</v>
      </c>
      <c r="W6" s="137">
        <v>0</v>
      </c>
      <c r="X6" s="138">
        <v>0</v>
      </c>
      <c r="Y6" s="146">
        <v>0</v>
      </c>
      <c r="Z6" s="144">
        <v>1</v>
      </c>
      <c r="AA6" s="260" t="s">
        <v>490</v>
      </c>
      <c r="AB6" s="176"/>
      <c r="AC6" s="60"/>
      <c r="AD6" s="61"/>
      <c r="AE6" s="61"/>
      <c r="AF6" s="61"/>
      <c r="AG6" s="62"/>
      <c r="AH6" s="63"/>
      <c r="AI6" s="64"/>
    </row>
    <row r="7" spans="1:35" s="45" customFormat="1" ht="78.75" hidden="1" x14ac:dyDescent="0.25">
      <c r="A7" s="145">
        <v>5</v>
      </c>
      <c r="B7" s="145" t="s">
        <v>96</v>
      </c>
      <c r="C7" s="145" t="s">
        <v>97</v>
      </c>
      <c r="D7" s="145" t="s">
        <v>85</v>
      </c>
      <c r="E7" s="145" t="s">
        <v>91</v>
      </c>
      <c r="F7" s="145">
        <v>1</v>
      </c>
      <c r="G7" s="145">
        <v>1.1000000000000001</v>
      </c>
      <c r="H7" s="145" t="s">
        <v>485</v>
      </c>
      <c r="I7" s="145">
        <v>10199</v>
      </c>
      <c r="J7" s="135">
        <v>0</v>
      </c>
      <c r="K7" s="136">
        <v>0</v>
      </c>
      <c r="L7" s="136">
        <v>0</v>
      </c>
      <c r="M7" s="137">
        <v>0</v>
      </c>
      <c r="N7" s="138">
        <v>1</v>
      </c>
      <c r="O7" s="139">
        <v>0</v>
      </c>
      <c r="P7" s="139">
        <v>0</v>
      </c>
      <c r="Q7" s="140">
        <v>0</v>
      </c>
      <c r="R7" s="141">
        <v>1</v>
      </c>
      <c r="S7" s="136">
        <v>0</v>
      </c>
      <c r="T7" s="136">
        <v>0</v>
      </c>
      <c r="U7" s="136">
        <v>0</v>
      </c>
      <c r="V7" s="136">
        <v>0</v>
      </c>
      <c r="W7" s="137">
        <v>0</v>
      </c>
      <c r="X7" s="138">
        <v>0</v>
      </c>
      <c r="Y7" s="146">
        <v>0</v>
      </c>
      <c r="Z7" s="144">
        <v>1</v>
      </c>
      <c r="AA7" s="174" t="s">
        <v>491</v>
      </c>
      <c r="AB7" s="176"/>
      <c r="AC7" s="60"/>
      <c r="AD7" s="61"/>
      <c r="AE7" s="61"/>
      <c r="AF7" s="61"/>
      <c r="AG7" s="62"/>
      <c r="AH7" s="63"/>
      <c r="AI7" s="64"/>
    </row>
    <row r="8" spans="1:35" s="45" customFormat="1" ht="236.25" hidden="1" x14ac:dyDescent="0.25">
      <c r="A8" s="145">
        <v>6</v>
      </c>
      <c r="B8" s="145" t="s">
        <v>96</v>
      </c>
      <c r="C8" s="145" t="s">
        <v>97</v>
      </c>
      <c r="D8" s="145" t="s">
        <v>85</v>
      </c>
      <c r="E8" s="145" t="s">
        <v>91</v>
      </c>
      <c r="F8" s="145">
        <v>1</v>
      </c>
      <c r="G8" s="145">
        <v>1.1000000000000001</v>
      </c>
      <c r="H8" s="145" t="s">
        <v>485</v>
      </c>
      <c r="I8" s="145">
        <v>10249</v>
      </c>
      <c r="J8" s="135">
        <v>1</v>
      </c>
      <c r="K8" s="136">
        <v>0</v>
      </c>
      <c r="L8" s="136">
        <v>0</v>
      </c>
      <c r="M8" s="137">
        <v>0</v>
      </c>
      <c r="N8" s="138">
        <v>0</v>
      </c>
      <c r="O8" s="139">
        <v>0</v>
      </c>
      <c r="P8" s="139">
        <v>0</v>
      </c>
      <c r="Q8" s="140">
        <v>1</v>
      </c>
      <c r="R8" s="141">
        <v>1</v>
      </c>
      <c r="S8" s="136">
        <v>0</v>
      </c>
      <c r="T8" s="136">
        <v>0</v>
      </c>
      <c r="U8" s="136">
        <v>0</v>
      </c>
      <c r="V8" s="136">
        <v>0</v>
      </c>
      <c r="W8" s="137">
        <v>0</v>
      </c>
      <c r="X8" s="138">
        <v>0</v>
      </c>
      <c r="Y8" s="146">
        <v>0</v>
      </c>
      <c r="Z8" s="144">
        <v>1</v>
      </c>
      <c r="AA8" s="260" t="s">
        <v>492</v>
      </c>
      <c r="AB8" s="176"/>
      <c r="AC8" s="60"/>
      <c r="AD8" s="61"/>
      <c r="AE8" s="61"/>
      <c r="AF8" s="61"/>
      <c r="AG8" s="62"/>
      <c r="AH8" s="63"/>
      <c r="AI8" s="64"/>
    </row>
    <row r="9" spans="1:35" s="45" customFormat="1" ht="236.25" hidden="1" x14ac:dyDescent="0.25">
      <c r="A9" s="145">
        <v>7</v>
      </c>
      <c r="B9" s="145" t="s">
        <v>96</v>
      </c>
      <c r="C9" s="145" t="s">
        <v>97</v>
      </c>
      <c r="D9" s="145" t="s">
        <v>85</v>
      </c>
      <c r="E9" s="145" t="s">
        <v>91</v>
      </c>
      <c r="F9" s="145">
        <v>1</v>
      </c>
      <c r="G9" s="145">
        <v>1.1000000000000001</v>
      </c>
      <c r="H9" s="145" t="s">
        <v>485</v>
      </c>
      <c r="I9" s="145">
        <v>10268</v>
      </c>
      <c r="J9" s="135">
        <v>1</v>
      </c>
      <c r="K9" s="136">
        <v>0</v>
      </c>
      <c r="L9" s="136">
        <v>0</v>
      </c>
      <c r="M9" s="137">
        <v>0</v>
      </c>
      <c r="N9" s="138">
        <v>0</v>
      </c>
      <c r="O9" s="139">
        <v>0</v>
      </c>
      <c r="P9" s="139">
        <v>0</v>
      </c>
      <c r="Q9" s="140">
        <v>0</v>
      </c>
      <c r="R9" s="141">
        <v>1</v>
      </c>
      <c r="S9" s="136">
        <v>0</v>
      </c>
      <c r="T9" s="136">
        <v>0</v>
      </c>
      <c r="U9" s="136">
        <v>0</v>
      </c>
      <c r="V9" s="136">
        <v>1</v>
      </c>
      <c r="W9" s="137">
        <v>0</v>
      </c>
      <c r="X9" s="138">
        <v>0</v>
      </c>
      <c r="Y9" s="146">
        <v>0</v>
      </c>
      <c r="Z9" s="144">
        <v>1</v>
      </c>
      <c r="AA9" s="260" t="s">
        <v>493</v>
      </c>
      <c r="AB9" s="176"/>
      <c r="AC9" s="60"/>
      <c r="AD9" s="61"/>
      <c r="AE9" s="61"/>
      <c r="AF9" s="61"/>
      <c r="AG9" s="62"/>
      <c r="AH9" s="63"/>
      <c r="AI9" s="64"/>
    </row>
    <row r="10" spans="1:35" s="45" customFormat="1" ht="189" hidden="1" x14ac:dyDescent="0.25">
      <c r="A10" s="145">
        <v>8</v>
      </c>
      <c r="B10" s="145" t="s">
        <v>96</v>
      </c>
      <c r="C10" s="145" t="s">
        <v>97</v>
      </c>
      <c r="D10" s="145" t="s">
        <v>85</v>
      </c>
      <c r="E10" s="145" t="s">
        <v>91</v>
      </c>
      <c r="F10" s="145">
        <v>1</v>
      </c>
      <c r="G10" s="145">
        <v>1.1000000000000001</v>
      </c>
      <c r="H10" s="145" t="s">
        <v>485</v>
      </c>
      <c r="I10" s="145">
        <v>10300</v>
      </c>
      <c r="J10" s="135">
        <v>1</v>
      </c>
      <c r="K10" s="136">
        <v>0</v>
      </c>
      <c r="L10" s="136">
        <v>0</v>
      </c>
      <c r="M10" s="137">
        <v>0</v>
      </c>
      <c r="N10" s="138">
        <v>0</v>
      </c>
      <c r="O10" s="139">
        <v>0</v>
      </c>
      <c r="P10" s="139">
        <v>0</v>
      </c>
      <c r="Q10" s="140">
        <v>0</v>
      </c>
      <c r="R10" s="141">
        <v>0</v>
      </c>
      <c r="S10" s="136">
        <v>0</v>
      </c>
      <c r="T10" s="136">
        <v>0</v>
      </c>
      <c r="U10" s="136">
        <v>0</v>
      </c>
      <c r="V10" s="136">
        <v>1</v>
      </c>
      <c r="W10" s="137">
        <v>0</v>
      </c>
      <c r="X10" s="138">
        <v>0</v>
      </c>
      <c r="Y10" s="146">
        <v>0</v>
      </c>
      <c r="Z10" s="144">
        <v>1</v>
      </c>
      <c r="AA10" s="260" t="s">
        <v>494</v>
      </c>
      <c r="AB10" s="176"/>
      <c r="AC10" s="60"/>
      <c r="AD10" s="61"/>
      <c r="AE10" s="61"/>
      <c r="AF10" s="61"/>
      <c r="AG10" s="62"/>
      <c r="AH10" s="63"/>
      <c r="AI10" s="64"/>
    </row>
    <row r="11" spans="1:35" s="45" customFormat="1" ht="204.75" hidden="1" x14ac:dyDescent="0.25">
      <c r="A11" s="145">
        <v>9</v>
      </c>
      <c r="B11" s="145" t="s">
        <v>96</v>
      </c>
      <c r="C11" s="145" t="s">
        <v>97</v>
      </c>
      <c r="D11" s="145" t="s">
        <v>85</v>
      </c>
      <c r="E11" s="145" t="s">
        <v>91</v>
      </c>
      <c r="F11" s="145">
        <v>1</v>
      </c>
      <c r="G11" s="145">
        <v>1.1000000000000001</v>
      </c>
      <c r="H11" s="145" t="s">
        <v>485</v>
      </c>
      <c r="I11" s="145">
        <v>10301</v>
      </c>
      <c r="J11" s="135">
        <v>1</v>
      </c>
      <c r="K11" s="136">
        <v>0</v>
      </c>
      <c r="L11" s="136">
        <v>0</v>
      </c>
      <c r="M11" s="137">
        <v>0</v>
      </c>
      <c r="N11" s="138">
        <v>0</v>
      </c>
      <c r="O11" s="139">
        <v>0</v>
      </c>
      <c r="P11" s="139">
        <v>0</v>
      </c>
      <c r="Q11" s="140">
        <v>0</v>
      </c>
      <c r="R11" s="141">
        <v>1</v>
      </c>
      <c r="S11" s="136">
        <v>0</v>
      </c>
      <c r="T11" s="136">
        <v>0</v>
      </c>
      <c r="U11" s="136">
        <v>0</v>
      </c>
      <c r="V11" s="136">
        <v>0</v>
      </c>
      <c r="W11" s="137">
        <v>0</v>
      </c>
      <c r="X11" s="138">
        <v>0</v>
      </c>
      <c r="Y11" s="146">
        <v>0</v>
      </c>
      <c r="Z11" s="144">
        <v>1</v>
      </c>
      <c r="AA11" s="260" t="s">
        <v>490</v>
      </c>
      <c r="AB11" s="176"/>
      <c r="AC11" s="60"/>
      <c r="AD11" s="61"/>
      <c r="AE11" s="61"/>
      <c r="AF11" s="61"/>
      <c r="AG11" s="62"/>
      <c r="AH11" s="63"/>
      <c r="AI11" s="64"/>
    </row>
    <row r="12" spans="1:35" s="45" customFormat="1" ht="189" hidden="1" x14ac:dyDescent="0.25">
      <c r="A12" s="145">
        <v>10</v>
      </c>
      <c r="B12" s="145" t="s">
        <v>96</v>
      </c>
      <c r="C12" s="145" t="s">
        <v>97</v>
      </c>
      <c r="D12" s="145" t="s">
        <v>85</v>
      </c>
      <c r="E12" s="145" t="s">
        <v>91</v>
      </c>
      <c r="F12" s="145">
        <v>1</v>
      </c>
      <c r="G12" s="145">
        <v>1.1000000000000001</v>
      </c>
      <c r="H12" s="145" t="s">
        <v>487</v>
      </c>
      <c r="I12" s="145">
        <v>10079</v>
      </c>
      <c r="J12" s="135">
        <v>1</v>
      </c>
      <c r="K12" s="136">
        <v>0</v>
      </c>
      <c r="L12" s="136">
        <v>0</v>
      </c>
      <c r="M12" s="137">
        <v>0</v>
      </c>
      <c r="N12" s="138">
        <v>1</v>
      </c>
      <c r="O12" s="139">
        <v>0</v>
      </c>
      <c r="P12" s="139">
        <v>0</v>
      </c>
      <c r="Q12" s="140">
        <v>0</v>
      </c>
      <c r="R12" s="141">
        <v>0</v>
      </c>
      <c r="S12" s="136">
        <v>0</v>
      </c>
      <c r="T12" s="136">
        <v>0</v>
      </c>
      <c r="U12" s="136">
        <v>0</v>
      </c>
      <c r="V12" s="136">
        <v>0</v>
      </c>
      <c r="W12" s="137">
        <v>0</v>
      </c>
      <c r="X12" s="138">
        <v>0</v>
      </c>
      <c r="Y12" s="146">
        <v>0</v>
      </c>
      <c r="Z12" s="144">
        <v>1</v>
      </c>
      <c r="AA12" s="260" t="s">
        <v>697</v>
      </c>
      <c r="AB12" s="176"/>
      <c r="AC12" s="60"/>
      <c r="AD12" s="61"/>
      <c r="AE12" s="61"/>
      <c r="AF12" s="61"/>
      <c r="AG12" s="62"/>
      <c r="AH12" s="63"/>
      <c r="AI12" s="64"/>
    </row>
    <row r="13" spans="1:35" s="45" customFormat="1" ht="252" hidden="1" x14ac:dyDescent="0.25">
      <c r="A13" s="145">
        <v>11</v>
      </c>
      <c r="B13" s="145" t="s">
        <v>96</v>
      </c>
      <c r="C13" s="145" t="s">
        <v>97</v>
      </c>
      <c r="D13" s="145" t="s">
        <v>85</v>
      </c>
      <c r="E13" s="145" t="s">
        <v>91</v>
      </c>
      <c r="F13" s="145">
        <v>1</v>
      </c>
      <c r="G13" s="145">
        <v>1.1000000000000001</v>
      </c>
      <c r="H13" s="145" t="s">
        <v>487</v>
      </c>
      <c r="I13" s="145">
        <v>10159</v>
      </c>
      <c r="J13" s="135">
        <v>1</v>
      </c>
      <c r="K13" s="136">
        <v>0</v>
      </c>
      <c r="L13" s="136">
        <v>0</v>
      </c>
      <c r="M13" s="137">
        <v>0</v>
      </c>
      <c r="N13" s="138">
        <v>0</v>
      </c>
      <c r="O13" s="139">
        <v>0</v>
      </c>
      <c r="P13" s="139">
        <v>0</v>
      </c>
      <c r="Q13" s="140">
        <v>1</v>
      </c>
      <c r="R13" s="141">
        <v>1</v>
      </c>
      <c r="S13" s="136">
        <v>0</v>
      </c>
      <c r="T13" s="136">
        <v>0</v>
      </c>
      <c r="U13" s="136">
        <v>0</v>
      </c>
      <c r="V13" s="136">
        <v>0</v>
      </c>
      <c r="W13" s="137">
        <v>0</v>
      </c>
      <c r="X13" s="138">
        <v>0</v>
      </c>
      <c r="Y13" s="146">
        <v>0</v>
      </c>
      <c r="Z13" s="144">
        <v>1</v>
      </c>
      <c r="AA13" s="260" t="s">
        <v>698</v>
      </c>
      <c r="AB13" s="176"/>
      <c r="AC13" s="60"/>
      <c r="AD13" s="61"/>
      <c r="AE13" s="61"/>
      <c r="AF13" s="61"/>
      <c r="AG13" s="62"/>
      <c r="AH13" s="63"/>
      <c r="AI13" s="64"/>
    </row>
    <row r="14" spans="1:35" s="45" customFormat="1" ht="189" hidden="1" x14ac:dyDescent="0.25">
      <c r="A14" s="145">
        <v>12</v>
      </c>
      <c r="B14" s="145" t="s">
        <v>96</v>
      </c>
      <c r="C14" s="145" t="s">
        <v>97</v>
      </c>
      <c r="D14" s="145" t="s">
        <v>85</v>
      </c>
      <c r="E14" s="145" t="s">
        <v>91</v>
      </c>
      <c r="F14" s="145">
        <v>1</v>
      </c>
      <c r="G14" s="145">
        <v>1.1000000000000001</v>
      </c>
      <c r="H14" s="145" t="s">
        <v>487</v>
      </c>
      <c r="I14" s="145">
        <v>10166</v>
      </c>
      <c r="J14" s="135">
        <v>1</v>
      </c>
      <c r="K14" s="136">
        <v>0</v>
      </c>
      <c r="L14" s="136">
        <v>0</v>
      </c>
      <c r="M14" s="137">
        <v>0</v>
      </c>
      <c r="N14" s="138">
        <v>1</v>
      </c>
      <c r="O14" s="139">
        <v>0</v>
      </c>
      <c r="P14" s="139">
        <v>0</v>
      </c>
      <c r="Q14" s="140">
        <v>0</v>
      </c>
      <c r="R14" s="141">
        <v>0</v>
      </c>
      <c r="S14" s="136">
        <v>0</v>
      </c>
      <c r="T14" s="136">
        <v>0</v>
      </c>
      <c r="U14" s="136">
        <v>0</v>
      </c>
      <c r="V14" s="136">
        <v>0</v>
      </c>
      <c r="W14" s="137">
        <v>0</v>
      </c>
      <c r="X14" s="138">
        <v>0</v>
      </c>
      <c r="Y14" s="146">
        <v>0</v>
      </c>
      <c r="Z14" s="144">
        <v>1</v>
      </c>
      <c r="AA14" s="260" t="s">
        <v>699</v>
      </c>
      <c r="AB14" s="176"/>
      <c r="AC14" s="60"/>
      <c r="AD14" s="61"/>
      <c r="AE14" s="61"/>
      <c r="AF14" s="61"/>
      <c r="AG14" s="62"/>
      <c r="AH14" s="63"/>
      <c r="AI14" s="64"/>
    </row>
    <row r="15" spans="1:35" s="45" customFormat="1" ht="220.5" hidden="1" x14ac:dyDescent="0.25">
      <c r="A15" s="145">
        <v>13</v>
      </c>
      <c r="B15" s="145" t="s">
        <v>96</v>
      </c>
      <c r="C15" s="145" t="s">
        <v>97</v>
      </c>
      <c r="D15" s="145" t="s">
        <v>85</v>
      </c>
      <c r="E15" s="145" t="s">
        <v>91</v>
      </c>
      <c r="F15" s="145">
        <v>1</v>
      </c>
      <c r="G15" s="145">
        <v>1.1000000000000001</v>
      </c>
      <c r="H15" s="145" t="s">
        <v>487</v>
      </c>
      <c r="I15" s="145">
        <v>10234</v>
      </c>
      <c r="J15" s="135">
        <v>1</v>
      </c>
      <c r="K15" s="136">
        <v>0</v>
      </c>
      <c r="L15" s="136">
        <v>0</v>
      </c>
      <c r="M15" s="137">
        <v>0</v>
      </c>
      <c r="N15" s="138">
        <v>0</v>
      </c>
      <c r="O15" s="139">
        <v>0</v>
      </c>
      <c r="P15" s="139">
        <v>0</v>
      </c>
      <c r="Q15" s="140">
        <v>0</v>
      </c>
      <c r="R15" s="141">
        <v>1</v>
      </c>
      <c r="S15" s="136">
        <v>0</v>
      </c>
      <c r="T15" s="136">
        <v>0</v>
      </c>
      <c r="U15" s="136">
        <v>0</v>
      </c>
      <c r="V15" s="136">
        <v>0</v>
      </c>
      <c r="W15" s="137">
        <v>0</v>
      </c>
      <c r="X15" s="138">
        <v>0</v>
      </c>
      <c r="Y15" s="146">
        <v>0</v>
      </c>
      <c r="Z15" s="144">
        <v>1</v>
      </c>
      <c r="AA15" s="260" t="s">
        <v>700</v>
      </c>
      <c r="AB15" s="176"/>
      <c r="AC15" s="60"/>
      <c r="AD15" s="61"/>
      <c r="AE15" s="61"/>
      <c r="AF15" s="61"/>
      <c r="AG15" s="62"/>
      <c r="AH15" s="63"/>
      <c r="AI15" s="64"/>
    </row>
    <row r="16" spans="1:35" s="45" customFormat="1" ht="220.5" hidden="1" x14ac:dyDescent="0.25">
      <c r="A16" s="145">
        <v>14</v>
      </c>
      <c r="B16" s="145" t="s">
        <v>96</v>
      </c>
      <c r="C16" s="145" t="s">
        <v>97</v>
      </c>
      <c r="D16" s="145" t="s">
        <v>85</v>
      </c>
      <c r="E16" s="145" t="s">
        <v>91</v>
      </c>
      <c r="F16" s="145">
        <v>1</v>
      </c>
      <c r="G16" s="145">
        <v>1.1000000000000001</v>
      </c>
      <c r="H16" s="145" t="s">
        <v>487</v>
      </c>
      <c r="I16" s="145">
        <v>10289</v>
      </c>
      <c r="J16" s="135">
        <v>1</v>
      </c>
      <c r="K16" s="136">
        <v>0</v>
      </c>
      <c r="L16" s="136">
        <v>0</v>
      </c>
      <c r="M16" s="137">
        <v>0</v>
      </c>
      <c r="N16" s="138">
        <v>0</v>
      </c>
      <c r="O16" s="139">
        <v>0</v>
      </c>
      <c r="P16" s="139">
        <v>0</v>
      </c>
      <c r="Q16" s="140">
        <v>1</v>
      </c>
      <c r="R16" s="141">
        <v>0</v>
      </c>
      <c r="S16" s="136">
        <v>0</v>
      </c>
      <c r="T16" s="136">
        <v>0</v>
      </c>
      <c r="U16" s="136">
        <v>0</v>
      </c>
      <c r="V16" s="136">
        <v>0</v>
      </c>
      <c r="W16" s="137">
        <v>0</v>
      </c>
      <c r="X16" s="138">
        <v>0</v>
      </c>
      <c r="Y16" s="146">
        <v>0</v>
      </c>
      <c r="Z16" s="144">
        <v>1</v>
      </c>
      <c r="AA16" s="260" t="s">
        <v>701</v>
      </c>
      <c r="AB16" s="176"/>
      <c r="AC16" s="60"/>
      <c r="AD16" s="61"/>
      <c r="AE16" s="61"/>
      <c r="AF16" s="61"/>
      <c r="AG16" s="62"/>
      <c r="AH16" s="63"/>
      <c r="AI16" s="64"/>
    </row>
    <row r="17" spans="1:35" s="45" customFormat="1" ht="204.75" hidden="1" x14ac:dyDescent="0.25">
      <c r="A17" s="147">
        <v>15</v>
      </c>
      <c r="B17" s="147" t="s">
        <v>96</v>
      </c>
      <c r="C17" s="147" t="s">
        <v>97</v>
      </c>
      <c r="D17" s="147" t="s">
        <v>85</v>
      </c>
      <c r="E17" s="147" t="s">
        <v>91</v>
      </c>
      <c r="F17" s="147">
        <v>1</v>
      </c>
      <c r="G17" s="147">
        <v>1.1000000000000001</v>
      </c>
      <c r="H17" s="147" t="s">
        <v>487</v>
      </c>
      <c r="I17" s="147">
        <v>10297</v>
      </c>
      <c r="J17" s="148">
        <v>1</v>
      </c>
      <c r="K17" s="149">
        <v>0</v>
      </c>
      <c r="L17" s="149">
        <v>0</v>
      </c>
      <c r="M17" s="150">
        <v>0</v>
      </c>
      <c r="N17" s="151">
        <v>0</v>
      </c>
      <c r="O17" s="152">
        <v>0</v>
      </c>
      <c r="P17" s="152">
        <v>0</v>
      </c>
      <c r="Q17" s="153">
        <v>0</v>
      </c>
      <c r="R17" s="154">
        <v>0</v>
      </c>
      <c r="S17" s="149">
        <v>0</v>
      </c>
      <c r="T17" s="149">
        <v>0</v>
      </c>
      <c r="U17" s="149">
        <v>1</v>
      </c>
      <c r="V17" s="149">
        <v>0</v>
      </c>
      <c r="W17" s="150">
        <v>0</v>
      </c>
      <c r="X17" s="151">
        <v>0</v>
      </c>
      <c r="Y17" s="155">
        <v>0</v>
      </c>
      <c r="Z17" s="156">
        <v>1</v>
      </c>
      <c r="AA17" s="254" t="s">
        <v>702</v>
      </c>
      <c r="AB17" s="178"/>
      <c r="AC17" s="60"/>
      <c r="AD17" s="61"/>
      <c r="AE17" s="61"/>
      <c r="AF17" s="61"/>
      <c r="AG17" s="62"/>
      <c r="AH17" s="63"/>
      <c r="AI17" s="64"/>
    </row>
    <row r="18" spans="1:35" s="45" customFormat="1" ht="236.25" hidden="1" x14ac:dyDescent="0.25">
      <c r="A18" s="147">
        <v>16</v>
      </c>
      <c r="B18" s="147" t="s">
        <v>96</v>
      </c>
      <c r="C18" s="147" t="s">
        <v>97</v>
      </c>
      <c r="D18" s="147" t="s">
        <v>85</v>
      </c>
      <c r="E18" s="147" t="s">
        <v>91</v>
      </c>
      <c r="F18" s="147">
        <v>1</v>
      </c>
      <c r="G18" s="147">
        <v>1.1000000000000001</v>
      </c>
      <c r="H18" s="147" t="s">
        <v>487</v>
      </c>
      <c r="I18" s="147">
        <v>10304</v>
      </c>
      <c r="J18" s="148">
        <v>1</v>
      </c>
      <c r="K18" s="149">
        <v>0</v>
      </c>
      <c r="L18" s="149">
        <v>0</v>
      </c>
      <c r="M18" s="150">
        <v>0</v>
      </c>
      <c r="N18" s="151">
        <v>1</v>
      </c>
      <c r="O18" s="152">
        <v>0</v>
      </c>
      <c r="P18" s="152">
        <v>0</v>
      </c>
      <c r="Q18" s="153">
        <v>0</v>
      </c>
      <c r="R18" s="154">
        <v>0</v>
      </c>
      <c r="S18" s="149">
        <v>0</v>
      </c>
      <c r="T18" s="149">
        <v>0</v>
      </c>
      <c r="U18" s="149">
        <v>0</v>
      </c>
      <c r="V18" s="149">
        <v>0</v>
      </c>
      <c r="W18" s="150">
        <v>0</v>
      </c>
      <c r="X18" s="151">
        <v>0</v>
      </c>
      <c r="Y18" s="155">
        <v>0</v>
      </c>
      <c r="Z18" s="156">
        <v>1</v>
      </c>
      <c r="AA18" s="254" t="s">
        <v>703</v>
      </c>
      <c r="AB18" s="178"/>
      <c r="AC18" s="60"/>
      <c r="AD18" s="61"/>
      <c r="AE18" s="61"/>
      <c r="AF18" s="61"/>
      <c r="AG18" s="62"/>
      <c r="AH18" s="63"/>
      <c r="AI18" s="64"/>
    </row>
    <row r="19" spans="1:35" s="45" customFormat="1" ht="141.75" hidden="1" x14ac:dyDescent="0.25">
      <c r="A19" s="147">
        <v>17</v>
      </c>
      <c r="B19" s="147" t="s">
        <v>96</v>
      </c>
      <c r="C19" s="147" t="s">
        <v>97</v>
      </c>
      <c r="D19" s="147" t="s">
        <v>85</v>
      </c>
      <c r="E19" s="147" t="s">
        <v>91</v>
      </c>
      <c r="F19" s="147">
        <v>1</v>
      </c>
      <c r="G19" s="147">
        <v>1.1000000000000001</v>
      </c>
      <c r="H19" s="147" t="s">
        <v>558</v>
      </c>
      <c r="I19" s="147">
        <v>10058</v>
      </c>
      <c r="J19" s="148">
        <v>1</v>
      </c>
      <c r="K19" s="149">
        <v>1</v>
      </c>
      <c r="L19" s="149">
        <v>0</v>
      </c>
      <c r="M19" s="150">
        <v>0</v>
      </c>
      <c r="N19" s="151">
        <v>0</v>
      </c>
      <c r="O19" s="152">
        <v>0</v>
      </c>
      <c r="P19" s="152">
        <v>0</v>
      </c>
      <c r="Q19" s="153">
        <v>0</v>
      </c>
      <c r="R19" s="154">
        <v>0</v>
      </c>
      <c r="S19" s="149">
        <v>0</v>
      </c>
      <c r="T19" s="149">
        <v>0</v>
      </c>
      <c r="U19" s="149">
        <v>0</v>
      </c>
      <c r="V19" s="157">
        <v>0</v>
      </c>
      <c r="W19" s="150">
        <v>0</v>
      </c>
      <c r="X19" s="151">
        <v>0</v>
      </c>
      <c r="Y19" s="155">
        <v>0</v>
      </c>
      <c r="Z19" s="156">
        <v>1</v>
      </c>
      <c r="AA19" s="254" t="s">
        <v>704</v>
      </c>
      <c r="AB19" s="178"/>
      <c r="AC19" s="60"/>
      <c r="AD19" s="61"/>
      <c r="AE19" s="61"/>
      <c r="AF19" s="61"/>
      <c r="AG19" s="62"/>
      <c r="AH19" s="63"/>
      <c r="AI19" s="64"/>
    </row>
    <row r="20" spans="1:35" s="45" customFormat="1" ht="189" hidden="1" x14ac:dyDescent="0.25">
      <c r="A20" s="147">
        <v>18</v>
      </c>
      <c r="B20" s="147" t="s">
        <v>96</v>
      </c>
      <c r="C20" s="147" t="s">
        <v>97</v>
      </c>
      <c r="D20" s="147" t="s">
        <v>85</v>
      </c>
      <c r="E20" s="147" t="s">
        <v>91</v>
      </c>
      <c r="F20" s="147">
        <v>1</v>
      </c>
      <c r="G20" s="147">
        <v>1.1000000000000001</v>
      </c>
      <c r="H20" s="147" t="s">
        <v>558</v>
      </c>
      <c r="I20" s="147">
        <v>10064</v>
      </c>
      <c r="J20" s="148">
        <v>1</v>
      </c>
      <c r="K20" s="149">
        <v>1</v>
      </c>
      <c r="L20" s="149">
        <v>0</v>
      </c>
      <c r="M20" s="150">
        <v>0</v>
      </c>
      <c r="N20" s="151">
        <v>0</v>
      </c>
      <c r="O20" s="152">
        <v>0</v>
      </c>
      <c r="P20" s="152">
        <v>0</v>
      </c>
      <c r="Q20" s="153">
        <v>0</v>
      </c>
      <c r="R20" s="154">
        <v>1</v>
      </c>
      <c r="S20" s="149">
        <v>0</v>
      </c>
      <c r="T20" s="149">
        <v>0</v>
      </c>
      <c r="U20" s="149">
        <v>0</v>
      </c>
      <c r="V20" s="149">
        <v>0</v>
      </c>
      <c r="W20" s="150">
        <v>0</v>
      </c>
      <c r="X20" s="151">
        <v>0</v>
      </c>
      <c r="Y20" s="155">
        <v>0</v>
      </c>
      <c r="Z20" s="156">
        <v>1</v>
      </c>
      <c r="AA20" s="254" t="s">
        <v>705</v>
      </c>
      <c r="AB20" s="178"/>
      <c r="AC20" s="60"/>
      <c r="AD20" s="61"/>
      <c r="AE20" s="61"/>
      <c r="AF20" s="61"/>
      <c r="AG20" s="62"/>
      <c r="AH20" s="63"/>
      <c r="AI20" s="64"/>
    </row>
    <row r="21" spans="1:35" s="45" customFormat="1" ht="204.75" hidden="1" x14ac:dyDescent="0.25">
      <c r="A21" s="147">
        <v>19</v>
      </c>
      <c r="B21" s="147" t="s">
        <v>96</v>
      </c>
      <c r="C21" s="147" t="s">
        <v>97</v>
      </c>
      <c r="D21" s="147" t="s">
        <v>85</v>
      </c>
      <c r="E21" s="147" t="s">
        <v>91</v>
      </c>
      <c r="F21" s="147">
        <v>1</v>
      </c>
      <c r="G21" s="147">
        <v>1.1000000000000001</v>
      </c>
      <c r="H21" s="147" t="s">
        <v>558</v>
      </c>
      <c r="I21" s="147">
        <v>10156</v>
      </c>
      <c r="J21" s="148">
        <v>1</v>
      </c>
      <c r="K21" s="149">
        <v>1</v>
      </c>
      <c r="L21" s="149">
        <v>0</v>
      </c>
      <c r="M21" s="150">
        <v>0</v>
      </c>
      <c r="N21" s="151">
        <v>1</v>
      </c>
      <c r="O21" s="152">
        <v>0</v>
      </c>
      <c r="P21" s="152">
        <v>0</v>
      </c>
      <c r="Q21" s="153">
        <v>0</v>
      </c>
      <c r="R21" s="154">
        <v>0</v>
      </c>
      <c r="S21" s="149">
        <v>0</v>
      </c>
      <c r="T21" s="149">
        <v>0</v>
      </c>
      <c r="U21" s="149">
        <v>0</v>
      </c>
      <c r="V21" s="149">
        <v>0</v>
      </c>
      <c r="W21" s="150">
        <v>0</v>
      </c>
      <c r="X21" s="151">
        <v>0</v>
      </c>
      <c r="Y21" s="155">
        <v>0</v>
      </c>
      <c r="Z21" s="156">
        <v>1</v>
      </c>
      <c r="AA21" s="254" t="s">
        <v>706</v>
      </c>
      <c r="AB21" s="178"/>
      <c r="AC21" s="77"/>
      <c r="AD21" s="78"/>
      <c r="AE21" s="78"/>
      <c r="AF21" s="78"/>
      <c r="AG21" s="79"/>
      <c r="AH21" s="80"/>
      <c r="AI21" s="81"/>
    </row>
    <row r="22" spans="1:35" s="45" customFormat="1" ht="141.75" hidden="1" x14ac:dyDescent="0.25">
      <c r="A22" s="147">
        <v>20</v>
      </c>
      <c r="B22" s="147" t="s">
        <v>96</v>
      </c>
      <c r="C22" s="147" t="s">
        <v>97</v>
      </c>
      <c r="D22" s="147" t="s">
        <v>85</v>
      </c>
      <c r="E22" s="147" t="s">
        <v>91</v>
      </c>
      <c r="F22" s="147">
        <v>1</v>
      </c>
      <c r="G22" s="147">
        <v>1.1000000000000001</v>
      </c>
      <c r="H22" s="147" t="s">
        <v>558</v>
      </c>
      <c r="I22" s="147">
        <v>10158</v>
      </c>
      <c r="J22" s="148">
        <v>1</v>
      </c>
      <c r="K22" s="149">
        <v>1</v>
      </c>
      <c r="L22" s="149">
        <v>0</v>
      </c>
      <c r="M22" s="150">
        <v>0</v>
      </c>
      <c r="N22" s="151">
        <v>0</v>
      </c>
      <c r="O22" s="152">
        <v>0</v>
      </c>
      <c r="P22" s="152">
        <v>0</v>
      </c>
      <c r="Q22" s="153">
        <v>0</v>
      </c>
      <c r="R22" s="154">
        <v>0</v>
      </c>
      <c r="S22" s="149">
        <v>0</v>
      </c>
      <c r="T22" s="149">
        <v>0</v>
      </c>
      <c r="U22" s="149">
        <v>0</v>
      </c>
      <c r="V22" s="149">
        <v>0</v>
      </c>
      <c r="W22" s="150">
        <v>0</v>
      </c>
      <c r="X22" s="151">
        <v>0</v>
      </c>
      <c r="Y22" s="155">
        <v>0</v>
      </c>
      <c r="Z22" s="156">
        <v>1</v>
      </c>
      <c r="AA22" s="254" t="s">
        <v>704</v>
      </c>
      <c r="AB22" s="178"/>
      <c r="AC22" s="60"/>
      <c r="AD22" s="61"/>
      <c r="AE22" s="61"/>
      <c r="AF22" s="61"/>
      <c r="AG22" s="62"/>
      <c r="AH22" s="63"/>
      <c r="AI22" s="64"/>
    </row>
    <row r="23" spans="1:35" s="45" customFormat="1" ht="141.75" hidden="1" x14ac:dyDescent="0.25">
      <c r="A23" s="147">
        <v>21</v>
      </c>
      <c r="B23" s="147" t="s">
        <v>96</v>
      </c>
      <c r="C23" s="147" t="s">
        <v>97</v>
      </c>
      <c r="D23" s="147" t="s">
        <v>85</v>
      </c>
      <c r="E23" s="147" t="s">
        <v>91</v>
      </c>
      <c r="F23" s="147">
        <v>1</v>
      </c>
      <c r="G23" s="147">
        <v>1.1000000000000001</v>
      </c>
      <c r="H23" s="147" t="s">
        <v>558</v>
      </c>
      <c r="I23" s="147">
        <v>10182</v>
      </c>
      <c r="J23" s="148">
        <v>1</v>
      </c>
      <c r="K23" s="149">
        <v>1</v>
      </c>
      <c r="L23" s="149">
        <v>0</v>
      </c>
      <c r="M23" s="150">
        <v>0</v>
      </c>
      <c r="N23" s="151">
        <v>0</v>
      </c>
      <c r="O23" s="152">
        <v>0</v>
      </c>
      <c r="P23" s="152">
        <v>0</v>
      </c>
      <c r="Q23" s="153">
        <v>0</v>
      </c>
      <c r="R23" s="154">
        <v>0</v>
      </c>
      <c r="S23" s="149">
        <v>0</v>
      </c>
      <c r="T23" s="149">
        <v>0</v>
      </c>
      <c r="U23" s="149">
        <v>0</v>
      </c>
      <c r="V23" s="149">
        <v>0</v>
      </c>
      <c r="W23" s="150">
        <v>0</v>
      </c>
      <c r="X23" s="151">
        <v>0</v>
      </c>
      <c r="Y23" s="155">
        <v>0</v>
      </c>
      <c r="Z23" s="156">
        <v>1</v>
      </c>
      <c r="AA23" s="254" t="s">
        <v>704</v>
      </c>
      <c r="AB23" s="178"/>
      <c r="AC23" s="60"/>
      <c r="AD23" s="61"/>
      <c r="AE23" s="61"/>
      <c r="AF23" s="61"/>
      <c r="AG23" s="62"/>
      <c r="AH23" s="63"/>
      <c r="AI23" s="64"/>
    </row>
    <row r="24" spans="1:35" s="45" customFormat="1" ht="204.75" hidden="1" x14ac:dyDescent="0.25">
      <c r="A24" s="147">
        <v>22</v>
      </c>
      <c r="B24" s="147" t="s">
        <v>96</v>
      </c>
      <c r="C24" s="147" t="s">
        <v>97</v>
      </c>
      <c r="D24" s="147" t="s">
        <v>85</v>
      </c>
      <c r="E24" s="147" t="s">
        <v>91</v>
      </c>
      <c r="F24" s="147">
        <v>1</v>
      </c>
      <c r="G24" s="147">
        <v>1.1000000000000001</v>
      </c>
      <c r="H24" s="147" t="s">
        <v>558</v>
      </c>
      <c r="I24" s="147">
        <v>10221</v>
      </c>
      <c r="J24" s="148">
        <v>1</v>
      </c>
      <c r="K24" s="149">
        <v>1</v>
      </c>
      <c r="L24" s="149">
        <v>0</v>
      </c>
      <c r="M24" s="150">
        <v>0</v>
      </c>
      <c r="N24" s="151">
        <v>0</v>
      </c>
      <c r="O24" s="152">
        <v>0</v>
      </c>
      <c r="P24" s="152">
        <v>0</v>
      </c>
      <c r="Q24" s="153">
        <v>0</v>
      </c>
      <c r="R24" s="154">
        <v>1</v>
      </c>
      <c r="S24" s="149">
        <v>0</v>
      </c>
      <c r="T24" s="149">
        <v>0</v>
      </c>
      <c r="U24" s="149">
        <v>0</v>
      </c>
      <c r="V24" s="149">
        <v>0</v>
      </c>
      <c r="W24" s="150">
        <v>0</v>
      </c>
      <c r="X24" s="151">
        <v>0</v>
      </c>
      <c r="Y24" s="155">
        <v>0</v>
      </c>
      <c r="Z24" s="156">
        <v>1</v>
      </c>
      <c r="AA24" s="254" t="s">
        <v>706</v>
      </c>
      <c r="AB24" s="178"/>
      <c r="AC24" s="60"/>
      <c r="AD24" s="61"/>
      <c r="AE24" s="61"/>
      <c r="AF24" s="61"/>
      <c r="AG24" s="62"/>
      <c r="AH24" s="63"/>
      <c r="AI24" s="64"/>
    </row>
    <row r="25" spans="1:35" s="45" customFormat="1" ht="141.75" hidden="1" x14ac:dyDescent="0.25">
      <c r="A25" s="147">
        <v>23</v>
      </c>
      <c r="B25" s="147" t="s">
        <v>96</v>
      </c>
      <c r="C25" s="147" t="s">
        <v>97</v>
      </c>
      <c r="D25" s="147" t="s">
        <v>85</v>
      </c>
      <c r="E25" s="147" t="s">
        <v>91</v>
      </c>
      <c r="F25" s="147">
        <v>1</v>
      </c>
      <c r="G25" s="147">
        <v>1.1000000000000001</v>
      </c>
      <c r="H25" s="147" t="s">
        <v>558</v>
      </c>
      <c r="I25" s="147">
        <v>10306</v>
      </c>
      <c r="J25" s="148">
        <v>1</v>
      </c>
      <c r="K25" s="149">
        <v>1</v>
      </c>
      <c r="L25" s="149">
        <v>0</v>
      </c>
      <c r="M25" s="150">
        <v>0</v>
      </c>
      <c r="N25" s="151">
        <v>0</v>
      </c>
      <c r="O25" s="152">
        <v>0</v>
      </c>
      <c r="P25" s="152">
        <v>0</v>
      </c>
      <c r="Q25" s="153">
        <v>0</v>
      </c>
      <c r="R25" s="154">
        <v>0</v>
      </c>
      <c r="S25" s="149">
        <v>0</v>
      </c>
      <c r="T25" s="149">
        <v>0</v>
      </c>
      <c r="U25" s="149">
        <v>0</v>
      </c>
      <c r="V25" s="149">
        <v>0</v>
      </c>
      <c r="W25" s="150">
        <v>0</v>
      </c>
      <c r="X25" s="151">
        <v>0</v>
      </c>
      <c r="Y25" s="155">
        <v>0</v>
      </c>
      <c r="Z25" s="156">
        <v>1</v>
      </c>
      <c r="AA25" s="254" t="s">
        <v>704</v>
      </c>
      <c r="AB25" s="178"/>
      <c r="AC25" s="60"/>
      <c r="AD25" s="61"/>
      <c r="AE25" s="61"/>
      <c r="AF25" s="61"/>
      <c r="AG25" s="62"/>
      <c r="AH25" s="63"/>
      <c r="AI25" s="64"/>
    </row>
    <row r="26" spans="1:35" s="45" customFormat="1" ht="204.75" hidden="1" x14ac:dyDescent="0.25">
      <c r="A26" s="147">
        <v>24</v>
      </c>
      <c r="B26" s="147" t="s">
        <v>96</v>
      </c>
      <c r="C26" s="147" t="s">
        <v>97</v>
      </c>
      <c r="D26" s="147" t="s">
        <v>85</v>
      </c>
      <c r="E26" s="147" t="s">
        <v>91</v>
      </c>
      <c r="F26" s="147">
        <v>1</v>
      </c>
      <c r="G26" s="147">
        <v>1.1000000000000001</v>
      </c>
      <c r="H26" s="147" t="s">
        <v>559</v>
      </c>
      <c r="I26" s="147">
        <v>10057</v>
      </c>
      <c r="J26" s="148">
        <v>1</v>
      </c>
      <c r="K26" s="149">
        <v>0</v>
      </c>
      <c r="L26" s="149">
        <v>0</v>
      </c>
      <c r="M26" s="150">
        <v>0</v>
      </c>
      <c r="N26" s="151">
        <v>0</v>
      </c>
      <c r="O26" s="152">
        <v>0</v>
      </c>
      <c r="P26" s="152">
        <v>0</v>
      </c>
      <c r="Q26" s="153">
        <v>1</v>
      </c>
      <c r="R26" s="154">
        <v>0</v>
      </c>
      <c r="S26" s="149">
        <v>0</v>
      </c>
      <c r="T26" s="149">
        <v>0</v>
      </c>
      <c r="U26" s="149">
        <v>0</v>
      </c>
      <c r="V26" s="149">
        <v>0</v>
      </c>
      <c r="W26" s="150">
        <v>0</v>
      </c>
      <c r="X26" s="151">
        <v>0</v>
      </c>
      <c r="Y26" s="155">
        <v>0</v>
      </c>
      <c r="Z26" s="156">
        <v>1</v>
      </c>
      <c r="AA26" s="254" t="s">
        <v>707</v>
      </c>
      <c r="AB26" s="178"/>
      <c r="AC26" s="77"/>
      <c r="AD26" s="78"/>
      <c r="AE26" s="78"/>
      <c r="AF26" s="78"/>
      <c r="AG26" s="79"/>
      <c r="AH26" s="80"/>
      <c r="AI26" s="81"/>
    </row>
    <row r="27" spans="1:35" s="45" customFormat="1" ht="204.75" hidden="1" x14ac:dyDescent="0.25">
      <c r="A27" s="147">
        <v>25</v>
      </c>
      <c r="B27" s="147" t="s">
        <v>96</v>
      </c>
      <c r="C27" s="147" t="s">
        <v>97</v>
      </c>
      <c r="D27" s="147" t="s">
        <v>85</v>
      </c>
      <c r="E27" s="147" t="s">
        <v>91</v>
      </c>
      <c r="F27" s="147">
        <v>1</v>
      </c>
      <c r="G27" s="147">
        <v>1.1000000000000001</v>
      </c>
      <c r="H27" s="147" t="s">
        <v>559</v>
      </c>
      <c r="I27" s="147">
        <v>10071</v>
      </c>
      <c r="J27" s="148">
        <v>1</v>
      </c>
      <c r="K27" s="149">
        <v>0</v>
      </c>
      <c r="L27" s="149">
        <v>0</v>
      </c>
      <c r="M27" s="150">
        <v>0</v>
      </c>
      <c r="N27" s="151">
        <v>0</v>
      </c>
      <c r="O27" s="152">
        <v>0</v>
      </c>
      <c r="P27" s="152">
        <v>0</v>
      </c>
      <c r="Q27" s="153">
        <v>0</v>
      </c>
      <c r="R27" s="154">
        <v>1</v>
      </c>
      <c r="S27" s="149">
        <v>0</v>
      </c>
      <c r="T27" s="149">
        <v>0</v>
      </c>
      <c r="U27" s="149">
        <v>0</v>
      </c>
      <c r="V27" s="149">
        <v>0</v>
      </c>
      <c r="W27" s="150">
        <v>0</v>
      </c>
      <c r="X27" s="151">
        <v>0</v>
      </c>
      <c r="Y27" s="155">
        <v>0</v>
      </c>
      <c r="Z27" s="156">
        <v>1</v>
      </c>
      <c r="AA27" s="254" t="s">
        <v>708</v>
      </c>
      <c r="AB27" s="178"/>
      <c r="AC27" s="60"/>
      <c r="AD27" s="61"/>
      <c r="AE27" s="61"/>
      <c r="AF27" s="61"/>
      <c r="AG27" s="62"/>
      <c r="AH27" s="63"/>
      <c r="AI27" s="64"/>
    </row>
    <row r="28" spans="1:35" s="45" customFormat="1" ht="173.25" hidden="1" x14ac:dyDescent="0.25">
      <c r="A28" s="147">
        <v>26</v>
      </c>
      <c r="B28" s="147" t="s">
        <v>96</v>
      </c>
      <c r="C28" s="147" t="s">
        <v>97</v>
      </c>
      <c r="D28" s="147" t="s">
        <v>85</v>
      </c>
      <c r="E28" s="147" t="s">
        <v>91</v>
      </c>
      <c r="F28" s="147">
        <v>1</v>
      </c>
      <c r="G28" s="147">
        <v>1.1000000000000001</v>
      </c>
      <c r="H28" s="147" t="s">
        <v>559</v>
      </c>
      <c r="I28" s="147">
        <v>10154</v>
      </c>
      <c r="J28" s="148">
        <v>1</v>
      </c>
      <c r="K28" s="149">
        <v>0</v>
      </c>
      <c r="L28" s="149">
        <v>0</v>
      </c>
      <c r="M28" s="150">
        <v>0</v>
      </c>
      <c r="N28" s="151">
        <v>0</v>
      </c>
      <c r="O28" s="152">
        <v>0</v>
      </c>
      <c r="P28" s="152">
        <v>0</v>
      </c>
      <c r="Q28" s="153">
        <v>0</v>
      </c>
      <c r="R28" s="154">
        <v>0</v>
      </c>
      <c r="S28" s="149">
        <v>0</v>
      </c>
      <c r="T28" s="149">
        <v>0</v>
      </c>
      <c r="U28" s="149">
        <v>0</v>
      </c>
      <c r="V28" s="149">
        <v>0</v>
      </c>
      <c r="W28" s="150">
        <v>0</v>
      </c>
      <c r="X28" s="151">
        <v>0</v>
      </c>
      <c r="Y28" s="155">
        <v>0</v>
      </c>
      <c r="Z28" s="156">
        <v>1</v>
      </c>
      <c r="AA28" s="254" t="s">
        <v>560</v>
      </c>
      <c r="AB28" s="178"/>
      <c r="AC28" s="60"/>
      <c r="AD28" s="61"/>
      <c r="AE28" s="61"/>
      <c r="AF28" s="61"/>
      <c r="AG28" s="62"/>
      <c r="AH28" s="63"/>
      <c r="AI28" s="64"/>
    </row>
    <row r="29" spans="1:35" s="45" customFormat="1" ht="173.25" hidden="1" x14ac:dyDescent="0.25">
      <c r="A29" s="147">
        <v>27</v>
      </c>
      <c r="B29" s="147" t="s">
        <v>96</v>
      </c>
      <c r="C29" s="147" t="s">
        <v>97</v>
      </c>
      <c r="D29" s="147" t="s">
        <v>85</v>
      </c>
      <c r="E29" s="147" t="s">
        <v>91</v>
      </c>
      <c r="F29" s="147">
        <v>1</v>
      </c>
      <c r="G29" s="147">
        <v>1.1000000000000001</v>
      </c>
      <c r="H29" s="147" t="s">
        <v>559</v>
      </c>
      <c r="I29" s="147">
        <v>10157</v>
      </c>
      <c r="J29" s="148">
        <v>1</v>
      </c>
      <c r="K29" s="149">
        <v>0</v>
      </c>
      <c r="L29" s="149">
        <v>0</v>
      </c>
      <c r="M29" s="150">
        <v>0</v>
      </c>
      <c r="N29" s="151">
        <v>0</v>
      </c>
      <c r="O29" s="152">
        <v>0</v>
      </c>
      <c r="P29" s="152">
        <v>0</v>
      </c>
      <c r="Q29" s="153">
        <v>0</v>
      </c>
      <c r="R29" s="154">
        <v>0</v>
      </c>
      <c r="S29" s="149">
        <v>0</v>
      </c>
      <c r="T29" s="149">
        <v>0</v>
      </c>
      <c r="U29" s="149">
        <v>0</v>
      </c>
      <c r="V29" s="149">
        <v>0</v>
      </c>
      <c r="W29" s="150">
        <v>0</v>
      </c>
      <c r="X29" s="151">
        <v>0</v>
      </c>
      <c r="Y29" s="155">
        <v>0</v>
      </c>
      <c r="Z29" s="156">
        <v>1</v>
      </c>
      <c r="AA29" s="254" t="s">
        <v>561</v>
      </c>
      <c r="AB29" s="178"/>
      <c r="AC29" s="60"/>
      <c r="AD29" s="61"/>
      <c r="AE29" s="61"/>
      <c r="AF29" s="61"/>
      <c r="AG29" s="62"/>
      <c r="AH29" s="63"/>
      <c r="AI29" s="64"/>
    </row>
    <row r="30" spans="1:35" s="45" customFormat="1" ht="283.5" hidden="1" x14ac:dyDescent="0.25">
      <c r="A30" s="147">
        <v>28</v>
      </c>
      <c r="B30" s="147" t="s">
        <v>96</v>
      </c>
      <c r="C30" s="147" t="s">
        <v>97</v>
      </c>
      <c r="D30" s="147" t="s">
        <v>85</v>
      </c>
      <c r="E30" s="147" t="s">
        <v>91</v>
      </c>
      <c r="F30" s="147">
        <v>1</v>
      </c>
      <c r="G30" s="147">
        <v>1.1000000000000001</v>
      </c>
      <c r="H30" s="147" t="s">
        <v>559</v>
      </c>
      <c r="I30" s="147">
        <v>10163</v>
      </c>
      <c r="J30" s="148">
        <v>1</v>
      </c>
      <c r="K30" s="149">
        <v>0</v>
      </c>
      <c r="L30" s="149">
        <v>0</v>
      </c>
      <c r="M30" s="150">
        <v>0</v>
      </c>
      <c r="N30" s="151">
        <v>0</v>
      </c>
      <c r="O30" s="152">
        <v>0</v>
      </c>
      <c r="P30" s="152">
        <v>0</v>
      </c>
      <c r="Q30" s="153">
        <v>0</v>
      </c>
      <c r="R30" s="154">
        <v>1</v>
      </c>
      <c r="S30" s="149">
        <v>0</v>
      </c>
      <c r="T30" s="149">
        <v>0</v>
      </c>
      <c r="U30" s="149">
        <v>0</v>
      </c>
      <c r="V30" s="149">
        <v>0</v>
      </c>
      <c r="W30" s="150">
        <v>0</v>
      </c>
      <c r="X30" s="151">
        <v>0</v>
      </c>
      <c r="Y30" s="155">
        <v>0</v>
      </c>
      <c r="Z30" s="156">
        <v>1</v>
      </c>
      <c r="AA30" s="255" t="s">
        <v>562</v>
      </c>
      <c r="AB30" s="178"/>
      <c r="AC30" s="60"/>
      <c r="AD30" s="61"/>
      <c r="AE30" s="61"/>
      <c r="AF30" s="61"/>
      <c r="AG30" s="62"/>
      <c r="AH30" s="63"/>
      <c r="AI30" s="64"/>
    </row>
    <row r="31" spans="1:35" s="45" customFormat="1" ht="173.25" hidden="1" x14ac:dyDescent="0.25">
      <c r="A31" s="147">
        <v>29</v>
      </c>
      <c r="B31" s="147" t="s">
        <v>96</v>
      </c>
      <c r="C31" s="147" t="s">
        <v>97</v>
      </c>
      <c r="D31" s="147" t="s">
        <v>85</v>
      </c>
      <c r="E31" s="147" t="s">
        <v>91</v>
      </c>
      <c r="F31" s="147">
        <v>1</v>
      </c>
      <c r="G31" s="147">
        <v>1.1000000000000001</v>
      </c>
      <c r="H31" s="147" t="s">
        <v>559</v>
      </c>
      <c r="I31" s="147">
        <v>10175</v>
      </c>
      <c r="J31" s="148">
        <v>1</v>
      </c>
      <c r="K31" s="149">
        <v>0</v>
      </c>
      <c r="L31" s="149">
        <v>0</v>
      </c>
      <c r="M31" s="150">
        <v>0</v>
      </c>
      <c r="N31" s="151">
        <v>0</v>
      </c>
      <c r="O31" s="152">
        <v>0</v>
      </c>
      <c r="P31" s="152">
        <v>0</v>
      </c>
      <c r="Q31" s="153">
        <v>0</v>
      </c>
      <c r="R31" s="154">
        <v>0</v>
      </c>
      <c r="S31" s="149">
        <v>0</v>
      </c>
      <c r="T31" s="149">
        <v>0</v>
      </c>
      <c r="U31" s="149">
        <v>0</v>
      </c>
      <c r="V31" s="149">
        <v>0</v>
      </c>
      <c r="W31" s="150">
        <v>0</v>
      </c>
      <c r="X31" s="151">
        <v>0</v>
      </c>
      <c r="Y31" s="155">
        <v>0</v>
      </c>
      <c r="Z31" s="156">
        <v>1</v>
      </c>
      <c r="AA31" s="254" t="s">
        <v>560</v>
      </c>
      <c r="AB31" s="178"/>
      <c r="AC31" s="60"/>
      <c r="AD31" s="61"/>
      <c r="AE31" s="61"/>
      <c r="AF31" s="61"/>
      <c r="AG31" s="62"/>
      <c r="AH31" s="63"/>
      <c r="AI31" s="64"/>
    </row>
    <row r="32" spans="1:35" s="45" customFormat="1" ht="173.25" hidden="1" x14ac:dyDescent="0.25">
      <c r="A32" s="147">
        <v>30</v>
      </c>
      <c r="B32" s="147" t="s">
        <v>96</v>
      </c>
      <c r="C32" s="147" t="s">
        <v>97</v>
      </c>
      <c r="D32" s="147" t="s">
        <v>85</v>
      </c>
      <c r="E32" s="147" t="s">
        <v>91</v>
      </c>
      <c r="F32" s="147">
        <v>1</v>
      </c>
      <c r="G32" s="147">
        <v>1.1000000000000001</v>
      </c>
      <c r="H32" s="147" t="s">
        <v>559</v>
      </c>
      <c r="I32" s="147">
        <v>10271</v>
      </c>
      <c r="J32" s="148">
        <v>1</v>
      </c>
      <c r="K32" s="149">
        <v>0</v>
      </c>
      <c r="L32" s="149">
        <v>0</v>
      </c>
      <c r="M32" s="150">
        <v>0</v>
      </c>
      <c r="N32" s="151">
        <v>0</v>
      </c>
      <c r="O32" s="152">
        <v>0</v>
      </c>
      <c r="P32" s="152">
        <v>0</v>
      </c>
      <c r="Q32" s="153">
        <v>0</v>
      </c>
      <c r="R32" s="154">
        <v>0</v>
      </c>
      <c r="S32" s="149">
        <v>0</v>
      </c>
      <c r="T32" s="149">
        <v>0</v>
      </c>
      <c r="U32" s="149">
        <v>0</v>
      </c>
      <c r="V32" s="149">
        <v>0</v>
      </c>
      <c r="W32" s="150">
        <v>0</v>
      </c>
      <c r="X32" s="151">
        <v>0</v>
      </c>
      <c r="Y32" s="155">
        <v>0</v>
      </c>
      <c r="Z32" s="156">
        <v>1</v>
      </c>
      <c r="AA32" s="254" t="s">
        <v>560</v>
      </c>
      <c r="AB32" s="178"/>
      <c r="AC32" s="60"/>
      <c r="AD32" s="61"/>
      <c r="AE32" s="61"/>
      <c r="AF32" s="61"/>
      <c r="AG32" s="62"/>
      <c r="AH32" s="63"/>
      <c r="AI32" s="64"/>
    </row>
    <row r="33" spans="1:35" s="45" customFormat="1" ht="173.25" hidden="1" x14ac:dyDescent="0.25">
      <c r="A33" s="147">
        <v>31</v>
      </c>
      <c r="B33" s="147" t="s">
        <v>96</v>
      </c>
      <c r="C33" s="147" t="s">
        <v>97</v>
      </c>
      <c r="D33" s="147" t="s">
        <v>85</v>
      </c>
      <c r="E33" s="147" t="s">
        <v>91</v>
      </c>
      <c r="F33" s="147">
        <v>1</v>
      </c>
      <c r="G33" s="147">
        <v>1.1000000000000001</v>
      </c>
      <c r="H33" s="147" t="s">
        <v>559</v>
      </c>
      <c r="I33" s="147">
        <v>10274</v>
      </c>
      <c r="J33" s="148">
        <v>1</v>
      </c>
      <c r="K33" s="149">
        <v>0</v>
      </c>
      <c r="L33" s="149">
        <v>0</v>
      </c>
      <c r="M33" s="150">
        <v>0</v>
      </c>
      <c r="N33" s="151">
        <v>0</v>
      </c>
      <c r="O33" s="152">
        <v>0</v>
      </c>
      <c r="P33" s="152">
        <v>0</v>
      </c>
      <c r="Q33" s="153">
        <v>0</v>
      </c>
      <c r="R33" s="154">
        <v>0</v>
      </c>
      <c r="S33" s="149">
        <v>0</v>
      </c>
      <c r="T33" s="149">
        <v>0</v>
      </c>
      <c r="U33" s="149">
        <v>0</v>
      </c>
      <c r="V33" s="149">
        <v>0</v>
      </c>
      <c r="W33" s="150">
        <v>0</v>
      </c>
      <c r="X33" s="151">
        <v>0</v>
      </c>
      <c r="Y33" s="155">
        <v>0</v>
      </c>
      <c r="Z33" s="156">
        <v>1</v>
      </c>
      <c r="AA33" s="254" t="s">
        <v>560</v>
      </c>
      <c r="AB33" s="178"/>
      <c r="AC33" s="60"/>
      <c r="AD33" s="61"/>
      <c r="AE33" s="61"/>
      <c r="AF33" s="61"/>
      <c r="AG33" s="62"/>
      <c r="AH33" s="63"/>
      <c r="AI33" s="64"/>
    </row>
    <row r="34" spans="1:35" s="45" customFormat="1" ht="173.25" hidden="1" x14ac:dyDescent="0.25">
      <c r="A34" s="147">
        <v>32</v>
      </c>
      <c r="B34" s="147" t="s">
        <v>96</v>
      </c>
      <c r="C34" s="147" t="s">
        <v>97</v>
      </c>
      <c r="D34" s="147" t="s">
        <v>85</v>
      </c>
      <c r="E34" s="147" t="s">
        <v>91</v>
      </c>
      <c r="F34" s="147">
        <v>1</v>
      </c>
      <c r="G34" s="147">
        <v>1.1000000000000001</v>
      </c>
      <c r="H34" s="147" t="s">
        <v>559</v>
      </c>
      <c r="I34" s="147">
        <v>10282</v>
      </c>
      <c r="J34" s="148">
        <v>1</v>
      </c>
      <c r="K34" s="149">
        <v>0</v>
      </c>
      <c r="L34" s="149">
        <v>0</v>
      </c>
      <c r="M34" s="150">
        <v>0</v>
      </c>
      <c r="N34" s="151">
        <v>0</v>
      </c>
      <c r="O34" s="152">
        <v>0</v>
      </c>
      <c r="P34" s="152">
        <v>0</v>
      </c>
      <c r="Q34" s="153">
        <v>0</v>
      </c>
      <c r="R34" s="154">
        <v>0</v>
      </c>
      <c r="S34" s="149">
        <v>0</v>
      </c>
      <c r="T34" s="149">
        <v>0</v>
      </c>
      <c r="U34" s="149">
        <v>0</v>
      </c>
      <c r="V34" s="149">
        <v>0</v>
      </c>
      <c r="W34" s="150">
        <v>0</v>
      </c>
      <c r="X34" s="151">
        <v>0</v>
      </c>
      <c r="Y34" s="155">
        <v>0</v>
      </c>
      <c r="Z34" s="156">
        <v>1</v>
      </c>
      <c r="AA34" s="254" t="s">
        <v>560</v>
      </c>
      <c r="AB34" s="178"/>
      <c r="AC34" s="60"/>
      <c r="AD34" s="61"/>
      <c r="AE34" s="61"/>
      <c r="AF34" s="61"/>
      <c r="AG34" s="62"/>
      <c r="AH34" s="63"/>
      <c r="AI34" s="64"/>
    </row>
    <row r="35" spans="1:35" s="45" customFormat="1" ht="236.25" hidden="1" x14ac:dyDescent="0.25">
      <c r="A35" s="147">
        <v>33</v>
      </c>
      <c r="B35" s="147" t="s">
        <v>96</v>
      </c>
      <c r="C35" s="147" t="s">
        <v>97</v>
      </c>
      <c r="D35" s="147" t="s">
        <v>85</v>
      </c>
      <c r="E35" s="147" t="s">
        <v>91</v>
      </c>
      <c r="F35" s="147">
        <v>1</v>
      </c>
      <c r="G35" s="147">
        <v>1.2</v>
      </c>
      <c r="H35" s="147" t="s">
        <v>640</v>
      </c>
      <c r="I35" s="147">
        <v>10059</v>
      </c>
      <c r="J35" s="148">
        <v>1</v>
      </c>
      <c r="K35" s="149">
        <v>0</v>
      </c>
      <c r="L35" s="149">
        <v>0</v>
      </c>
      <c r="M35" s="150">
        <v>0</v>
      </c>
      <c r="N35" s="151">
        <v>1</v>
      </c>
      <c r="O35" s="152">
        <v>0</v>
      </c>
      <c r="P35" s="152">
        <v>0</v>
      </c>
      <c r="Q35" s="153">
        <v>0</v>
      </c>
      <c r="R35" s="154">
        <v>1</v>
      </c>
      <c r="S35" s="149">
        <v>0</v>
      </c>
      <c r="T35" s="149">
        <v>0</v>
      </c>
      <c r="U35" s="149">
        <v>0</v>
      </c>
      <c r="V35" s="149">
        <v>0</v>
      </c>
      <c r="W35" s="150">
        <v>0</v>
      </c>
      <c r="X35" s="151">
        <v>0</v>
      </c>
      <c r="Y35" s="155">
        <v>0</v>
      </c>
      <c r="Z35" s="156">
        <v>1</v>
      </c>
      <c r="AA35" s="254" t="s">
        <v>709</v>
      </c>
      <c r="AB35" s="178"/>
      <c r="AC35" s="60"/>
      <c r="AD35" s="61"/>
      <c r="AE35" s="61"/>
      <c r="AF35" s="61"/>
      <c r="AG35" s="62"/>
      <c r="AH35" s="63"/>
      <c r="AI35" s="64"/>
    </row>
    <row r="36" spans="1:35" s="45" customFormat="1" ht="78.75" hidden="1" x14ac:dyDescent="0.25">
      <c r="A36" s="147">
        <v>34</v>
      </c>
      <c r="B36" s="147" t="s">
        <v>96</v>
      </c>
      <c r="C36" s="147" t="s">
        <v>97</v>
      </c>
      <c r="D36" s="147" t="s">
        <v>85</v>
      </c>
      <c r="E36" s="147" t="s">
        <v>91</v>
      </c>
      <c r="F36" s="147">
        <v>1</v>
      </c>
      <c r="G36" s="147">
        <v>1.2</v>
      </c>
      <c r="H36" s="147" t="s">
        <v>640</v>
      </c>
      <c r="I36" s="147">
        <v>10076</v>
      </c>
      <c r="J36" s="148">
        <v>1</v>
      </c>
      <c r="K36" s="149">
        <v>0</v>
      </c>
      <c r="L36" s="149">
        <v>0</v>
      </c>
      <c r="M36" s="150">
        <v>0</v>
      </c>
      <c r="N36" s="151">
        <v>0</v>
      </c>
      <c r="O36" s="152">
        <v>0</v>
      </c>
      <c r="P36" s="152">
        <v>0</v>
      </c>
      <c r="Q36" s="153">
        <v>0</v>
      </c>
      <c r="R36" s="154">
        <v>0</v>
      </c>
      <c r="S36" s="149">
        <v>0</v>
      </c>
      <c r="T36" s="149">
        <v>0</v>
      </c>
      <c r="U36" s="149">
        <v>0</v>
      </c>
      <c r="V36" s="149">
        <v>0</v>
      </c>
      <c r="W36" s="150">
        <v>0</v>
      </c>
      <c r="X36" s="151">
        <v>0</v>
      </c>
      <c r="Y36" s="155">
        <v>0</v>
      </c>
      <c r="Z36" s="156">
        <v>1</v>
      </c>
      <c r="AA36" s="254" t="s">
        <v>641</v>
      </c>
      <c r="AB36" s="178"/>
      <c r="AC36" s="60"/>
      <c r="AD36" s="61"/>
      <c r="AE36" s="61"/>
      <c r="AF36" s="61"/>
      <c r="AG36" s="62"/>
      <c r="AH36" s="63"/>
      <c r="AI36" s="64"/>
    </row>
    <row r="37" spans="1:35" s="45" customFormat="1" ht="173.25" hidden="1" x14ac:dyDescent="0.25">
      <c r="A37" s="147">
        <v>35</v>
      </c>
      <c r="B37" s="147" t="s">
        <v>96</v>
      </c>
      <c r="C37" s="147" t="s">
        <v>97</v>
      </c>
      <c r="D37" s="147" t="s">
        <v>85</v>
      </c>
      <c r="E37" s="147" t="s">
        <v>91</v>
      </c>
      <c r="F37" s="147">
        <v>1</v>
      </c>
      <c r="G37" s="147">
        <v>1.2</v>
      </c>
      <c r="H37" s="147" t="s">
        <v>640</v>
      </c>
      <c r="I37" s="147">
        <v>10186</v>
      </c>
      <c r="J37" s="148">
        <v>1</v>
      </c>
      <c r="K37" s="149">
        <v>0</v>
      </c>
      <c r="L37" s="149">
        <v>0</v>
      </c>
      <c r="M37" s="150">
        <v>0</v>
      </c>
      <c r="N37" s="151">
        <v>1</v>
      </c>
      <c r="O37" s="152">
        <v>0</v>
      </c>
      <c r="P37" s="152">
        <v>0</v>
      </c>
      <c r="Q37" s="153">
        <v>0</v>
      </c>
      <c r="R37" s="154">
        <v>1</v>
      </c>
      <c r="S37" s="149">
        <v>0</v>
      </c>
      <c r="T37" s="149">
        <v>0</v>
      </c>
      <c r="U37" s="149">
        <v>0</v>
      </c>
      <c r="V37" s="149">
        <v>0</v>
      </c>
      <c r="W37" s="150">
        <v>0</v>
      </c>
      <c r="X37" s="151">
        <v>0</v>
      </c>
      <c r="Y37" s="155">
        <v>0</v>
      </c>
      <c r="Z37" s="156">
        <v>1</v>
      </c>
      <c r="AA37" s="254" t="s">
        <v>722</v>
      </c>
      <c r="AB37" s="178"/>
      <c r="AC37" s="60"/>
      <c r="AD37" s="61"/>
      <c r="AE37" s="61"/>
      <c r="AF37" s="61"/>
      <c r="AG37" s="62"/>
      <c r="AH37" s="63"/>
      <c r="AI37" s="64"/>
    </row>
    <row r="38" spans="1:35" s="45" customFormat="1" ht="173.25" hidden="1" x14ac:dyDescent="0.25">
      <c r="A38" s="147">
        <v>36</v>
      </c>
      <c r="B38" s="147" t="s">
        <v>96</v>
      </c>
      <c r="C38" s="147" t="s">
        <v>97</v>
      </c>
      <c r="D38" s="147" t="s">
        <v>85</v>
      </c>
      <c r="E38" s="147" t="s">
        <v>91</v>
      </c>
      <c r="F38" s="147">
        <v>1</v>
      </c>
      <c r="G38" s="147">
        <v>1.2</v>
      </c>
      <c r="H38" s="147" t="s">
        <v>640</v>
      </c>
      <c r="I38" s="147">
        <v>10211</v>
      </c>
      <c r="J38" s="148">
        <v>1</v>
      </c>
      <c r="K38" s="149">
        <v>0</v>
      </c>
      <c r="L38" s="149">
        <v>0</v>
      </c>
      <c r="M38" s="150">
        <v>0</v>
      </c>
      <c r="N38" s="151">
        <v>1</v>
      </c>
      <c r="O38" s="152">
        <v>0</v>
      </c>
      <c r="P38" s="152">
        <v>0</v>
      </c>
      <c r="Q38" s="153">
        <v>0</v>
      </c>
      <c r="R38" s="154">
        <v>1</v>
      </c>
      <c r="S38" s="149">
        <v>0</v>
      </c>
      <c r="T38" s="149">
        <v>0</v>
      </c>
      <c r="U38" s="149">
        <v>0</v>
      </c>
      <c r="V38" s="149">
        <v>0</v>
      </c>
      <c r="W38" s="150">
        <v>0</v>
      </c>
      <c r="X38" s="151">
        <v>0</v>
      </c>
      <c r="Y38" s="155">
        <v>0</v>
      </c>
      <c r="Z38" s="156">
        <v>1</v>
      </c>
      <c r="AA38" s="254" t="s">
        <v>710</v>
      </c>
      <c r="AB38" s="178"/>
      <c r="AC38" s="60"/>
      <c r="AD38" s="61"/>
      <c r="AE38" s="61"/>
      <c r="AF38" s="61"/>
      <c r="AG38" s="62"/>
      <c r="AH38" s="63"/>
      <c r="AI38" s="64"/>
    </row>
    <row r="39" spans="1:35" s="45" customFormat="1" ht="189" hidden="1" x14ac:dyDescent="0.25">
      <c r="A39" s="147">
        <v>37</v>
      </c>
      <c r="B39" s="147" t="s">
        <v>96</v>
      </c>
      <c r="C39" s="147" t="s">
        <v>97</v>
      </c>
      <c r="D39" s="147" t="s">
        <v>85</v>
      </c>
      <c r="E39" s="147" t="s">
        <v>91</v>
      </c>
      <c r="F39" s="147">
        <v>1</v>
      </c>
      <c r="G39" s="147">
        <v>1.2</v>
      </c>
      <c r="H39" s="147" t="s">
        <v>640</v>
      </c>
      <c r="I39" s="147">
        <v>10260</v>
      </c>
      <c r="J39" s="148">
        <v>1</v>
      </c>
      <c r="K39" s="149">
        <v>0</v>
      </c>
      <c r="L39" s="149">
        <v>0</v>
      </c>
      <c r="M39" s="150">
        <v>0</v>
      </c>
      <c r="N39" s="151">
        <v>1</v>
      </c>
      <c r="O39" s="152">
        <v>0</v>
      </c>
      <c r="P39" s="152">
        <v>0</v>
      </c>
      <c r="Q39" s="153">
        <v>0</v>
      </c>
      <c r="R39" s="154">
        <v>1</v>
      </c>
      <c r="S39" s="149">
        <v>0</v>
      </c>
      <c r="T39" s="149">
        <v>0</v>
      </c>
      <c r="U39" s="149">
        <v>0</v>
      </c>
      <c r="V39" s="149">
        <v>0</v>
      </c>
      <c r="W39" s="150">
        <v>0</v>
      </c>
      <c r="X39" s="151">
        <v>0</v>
      </c>
      <c r="Y39" s="155">
        <v>0</v>
      </c>
      <c r="Z39" s="156">
        <v>1</v>
      </c>
      <c r="AA39" s="254" t="s">
        <v>711</v>
      </c>
      <c r="AB39" s="178"/>
      <c r="AC39" s="60"/>
      <c r="AD39" s="61"/>
      <c r="AE39" s="61"/>
      <c r="AF39" s="61"/>
      <c r="AG39" s="62"/>
      <c r="AH39" s="63"/>
      <c r="AI39" s="64"/>
    </row>
    <row r="40" spans="1:35" s="45" customFormat="1" ht="141.75" hidden="1" x14ac:dyDescent="0.25">
      <c r="A40" s="147">
        <v>38</v>
      </c>
      <c r="B40" s="147" t="s">
        <v>96</v>
      </c>
      <c r="C40" s="147" t="s">
        <v>97</v>
      </c>
      <c r="D40" s="147" t="s">
        <v>85</v>
      </c>
      <c r="E40" s="147" t="s">
        <v>91</v>
      </c>
      <c r="F40" s="147">
        <v>1</v>
      </c>
      <c r="G40" s="147">
        <v>1.2</v>
      </c>
      <c r="H40" s="147" t="s">
        <v>640</v>
      </c>
      <c r="I40" s="147">
        <v>10261</v>
      </c>
      <c r="J40" s="148">
        <v>1</v>
      </c>
      <c r="K40" s="149">
        <v>0</v>
      </c>
      <c r="L40" s="149">
        <v>0</v>
      </c>
      <c r="M40" s="150">
        <v>0</v>
      </c>
      <c r="N40" s="151">
        <v>0</v>
      </c>
      <c r="O40" s="152">
        <v>0</v>
      </c>
      <c r="P40" s="152">
        <v>0</v>
      </c>
      <c r="Q40" s="153">
        <v>0</v>
      </c>
      <c r="R40" s="154">
        <v>0</v>
      </c>
      <c r="S40" s="149">
        <v>0</v>
      </c>
      <c r="T40" s="149">
        <v>0</v>
      </c>
      <c r="U40" s="149">
        <v>1</v>
      </c>
      <c r="V40" s="149">
        <v>0</v>
      </c>
      <c r="W40" s="150">
        <v>0</v>
      </c>
      <c r="X40" s="151">
        <v>0</v>
      </c>
      <c r="Y40" s="155">
        <v>0</v>
      </c>
      <c r="Z40" s="156">
        <v>1</v>
      </c>
      <c r="AA40" s="254" t="s">
        <v>642</v>
      </c>
      <c r="AB40" s="178"/>
      <c r="AC40" s="60"/>
      <c r="AD40" s="61"/>
      <c r="AE40" s="61"/>
      <c r="AF40" s="61"/>
      <c r="AG40" s="62"/>
      <c r="AH40" s="63"/>
      <c r="AI40" s="64"/>
    </row>
    <row r="41" spans="1:35" s="45" customFormat="1" ht="141.75" hidden="1" x14ac:dyDescent="0.25">
      <c r="A41" s="147">
        <v>39</v>
      </c>
      <c r="B41" s="147" t="s">
        <v>96</v>
      </c>
      <c r="C41" s="147" t="s">
        <v>97</v>
      </c>
      <c r="D41" s="147" t="s">
        <v>85</v>
      </c>
      <c r="E41" s="147" t="s">
        <v>91</v>
      </c>
      <c r="F41" s="147">
        <v>1</v>
      </c>
      <c r="G41" s="147">
        <v>1.2</v>
      </c>
      <c r="H41" s="147" t="s">
        <v>640</v>
      </c>
      <c r="I41" s="147">
        <v>10275</v>
      </c>
      <c r="J41" s="148">
        <v>1</v>
      </c>
      <c r="K41" s="149">
        <v>1</v>
      </c>
      <c r="L41" s="149">
        <v>0</v>
      </c>
      <c r="M41" s="150">
        <v>0</v>
      </c>
      <c r="N41" s="151">
        <v>1</v>
      </c>
      <c r="O41" s="152">
        <v>0</v>
      </c>
      <c r="P41" s="152">
        <v>0</v>
      </c>
      <c r="Q41" s="153">
        <v>0</v>
      </c>
      <c r="R41" s="154">
        <v>0</v>
      </c>
      <c r="S41" s="149">
        <v>0</v>
      </c>
      <c r="T41" s="149">
        <v>0</v>
      </c>
      <c r="U41" s="149">
        <v>0</v>
      </c>
      <c r="V41" s="149">
        <v>0</v>
      </c>
      <c r="W41" s="150">
        <v>0</v>
      </c>
      <c r="X41" s="151">
        <v>0</v>
      </c>
      <c r="Y41" s="155">
        <v>0</v>
      </c>
      <c r="Z41" s="156">
        <v>1</v>
      </c>
      <c r="AA41" s="254" t="s">
        <v>712</v>
      </c>
      <c r="AB41" s="178"/>
      <c r="AC41" s="60"/>
      <c r="AD41" s="61"/>
      <c r="AE41" s="61"/>
      <c r="AF41" s="61"/>
      <c r="AG41" s="62"/>
      <c r="AH41" s="63"/>
      <c r="AI41" s="64"/>
    </row>
    <row r="42" spans="1:35" s="45" customFormat="1" ht="141.75" hidden="1" x14ac:dyDescent="0.25">
      <c r="A42" s="147">
        <v>40</v>
      </c>
      <c r="B42" s="147" t="s">
        <v>96</v>
      </c>
      <c r="C42" s="147" t="s">
        <v>97</v>
      </c>
      <c r="D42" s="147" t="s">
        <v>85</v>
      </c>
      <c r="E42" s="147" t="s">
        <v>91</v>
      </c>
      <c r="F42" s="147">
        <v>1</v>
      </c>
      <c r="G42" s="147">
        <v>1.2</v>
      </c>
      <c r="H42" s="147" t="s">
        <v>640</v>
      </c>
      <c r="I42" s="147">
        <v>10295</v>
      </c>
      <c r="J42" s="148">
        <v>1</v>
      </c>
      <c r="K42" s="149">
        <v>0</v>
      </c>
      <c r="L42" s="149">
        <v>0</v>
      </c>
      <c r="M42" s="150">
        <v>0</v>
      </c>
      <c r="N42" s="151">
        <v>0</v>
      </c>
      <c r="O42" s="152">
        <v>0</v>
      </c>
      <c r="P42" s="152">
        <v>0</v>
      </c>
      <c r="Q42" s="153">
        <v>0</v>
      </c>
      <c r="R42" s="154">
        <v>1</v>
      </c>
      <c r="S42" s="149">
        <v>0</v>
      </c>
      <c r="T42" s="149">
        <v>0</v>
      </c>
      <c r="U42" s="149">
        <v>0</v>
      </c>
      <c r="V42" s="149">
        <v>0</v>
      </c>
      <c r="W42" s="150">
        <v>0</v>
      </c>
      <c r="X42" s="151">
        <v>0</v>
      </c>
      <c r="Y42" s="155">
        <v>0</v>
      </c>
      <c r="Z42" s="156">
        <v>1</v>
      </c>
      <c r="AA42" s="254" t="s">
        <v>713</v>
      </c>
      <c r="AB42" s="178"/>
      <c r="AC42" s="60"/>
      <c r="AD42" s="61"/>
      <c r="AE42" s="61"/>
      <c r="AF42" s="61"/>
      <c r="AG42" s="62"/>
      <c r="AH42" s="63"/>
      <c r="AI42" s="64"/>
    </row>
    <row r="43" spans="1:35" s="45" customFormat="1" ht="126" hidden="1" x14ac:dyDescent="0.25">
      <c r="A43" s="147">
        <v>41</v>
      </c>
      <c r="B43" s="147" t="s">
        <v>96</v>
      </c>
      <c r="C43" s="147" t="s">
        <v>97</v>
      </c>
      <c r="D43" s="147" t="s">
        <v>85</v>
      </c>
      <c r="E43" s="147" t="s">
        <v>91</v>
      </c>
      <c r="F43" s="147">
        <v>1</v>
      </c>
      <c r="G43" s="147">
        <v>1.2</v>
      </c>
      <c r="H43" s="147" t="s">
        <v>640</v>
      </c>
      <c r="I43" s="147">
        <v>10309</v>
      </c>
      <c r="J43" s="148">
        <v>1</v>
      </c>
      <c r="K43" s="149">
        <v>0</v>
      </c>
      <c r="L43" s="149">
        <v>0</v>
      </c>
      <c r="M43" s="150">
        <v>0</v>
      </c>
      <c r="N43" s="151">
        <v>0</v>
      </c>
      <c r="O43" s="152">
        <v>0</v>
      </c>
      <c r="P43" s="152">
        <v>0</v>
      </c>
      <c r="Q43" s="153">
        <v>0</v>
      </c>
      <c r="R43" s="154">
        <v>1</v>
      </c>
      <c r="S43" s="149">
        <v>0</v>
      </c>
      <c r="T43" s="149">
        <v>0</v>
      </c>
      <c r="U43" s="149">
        <v>0</v>
      </c>
      <c r="V43" s="149">
        <v>0</v>
      </c>
      <c r="W43" s="150">
        <v>0</v>
      </c>
      <c r="X43" s="151">
        <v>0</v>
      </c>
      <c r="Y43" s="155">
        <v>0</v>
      </c>
      <c r="Z43" s="156">
        <v>1</v>
      </c>
      <c r="AA43" s="254" t="s">
        <v>714</v>
      </c>
      <c r="AB43" s="178"/>
      <c r="AC43" s="60"/>
      <c r="AD43" s="61"/>
      <c r="AE43" s="61"/>
      <c r="AF43" s="61"/>
      <c r="AG43" s="62"/>
      <c r="AH43" s="63"/>
      <c r="AI43" s="64"/>
    </row>
    <row r="44" spans="1:35" s="45" customFormat="1" ht="31.5" hidden="1" x14ac:dyDescent="0.25">
      <c r="A44" s="147">
        <v>42</v>
      </c>
      <c r="B44" s="147" t="s">
        <v>96</v>
      </c>
      <c r="C44" s="147" t="s">
        <v>97</v>
      </c>
      <c r="D44" s="147" t="s">
        <v>85</v>
      </c>
      <c r="E44" s="147" t="s">
        <v>91</v>
      </c>
      <c r="F44" s="147">
        <v>1</v>
      </c>
      <c r="G44" s="147">
        <v>1.2</v>
      </c>
      <c r="H44" s="147" t="s">
        <v>643</v>
      </c>
      <c r="I44" s="147">
        <v>10060</v>
      </c>
      <c r="J44" s="148">
        <v>0</v>
      </c>
      <c r="K44" s="149">
        <v>0</v>
      </c>
      <c r="L44" s="149">
        <v>0</v>
      </c>
      <c r="M44" s="150">
        <v>0</v>
      </c>
      <c r="N44" s="151">
        <v>0</v>
      </c>
      <c r="O44" s="152">
        <v>0</v>
      </c>
      <c r="P44" s="152">
        <v>0</v>
      </c>
      <c r="Q44" s="153">
        <v>1</v>
      </c>
      <c r="R44" s="154">
        <v>0</v>
      </c>
      <c r="S44" s="149">
        <v>0</v>
      </c>
      <c r="T44" s="149">
        <v>0</v>
      </c>
      <c r="U44" s="149">
        <v>0</v>
      </c>
      <c r="V44" s="149">
        <v>0</v>
      </c>
      <c r="W44" s="150">
        <v>0</v>
      </c>
      <c r="X44" s="151">
        <v>0</v>
      </c>
      <c r="Y44" s="155">
        <v>0</v>
      </c>
      <c r="Z44" s="156">
        <v>1</v>
      </c>
      <c r="AA44" s="173" t="s">
        <v>644</v>
      </c>
      <c r="AB44" s="178"/>
      <c r="AC44" s="60"/>
      <c r="AD44" s="61"/>
      <c r="AE44" s="61"/>
      <c r="AF44" s="61"/>
      <c r="AG44" s="62"/>
      <c r="AH44" s="63"/>
      <c r="AI44" s="64"/>
    </row>
    <row r="45" spans="1:35" s="45" customFormat="1" ht="47.25" hidden="1" x14ac:dyDescent="0.25">
      <c r="A45" s="147">
        <v>43</v>
      </c>
      <c r="B45" s="147" t="s">
        <v>96</v>
      </c>
      <c r="C45" s="147" t="s">
        <v>97</v>
      </c>
      <c r="D45" s="147" t="s">
        <v>85</v>
      </c>
      <c r="E45" s="147" t="s">
        <v>91</v>
      </c>
      <c r="F45" s="147">
        <v>1</v>
      </c>
      <c r="G45" s="147">
        <v>1.1000000000000001</v>
      </c>
      <c r="H45" s="147" t="s">
        <v>643</v>
      </c>
      <c r="I45" s="147">
        <v>10066</v>
      </c>
      <c r="J45" s="148">
        <v>0</v>
      </c>
      <c r="K45" s="149">
        <v>0</v>
      </c>
      <c r="L45" s="149">
        <v>0</v>
      </c>
      <c r="M45" s="150">
        <v>0</v>
      </c>
      <c r="N45" s="151">
        <v>0</v>
      </c>
      <c r="O45" s="152">
        <v>0</v>
      </c>
      <c r="P45" s="152">
        <v>0</v>
      </c>
      <c r="Q45" s="153">
        <v>1</v>
      </c>
      <c r="R45" s="154">
        <v>0</v>
      </c>
      <c r="S45" s="149">
        <v>0</v>
      </c>
      <c r="T45" s="149">
        <v>0</v>
      </c>
      <c r="U45" s="149">
        <v>0</v>
      </c>
      <c r="V45" s="149">
        <v>0</v>
      </c>
      <c r="W45" s="150">
        <v>0</v>
      </c>
      <c r="X45" s="151">
        <v>0</v>
      </c>
      <c r="Y45" s="155">
        <v>0</v>
      </c>
      <c r="Z45" s="156">
        <v>1</v>
      </c>
      <c r="AA45" s="173" t="s">
        <v>645</v>
      </c>
      <c r="AB45" s="178"/>
      <c r="AC45" s="60"/>
      <c r="AD45" s="61"/>
      <c r="AE45" s="61"/>
      <c r="AF45" s="61"/>
      <c r="AG45" s="62"/>
      <c r="AH45" s="63"/>
      <c r="AI45" s="64"/>
    </row>
    <row r="46" spans="1:35" s="45" customFormat="1" ht="47.25" hidden="1" x14ac:dyDescent="0.25">
      <c r="A46" s="147">
        <v>44</v>
      </c>
      <c r="B46" s="147" t="s">
        <v>96</v>
      </c>
      <c r="C46" s="147" t="s">
        <v>97</v>
      </c>
      <c r="D46" s="147" t="s">
        <v>85</v>
      </c>
      <c r="E46" s="147" t="s">
        <v>91</v>
      </c>
      <c r="F46" s="147">
        <v>1</v>
      </c>
      <c r="G46" s="147">
        <v>1.2</v>
      </c>
      <c r="H46" s="147" t="s">
        <v>643</v>
      </c>
      <c r="I46" s="147">
        <v>100169</v>
      </c>
      <c r="J46" s="148">
        <v>0</v>
      </c>
      <c r="K46" s="149">
        <v>0</v>
      </c>
      <c r="L46" s="149">
        <v>0</v>
      </c>
      <c r="M46" s="150">
        <v>0</v>
      </c>
      <c r="N46" s="151">
        <v>0</v>
      </c>
      <c r="O46" s="152">
        <v>0</v>
      </c>
      <c r="P46" s="152">
        <v>0</v>
      </c>
      <c r="Q46" s="153">
        <v>1</v>
      </c>
      <c r="R46" s="154">
        <v>0</v>
      </c>
      <c r="S46" s="149">
        <v>0</v>
      </c>
      <c r="T46" s="149">
        <v>0</v>
      </c>
      <c r="U46" s="149">
        <v>0</v>
      </c>
      <c r="V46" s="149">
        <v>0</v>
      </c>
      <c r="W46" s="150">
        <v>0</v>
      </c>
      <c r="X46" s="151">
        <v>0</v>
      </c>
      <c r="Y46" s="155">
        <v>0</v>
      </c>
      <c r="Z46" s="156">
        <v>1</v>
      </c>
      <c r="AA46" s="173" t="s">
        <v>646</v>
      </c>
      <c r="AB46" s="178"/>
      <c r="AC46" s="60"/>
      <c r="AD46" s="61"/>
      <c r="AE46" s="61"/>
      <c r="AF46" s="61"/>
      <c r="AG46" s="62"/>
      <c r="AH46" s="63"/>
      <c r="AI46" s="64"/>
    </row>
    <row r="47" spans="1:35" s="45" customFormat="1" ht="15.75" hidden="1" x14ac:dyDescent="0.25">
      <c r="A47" s="147">
        <v>45</v>
      </c>
      <c r="B47" s="147" t="s">
        <v>96</v>
      </c>
      <c r="C47" s="147" t="s">
        <v>97</v>
      </c>
      <c r="D47" s="147" t="s">
        <v>85</v>
      </c>
      <c r="E47" s="147" t="s">
        <v>99</v>
      </c>
      <c r="F47" s="147">
        <v>1</v>
      </c>
      <c r="G47" s="147">
        <v>1.2</v>
      </c>
      <c r="H47" s="147" t="s">
        <v>643</v>
      </c>
      <c r="I47" s="147">
        <v>10312</v>
      </c>
      <c r="J47" s="148">
        <v>0</v>
      </c>
      <c r="K47" s="149">
        <v>0</v>
      </c>
      <c r="L47" s="149">
        <v>0</v>
      </c>
      <c r="M47" s="150">
        <v>0</v>
      </c>
      <c r="N47" s="151">
        <v>0</v>
      </c>
      <c r="O47" s="152">
        <v>1</v>
      </c>
      <c r="P47" s="152">
        <v>0</v>
      </c>
      <c r="Q47" s="153">
        <v>0</v>
      </c>
      <c r="R47" s="154">
        <v>0</v>
      </c>
      <c r="S47" s="149">
        <v>0</v>
      </c>
      <c r="T47" s="149">
        <v>0</v>
      </c>
      <c r="U47" s="149">
        <v>0</v>
      </c>
      <c r="V47" s="149">
        <v>0</v>
      </c>
      <c r="W47" s="150">
        <v>0</v>
      </c>
      <c r="X47" s="151">
        <v>0</v>
      </c>
      <c r="Y47" s="155">
        <v>0</v>
      </c>
      <c r="Z47" s="156">
        <v>1</v>
      </c>
      <c r="AA47" s="173" t="s">
        <v>647</v>
      </c>
      <c r="AB47" s="178"/>
      <c r="AC47" s="60"/>
      <c r="AD47" s="61"/>
      <c r="AE47" s="61"/>
      <c r="AF47" s="61"/>
      <c r="AG47" s="62"/>
      <c r="AH47" s="63"/>
      <c r="AI47" s="64"/>
    </row>
    <row r="48" spans="1:35" s="45" customFormat="1" ht="15.75" hidden="1" x14ac:dyDescent="0.25">
      <c r="A48" s="147">
        <v>46</v>
      </c>
      <c r="B48" s="147" t="s">
        <v>96</v>
      </c>
      <c r="C48" s="147" t="s">
        <v>97</v>
      </c>
      <c r="D48" s="147" t="s">
        <v>85</v>
      </c>
      <c r="E48" s="147" t="s">
        <v>91</v>
      </c>
      <c r="F48" s="147">
        <v>1</v>
      </c>
      <c r="G48" s="147">
        <v>1.2</v>
      </c>
      <c r="H48" s="147" t="s">
        <v>715</v>
      </c>
      <c r="I48" s="147">
        <v>10061</v>
      </c>
      <c r="J48" s="148">
        <v>0</v>
      </c>
      <c r="K48" s="149">
        <v>0</v>
      </c>
      <c r="L48" s="149">
        <v>0</v>
      </c>
      <c r="M48" s="150">
        <v>0</v>
      </c>
      <c r="N48" s="151">
        <v>0</v>
      </c>
      <c r="O48" s="152">
        <v>0</v>
      </c>
      <c r="P48" s="152">
        <v>0</v>
      </c>
      <c r="Q48" s="153">
        <v>0</v>
      </c>
      <c r="R48" s="154">
        <v>0</v>
      </c>
      <c r="S48" s="149">
        <v>0</v>
      </c>
      <c r="T48" s="149">
        <v>0</v>
      </c>
      <c r="U48" s="149">
        <v>0</v>
      </c>
      <c r="V48" s="149">
        <v>0</v>
      </c>
      <c r="W48" s="150">
        <v>0</v>
      </c>
      <c r="X48" s="151">
        <v>0</v>
      </c>
      <c r="Y48" s="155">
        <v>0</v>
      </c>
      <c r="Z48" s="156">
        <v>0</v>
      </c>
      <c r="AA48" s="173"/>
      <c r="AB48" s="178"/>
      <c r="AC48" s="60"/>
      <c r="AD48" s="61"/>
      <c r="AE48" s="61"/>
      <c r="AF48" s="61"/>
      <c r="AG48" s="62"/>
      <c r="AH48" s="63"/>
      <c r="AI48" s="64"/>
    </row>
    <row r="49" spans="1:35" s="45" customFormat="1" ht="15.75" hidden="1" x14ac:dyDescent="0.25">
      <c r="A49" s="147">
        <v>47</v>
      </c>
      <c r="B49" s="147" t="s">
        <v>96</v>
      </c>
      <c r="C49" s="147" t="s">
        <v>97</v>
      </c>
      <c r="D49" s="147" t="s">
        <v>85</v>
      </c>
      <c r="E49" s="147" t="s">
        <v>91</v>
      </c>
      <c r="F49" s="147">
        <v>1</v>
      </c>
      <c r="G49" s="147">
        <v>1.2</v>
      </c>
      <c r="H49" s="147" t="s">
        <v>715</v>
      </c>
      <c r="I49" s="147">
        <v>10092</v>
      </c>
      <c r="J49" s="148">
        <v>0</v>
      </c>
      <c r="K49" s="149">
        <v>0</v>
      </c>
      <c r="L49" s="149">
        <v>0</v>
      </c>
      <c r="M49" s="150">
        <v>0</v>
      </c>
      <c r="N49" s="151">
        <v>0</v>
      </c>
      <c r="O49" s="152">
        <v>0</v>
      </c>
      <c r="P49" s="152">
        <v>0</v>
      </c>
      <c r="Q49" s="153">
        <v>0</v>
      </c>
      <c r="R49" s="154">
        <v>0</v>
      </c>
      <c r="S49" s="149">
        <v>0</v>
      </c>
      <c r="T49" s="149">
        <v>0</v>
      </c>
      <c r="U49" s="149">
        <v>0</v>
      </c>
      <c r="V49" s="149">
        <v>0</v>
      </c>
      <c r="W49" s="150">
        <v>0</v>
      </c>
      <c r="X49" s="151">
        <v>0</v>
      </c>
      <c r="Y49" s="155">
        <v>0</v>
      </c>
      <c r="Z49" s="156">
        <v>0</v>
      </c>
      <c r="AA49" s="173"/>
      <c r="AB49" s="178"/>
      <c r="AC49" s="60"/>
      <c r="AD49" s="61"/>
      <c r="AE49" s="61"/>
      <c r="AF49" s="61"/>
      <c r="AG49" s="62"/>
      <c r="AH49" s="63"/>
      <c r="AI49" s="64"/>
    </row>
    <row r="50" spans="1:35" s="45" customFormat="1" ht="15.75" hidden="1" x14ac:dyDescent="0.25">
      <c r="A50" s="147">
        <v>48</v>
      </c>
      <c r="B50" s="147" t="s">
        <v>96</v>
      </c>
      <c r="C50" s="147" t="s">
        <v>97</v>
      </c>
      <c r="D50" s="147" t="s">
        <v>85</v>
      </c>
      <c r="E50" s="147" t="s">
        <v>91</v>
      </c>
      <c r="F50" s="147">
        <v>1</v>
      </c>
      <c r="G50" s="147">
        <v>1.2</v>
      </c>
      <c r="H50" s="147" t="s">
        <v>715</v>
      </c>
      <c r="I50" s="147">
        <v>10118</v>
      </c>
      <c r="J50" s="148">
        <v>0</v>
      </c>
      <c r="K50" s="149">
        <v>0</v>
      </c>
      <c r="L50" s="149">
        <v>0</v>
      </c>
      <c r="M50" s="150">
        <v>0</v>
      </c>
      <c r="N50" s="151">
        <v>0</v>
      </c>
      <c r="O50" s="152">
        <v>0</v>
      </c>
      <c r="P50" s="152">
        <v>0</v>
      </c>
      <c r="Q50" s="153">
        <v>0</v>
      </c>
      <c r="R50" s="154">
        <v>0</v>
      </c>
      <c r="S50" s="149">
        <v>0</v>
      </c>
      <c r="T50" s="149">
        <v>0</v>
      </c>
      <c r="U50" s="149">
        <v>0</v>
      </c>
      <c r="V50" s="149">
        <v>0</v>
      </c>
      <c r="W50" s="150">
        <v>0</v>
      </c>
      <c r="X50" s="151">
        <v>0</v>
      </c>
      <c r="Y50" s="155">
        <v>0</v>
      </c>
      <c r="Z50" s="156">
        <v>0</v>
      </c>
      <c r="AA50" s="173"/>
      <c r="AB50" s="178"/>
      <c r="AC50" s="60"/>
      <c r="AD50" s="61"/>
      <c r="AE50" s="61"/>
      <c r="AF50" s="61"/>
      <c r="AG50" s="62"/>
      <c r="AH50" s="63"/>
      <c r="AI50" s="64"/>
    </row>
    <row r="51" spans="1:35" s="45" customFormat="1" ht="31.5" hidden="1" x14ac:dyDescent="0.25">
      <c r="A51" s="147">
        <v>49</v>
      </c>
      <c r="B51" s="147" t="s">
        <v>96</v>
      </c>
      <c r="C51" s="147" t="s">
        <v>97</v>
      </c>
      <c r="D51" s="147" t="s">
        <v>85</v>
      </c>
      <c r="E51" s="147" t="s">
        <v>91</v>
      </c>
      <c r="F51" s="147">
        <v>1</v>
      </c>
      <c r="G51" s="147">
        <v>1.2</v>
      </c>
      <c r="H51" s="147" t="s">
        <v>715</v>
      </c>
      <c r="I51" s="147">
        <v>10161</v>
      </c>
      <c r="J51" s="148">
        <v>0</v>
      </c>
      <c r="K51" s="149">
        <v>0</v>
      </c>
      <c r="L51" s="149">
        <v>0</v>
      </c>
      <c r="M51" s="150">
        <v>0</v>
      </c>
      <c r="N51" s="151">
        <v>0</v>
      </c>
      <c r="O51" s="152">
        <v>0</v>
      </c>
      <c r="P51" s="152">
        <v>0</v>
      </c>
      <c r="Q51" s="153">
        <v>0</v>
      </c>
      <c r="R51" s="154">
        <v>0</v>
      </c>
      <c r="S51" s="149">
        <v>1</v>
      </c>
      <c r="T51" s="149">
        <v>0</v>
      </c>
      <c r="U51" s="149">
        <v>0</v>
      </c>
      <c r="V51" s="149">
        <v>0</v>
      </c>
      <c r="W51" s="150">
        <v>0</v>
      </c>
      <c r="X51" s="151">
        <v>0</v>
      </c>
      <c r="Y51" s="155">
        <v>0</v>
      </c>
      <c r="Z51" s="156">
        <v>1</v>
      </c>
      <c r="AA51" s="173" t="s">
        <v>716</v>
      </c>
      <c r="AB51" s="178"/>
      <c r="AC51" s="60"/>
      <c r="AD51" s="61"/>
      <c r="AE51" s="61"/>
      <c r="AF51" s="61"/>
      <c r="AG51" s="62"/>
      <c r="AH51" s="63"/>
      <c r="AI51" s="64"/>
    </row>
    <row r="52" spans="1:35" s="45" customFormat="1" ht="47.25" hidden="1" x14ac:dyDescent="0.25">
      <c r="A52" s="147">
        <v>50</v>
      </c>
      <c r="B52" s="147" t="s">
        <v>96</v>
      </c>
      <c r="C52" s="147" t="s">
        <v>97</v>
      </c>
      <c r="D52" s="147" t="s">
        <v>85</v>
      </c>
      <c r="E52" s="147" t="s">
        <v>91</v>
      </c>
      <c r="F52" s="147">
        <v>1</v>
      </c>
      <c r="G52" s="147">
        <v>1.2</v>
      </c>
      <c r="H52" s="147" t="s">
        <v>715</v>
      </c>
      <c r="I52" s="147">
        <v>10165</v>
      </c>
      <c r="J52" s="148">
        <v>1</v>
      </c>
      <c r="K52" s="149">
        <v>0</v>
      </c>
      <c r="L52" s="149">
        <v>0</v>
      </c>
      <c r="M52" s="150">
        <v>0</v>
      </c>
      <c r="N52" s="151">
        <v>0</v>
      </c>
      <c r="O52" s="152">
        <v>0</v>
      </c>
      <c r="P52" s="152">
        <v>0</v>
      </c>
      <c r="Q52" s="153">
        <v>0</v>
      </c>
      <c r="R52" s="154">
        <v>0</v>
      </c>
      <c r="S52" s="149">
        <v>0</v>
      </c>
      <c r="T52" s="149">
        <v>0</v>
      </c>
      <c r="U52" s="149">
        <v>0</v>
      </c>
      <c r="V52" s="149">
        <v>0</v>
      </c>
      <c r="W52" s="150">
        <v>0</v>
      </c>
      <c r="X52" s="151">
        <v>0</v>
      </c>
      <c r="Y52" s="155">
        <v>0</v>
      </c>
      <c r="Z52" s="156">
        <v>1</v>
      </c>
      <c r="AA52" s="180" t="s">
        <v>717</v>
      </c>
      <c r="AB52" s="178"/>
      <c r="AC52" s="60"/>
      <c r="AD52" s="61"/>
      <c r="AE52" s="61"/>
      <c r="AF52" s="61"/>
      <c r="AG52" s="62"/>
      <c r="AH52" s="63"/>
      <c r="AI52" s="64"/>
    </row>
    <row r="53" spans="1:35" s="45" customFormat="1" ht="15.75" hidden="1" x14ac:dyDescent="0.25">
      <c r="A53" s="147">
        <v>51</v>
      </c>
      <c r="B53" s="147" t="s">
        <v>96</v>
      </c>
      <c r="C53" s="147" t="s">
        <v>97</v>
      </c>
      <c r="D53" s="147" t="s">
        <v>85</v>
      </c>
      <c r="E53" s="147" t="s">
        <v>91</v>
      </c>
      <c r="F53" s="147">
        <v>1</v>
      </c>
      <c r="G53" s="147">
        <v>1.2</v>
      </c>
      <c r="H53" s="147" t="s">
        <v>715</v>
      </c>
      <c r="I53" s="147">
        <v>10202</v>
      </c>
      <c r="J53" s="148">
        <v>0</v>
      </c>
      <c r="K53" s="149">
        <v>0</v>
      </c>
      <c r="L53" s="149">
        <v>0</v>
      </c>
      <c r="M53" s="150">
        <v>0</v>
      </c>
      <c r="N53" s="151">
        <v>0</v>
      </c>
      <c r="O53" s="152">
        <v>0</v>
      </c>
      <c r="P53" s="152">
        <v>0</v>
      </c>
      <c r="Q53" s="153">
        <v>0</v>
      </c>
      <c r="R53" s="154">
        <v>0</v>
      </c>
      <c r="S53" s="149">
        <v>0</v>
      </c>
      <c r="T53" s="149">
        <v>0</v>
      </c>
      <c r="U53" s="149">
        <v>0</v>
      </c>
      <c r="V53" s="149">
        <v>0</v>
      </c>
      <c r="W53" s="150">
        <v>0</v>
      </c>
      <c r="X53" s="151">
        <v>0</v>
      </c>
      <c r="Y53" s="155">
        <v>0</v>
      </c>
      <c r="Z53" s="156">
        <v>0</v>
      </c>
      <c r="AA53" s="173"/>
      <c r="AB53" s="178"/>
      <c r="AC53" s="60"/>
      <c r="AD53" s="61"/>
      <c r="AE53" s="61"/>
      <c r="AF53" s="61"/>
      <c r="AG53" s="62"/>
      <c r="AH53" s="63"/>
      <c r="AI53" s="64"/>
    </row>
    <row r="54" spans="1:35" s="45" customFormat="1" ht="31.5" hidden="1" x14ac:dyDescent="0.25">
      <c r="A54" s="147">
        <v>52</v>
      </c>
      <c r="B54" s="147" t="s">
        <v>96</v>
      </c>
      <c r="C54" s="147" t="s">
        <v>97</v>
      </c>
      <c r="D54" s="147" t="s">
        <v>85</v>
      </c>
      <c r="E54" s="147" t="s">
        <v>99</v>
      </c>
      <c r="F54" s="147">
        <v>1</v>
      </c>
      <c r="G54" s="147">
        <v>1.2</v>
      </c>
      <c r="H54" s="147" t="s">
        <v>715</v>
      </c>
      <c r="I54" s="147">
        <v>10236</v>
      </c>
      <c r="J54" s="148">
        <v>0</v>
      </c>
      <c r="K54" s="149">
        <v>0</v>
      </c>
      <c r="L54" s="149">
        <v>0</v>
      </c>
      <c r="M54" s="150">
        <v>0</v>
      </c>
      <c r="N54" s="151">
        <v>0</v>
      </c>
      <c r="O54" s="152">
        <v>0</v>
      </c>
      <c r="P54" s="152">
        <v>0</v>
      </c>
      <c r="Q54" s="153">
        <v>0</v>
      </c>
      <c r="R54" s="154">
        <v>0</v>
      </c>
      <c r="S54" s="149">
        <v>1</v>
      </c>
      <c r="T54" s="149">
        <v>0</v>
      </c>
      <c r="U54" s="149">
        <v>0</v>
      </c>
      <c r="V54" s="149">
        <v>0</v>
      </c>
      <c r="W54" s="150">
        <v>0</v>
      </c>
      <c r="X54" s="151">
        <v>0</v>
      </c>
      <c r="Y54" s="155">
        <v>0</v>
      </c>
      <c r="Z54" s="156">
        <v>1</v>
      </c>
      <c r="AA54" s="173" t="s">
        <v>758</v>
      </c>
      <c r="AB54" s="178"/>
      <c r="AC54" s="60"/>
      <c r="AD54" s="61"/>
      <c r="AE54" s="61"/>
      <c r="AF54" s="61"/>
      <c r="AG54" s="62"/>
      <c r="AH54" s="63"/>
      <c r="AI54" s="64"/>
    </row>
    <row r="55" spans="1:35" s="45" customFormat="1" ht="78.75" hidden="1" x14ac:dyDescent="0.25">
      <c r="A55" s="147">
        <v>53</v>
      </c>
      <c r="B55" s="147" t="s">
        <v>96</v>
      </c>
      <c r="C55" s="147" t="s">
        <v>97</v>
      </c>
      <c r="D55" s="147" t="s">
        <v>85</v>
      </c>
      <c r="E55" s="147" t="s">
        <v>91</v>
      </c>
      <c r="F55" s="147">
        <v>1</v>
      </c>
      <c r="G55" s="147">
        <v>1.2</v>
      </c>
      <c r="H55" s="147" t="s">
        <v>759</v>
      </c>
      <c r="I55" s="147">
        <v>10067</v>
      </c>
      <c r="J55" s="148">
        <v>1</v>
      </c>
      <c r="K55" s="149">
        <v>0</v>
      </c>
      <c r="L55" s="149">
        <v>0</v>
      </c>
      <c r="M55" s="150">
        <v>0</v>
      </c>
      <c r="N55" s="151">
        <v>1</v>
      </c>
      <c r="O55" s="152">
        <v>0</v>
      </c>
      <c r="P55" s="152">
        <v>0</v>
      </c>
      <c r="Q55" s="153">
        <v>0</v>
      </c>
      <c r="R55" s="154">
        <v>0</v>
      </c>
      <c r="S55" s="149">
        <v>0</v>
      </c>
      <c r="T55" s="149">
        <v>0</v>
      </c>
      <c r="U55" s="149">
        <v>0</v>
      </c>
      <c r="V55" s="149">
        <v>0</v>
      </c>
      <c r="W55" s="150">
        <v>0</v>
      </c>
      <c r="X55" s="151">
        <v>0</v>
      </c>
      <c r="Y55" s="155">
        <v>0</v>
      </c>
      <c r="Z55" s="156">
        <v>1</v>
      </c>
      <c r="AA55" s="180" t="s">
        <v>955</v>
      </c>
      <c r="AB55" s="178"/>
      <c r="AC55" s="60"/>
      <c r="AD55" s="61"/>
      <c r="AE55" s="61"/>
      <c r="AF55" s="61"/>
      <c r="AG55" s="62"/>
      <c r="AH55" s="63"/>
      <c r="AI55" s="64"/>
    </row>
    <row r="56" spans="1:35" s="45" customFormat="1" ht="63" hidden="1" x14ac:dyDescent="0.25">
      <c r="A56" s="147">
        <v>54</v>
      </c>
      <c r="B56" s="147" t="s">
        <v>96</v>
      </c>
      <c r="C56" s="147" t="s">
        <v>97</v>
      </c>
      <c r="D56" s="147" t="s">
        <v>85</v>
      </c>
      <c r="E56" s="147" t="s">
        <v>91</v>
      </c>
      <c r="F56" s="147">
        <v>1</v>
      </c>
      <c r="G56" s="147">
        <v>1.2</v>
      </c>
      <c r="H56" s="147" t="s">
        <v>759</v>
      </c>
      <c r="I56" s="147">
        <v>10098</v>
      </c>
      <c r="J56" s="148">
        <v>1</v>
      </c>
      <c r="K56" s="149">
        <v>0</v>
      </c>
      <c r="L56" s="149">
        <v>0</v>
      </c>
      <c r="M56" s="150">
        <v>0</v>
      </c>
      <c r="N56" s="151">
        <v>0</v>
      </c>
      <c r="O56" s="152">
        <v>0</v>
      </c>
      <c r="P56" s="152">
        <v>0</v>
      </c>
      <c r="Q56" s="153">
        <v>0</v>
      </c>
      <c r="R56" s="154">
        <v>0</v>
      </c>
      <c r="S56" s="149">
        <v>0</v>
      </c>
      <c r="T56" s="149">
        <v>0</v>
      </c>
      <c r="U56" s="149">
        <v>0</v>
      </c>
      <c r="V56" s="149">
        <v>0</v>
      </c>
      <c r="W56" s="150">
        <v>0</v>
      </c>
      <c r="X56" s="151">
        <v>0</v>
      </c>
      <c r="Y56" s="155">
        <v>0</v>
      </c>
      <c r="Z56" s="156">
        <v>1</v>
      </c>
      <c r="AA56" s="180" t="s">
        <v>956</v>
      </c>
      <c r="AB56" s="178"/>
      <c r="AC56" s="60"/>
      <c r="AD56" s="61"/>
      <c r="AE56" s="61"/>
      <c r="AF56" s="61"/>
      <c r="AG56" s="62"/>
      <c r="AH56" s="63"/>
      <c r="AI56" s="64"/>
    </row>
    <row r="57" spans="1:35" s="45" customFormat="1" ht="63" hidden="1" x14ac:dyDescent="0.25">
      <c r="A57" s="147">
        <v>55</v>
      </c>
      <c r="B57" s="147" t="s">
        <v>96</v>
      </c>
      <c r="C57" s="147" t="s">
        <v>97</v>
      </c>
      <c r="D57" s="147" t="s">
        <v>85</v>
      </c>
      <c r="E57" s="147" t="s">
        <v>91</v>
      </c>
      <c r="F57" s="147">
        <v>1</v>
      </c>
      <c r="G57" s="147">
        <v>1.2</v>
      </c>
      <c r="H57" s="147" t="s">
        <v>759</v>
      </c>
      <c r="I57" s="147">
        <v>10167</v>
      </c>
      <c r="J57" s="148">
        <v>1</v>
      </c>
      <c r="K57" s="149">
        <v>0</v>
      </c>
      <c r="L57" s="149">
        <v>0</v>
      </c>
      <c r="M57" s="150">
        <v>0</v>
      </c>
      <c r="N57" s="151">
        <v>0</v>
      </c>
      <c r="O57" s="152">
        <v>0</v>
      </c>
      <c r="P57" s="152">
        <v>0</v>
      </c>
      <c r="Q57" s="153">
        <v>0</v>
      </c>
      <c r="R57" s="154">
        <v>0</v>
      </c>
      <c r="S57" s="149">
        <v>0</v>
      </c>
      <c r="T57" s="149">
        <v>0</v>
      </c>
      <c r="U57" s="149">
        <v>0</v>
      </c>
      <c r="V57" s="149">
        <v>0</v>
      </c>
      <c r="W57" s="150">
        <v>0</v>
      </c>
      <c r="X57" s="151">
        <v>0</v>
      </c>
      <c r="Y57" s="155">
        <v>0</v>
      </c>
      <c r="Z57" s="156">
        <v>1</v>
      </c>
      <c r="AA57" s="173" t="s">
        <v>760</v>
      </c>
      <c r="AB57" s="178"/>
      <c r="AC57" s="60"/>
      <c r="AD57" s="61"/>
      <c r="AE57" s="61"/>
      <c r="AF57" s="61"/>
      <c r="AG57" s="62"/>
      <c r="AH57" s="63"/>
      <c r="AI57" s="64"/>
    </row>
    <row r="58" spans="1:35" s="45" customFormat="1" ht="63" hidden="1" x14ac:dyDescent="0.25">
      <c r="A58" s="147">
        <v>56</v>
      </c>
      <c r="B58" s="147" t="s">
        <v>96</v>
      </c>
      <c r="C58" s="147" t="s">
        <v>97</v>
      </c>
      <c r="D58" s="147" t="s">
        <v>85</v>
      </c>
      <c r="E58" s="147" t="s">
        <v>91</v>
      </c>
      <c r="F58" s="147">
        <v>1</v>
      </c>
      <c r="G58" s="147">
        <v>1.2</v>
      </c>
      <c r="H58" s="147" t="s">
        <v>759</v>
      </c>
      <c r="I58" s="147">
        <v>10168</v>
      </c>
      <c r="J58" s="148">
        <v>1</v>
      </c>
      <c r="K58" s="149">
        <v>0</v>
      </c>
      <c r="L58" s="149">
        <v>0</v>
      </c>
      <c r="M58" s="150">
        <v>0</v>
      </c>
      <c r="N58" s="151">
        <v>0</v>
      </c>
      <c r="O58" s="152">
        <v>0</v>
      </c>
      <c r="P58" s="152">
        <v>0</v>
      </c>
      <c r="Q58" s="153">
        <v>0</v>
      </c>
      <c r="R58" s="154">
        <v>0</v>
      </c>
      <c r="S58" s="149">
        <v>0</v>
      </c>
      <c r="T58" s="149">
        <v>0</v>
      </c>
      <c r="U58" s="149">
        <v>0</v>
      </c>
      <c r="V58" s="149">
        <v>0</v>
      </c>
      <c r="W58" s="150">
        <v>0</v>
      </c>
      <c r="X58" s="151">
        <v>0</v>
      </c>
      <c r="Y58" s="155">
        <v>0</v>
      </c>
      <c r="Z58" s="156">
        <v>1</v>
      </c>
      <c r="AA58" s="173" t="s">
        <v>760</v>
      </c>
      <c r="AB58" s="178"/>
      <c r="AC58" s="60"/>
      <c r="AD58" s="61"/>
      <c r="AE58" s="61"/>
      <c r="AF58" s="61"/>
      <c r="AG58" s="62"/>
      <c r="AH58" s="63"/>
      <c r="AI58" s="64"/>
    </row>
    <row r="59" spans="1:35" s="45" customFormat="1" ht="173.25" hidden="1" x14ac:dyDescent="0.25">
      <c r="A59" s="147">
        <v>57</v>
      </c>
      <c r="B59" s="147" t="s">
        <v>96</v>
      </c>
      <c r="C59" s="147" t="s">
        <v>97</v>
      </c>
      <c r="D59" s="147" t="s">
        <v>85</v>
      </c>
      <c r="E59" s="147" t="s">
        <v>91</v>
      </c>
      <c r="F59" s="147">
        <v>1</v>
      </c>
      <c r="G59" s="147">
        <v>1.2</v>
      </c>
      <c r="H59" s="147" t="s">
        <v>759</v>
      </c>
      <c r="I59" s="147">
        <v>10179</v>
      </c>
      <c r="J59" s="148">
        <v>1</v>
      </c>
      <c r="K59" s="149">
        <v>0</v>
      </c>
      <c r="L59" s="149">
        <v>0</v>
      </c>
      <c r="M59" s="150">
        <v>0</v>
      </c>
      <c r="N59" s="151">
        <v>0</v>
      </c>
      <c r="O59" s="152">
        <v>0</v>
      </c>
      <c r="P59" s="152">
        <v>0</v>
      </c>
      <c r="Q59" s="153">
        <v>0</v>
      </c>
      <c r="R59" s="154">
        <v>1</v>
      </c>
      <c r="S59" s="149">
        <v>0</v>
      </c>
      <c r="T59" s="149">
        <v>1</v>
      </c>
      <c r="U59" s="149">
        <v>0</v>
      </c>
      <c r="V59" s="149">
        <v>0</v>
      </c>
      <c r="W59" s="150">
        <v>0</v>
      </c>
      <c r="X59" s="151">
        <v>0</v>
      </c>
      <c r="Y59" s="155">
        <v>0</v>
      </c>
      <c r="Z59" s="156">
        <v>1</v>
      </c>
      <c r="AA59" s="180" t="s">
        <v>957</v>
      </c>
      <c r="AB59" s="178"/>
      <c r="AC59" s="60"/>
      <c r="AD59" s="61"/>
      <c r="AE59" s="61"/>
      <c r="AF59" s="61"/>
      <c r="AG59" s="62"/>
      <c r="AH59" s="63"/>
      <c r="AI59" s="64"/>
    </row>
    <row r="60" spans="1:35" s="45" customFormat="1" ht="94.5" hidden="1" x14ac:dyDescent="0.25">
      <c r="A60" s="147">
        <v>58</v>
      </c>
      <c r="B60" s="147" t="s">
        <v>96</v>
      </c>
      <c r="C60" s="147" t="s">
        <v>97</v>
      </c>
      <c r="D60" s="147" t="s">
        <v>85</v>
      </c>
      <c r="E60" s="147" t="s">
        <v>91</v>
      </c>
      <c r="F60" s="147">
        <v>1</v>
      </c>
      <c r="G60" s="147">
        <v>1.2</v>
      </c>
      <c r="H60" s="147" t="s">
        <v>759</v>
      </c>
      <c r="I60" s="147">
        <v>10216</v>
      </c>
      <c r="J60" s="148">
        <v>0</v>
      </c>
      <c r="K60" s="149">
        <v>0</v>
      </c>
      <c r="L60" s="149">
        <v>0</v>
      </c>
      <c r="M60" s="150">
        <v>0</v>
      </c>
      <c r="N60" s="151">
        <v>0</v>
      </c>
      <c r="O60" s="152">
        <v>0</v>
      </c>
      <c r="P60" s="152">
        <v>0</v>
      </c>
      <c r="Q60" s="153">
        <v>0</v>
      </c>
      <c r="R60" s="154">
        <v>1</v>
      </c>
      <c r="S60" s="149">
        <v>0</v>
      </c>
      <c r="T60" s="149">
        <v>0</v>
      </c>
      <c r="U60" s="149">
        <v>1</v>
      </c>
      <c r="V60" s="149">
        <v>0</v>
      </c>
      <c r="W60" s="150">
        <v>0</v>
      </c>
      <c r="X60" s="151">
        <v>0</v>
      </c>
      <c r="Y60" s="155">
        <v>0</v>
      </c>
      <c r="Z60" s="156">
        <v>1</v>
      </c>
      <c r="AA60" s="173" t="s">
        <v>2102</v>
      </c>
      <c r="AB60" s="178"/>
      <c r="AC60" s="60"/>
      <c r="AD60" s="61"/>
      <c r="AE60" s="61"/>
      <c r="AF60" s="61"/>
      <c r="AG60" s="62"/>
      <c r="AH60" s="63"/>
      <c r="AI60" s="64"/>
    </row>
    <row r="61" spans="1:35" s="45" customFormat="1" ht="15.75" hidden="1" x14ac:dyDescent="0.25">
      <c r="A61" s="147">
        <v>59</v>
      </c>
      <c r="B61" s="147" t="s">
        <v>96</v>
      </c>
      <c r="C61" s="147" t="s">
        <v>97</v>
      </c>
      <c r="D61" s="147" t="s">
        <v>85</v>
      </c>
      <c r="E61" s="147" t="s">
        <v>91</v>
      </c>
      <c r="F61" s="147">
        <v>1</v>
      </c>
      <c r="G61" s="147">
        <v>1.3</v>
      </c>
      <c r="H61" s="147" t="s">
        <v>761</v>
      </c>
      <c r="I61" s="147">
        <v>10068</v>
      </c>
      <c r="J61" s="148">
        <v>0</v>
      </c>
      <c r="K61" s="149">
        <v>0</v>
      </c>
      <c r="L61" s="149">
        <v>0</v>
      </c>
      <c r="M61" s="150">
        <v>0</v>
      </c>
      <c r="N61" s="151">
        <v>0</v>
      </c>
      <c r="O61" s="152">
        <v>0</v>
      </c>
      <c r="P61" s="152">
        <v>0</v>
      </c>
      <c r="Q61" s="153">
        <v>0</v>
      </c>
      <c r="R61" s="154">
        <v>0</v>
      </c>
      <c r="S61" s="149">
        <v>0</v>
      </c>
      <c r="T61" s="149">
        <v>0</v>
      </c>
      <c r="U61" s="149">
        <v>0</v>
      </c>
      <c r="V61" s="149">
        <v>0</v>
      </c>
      <c r="W61" s="150">
        <v>0</v>
      </c>
      <c r="X61" s="151">
        <v>0</v>
      </c>
      <c r="Y61" s="155">
        <v>0</v>
      </c>
      <c r="Z61" s="156">
        <v>0</v>
      </c>
      <c r="AA61" s="173"/>
      <c r="AB61" s="178"/>
      <c r="AC61" s="60"/>
      <c r="AD61" s="61"/>
      <c r="AE61" s="61"/>
      <c r="AF61" s="61"/>
      <c r="AG61" s="62"/>
      <c r="AH61" s="63"/>
      <c r="AI61" s="64"/>
    </row>
    <row r="62" spans="1:35" s="45" customFormat="1" ht="47.25" hidden="1" x14ac:dyDescent="0.25">
      <c r="A62" s="147">
        <v>60</v>
      </c>
      <c r="B62" s="147" t="s">
        <v>96</v>
      </c>
      <c r="C62" s="147" t="s">
        <v>97</v>
      </c>
      <c r="D62" s="147" t="s">
        <v>85</v>
      </c>
      <c r="E62" s="147" t="s">
        <v>91</v>
      </c>
      <c r="F62" s="147">
        <v>1</v>
      </c>
      <c r="G62" s="147">
        <v>1.3</v>
      </c>
      <c r="H62" s="147" t="s">
        <v>761</v>
      </c>
      <c r="I62" s="147">
        <v>10184</v>
      </c>
      <c r="J62" s="148">
        <v>0</v>
      </c>
      <c r="K62" s="149">
        <v>0</v>
      </c>
      <c r="L62" s="149">
        <v>0</v>
      </c>
      <c r="M62" s="150">
        <v>0</v>
      </c>
      <c r="N62" s="151">
        <v>0</v>
      </c>
      <c r="O62" s="152">
        <v>0</v>
      </c>
      <c r="P62" s="152">
        <v>0</v>
      </c>
      <c r="Q62" s="153">
        <v>0</v>
      </c>
      <c r="R62" s="154">
        <v>0</v>
      </c>
      <c r="S62" s="149">
        <v>0</v>
      </c>
      <c r="T62" s="149">
        <v>0</v>
      </c>
      <c r="U62" s="149">
        <v>1</v>
      </c>
      <c r="V62" s="149">
        <v>0</v>
      </c>
      <c r="W62" s="150">
        <v>0</v>
      </c>
      <c r="X62" s="151">
        <v>0</v>
      </c>
      <c r="Y62" s="155">
        <v>0</v>
      </c>
      <c r="Z62" s="156">
        <v>1</v>
      </c>
      <c r="AA62" s="180" t="s">
        <v>958</v>
      </c>
      <c r="AB62" s="178"/>
      <c r="AC62" s="60"/>
      <c r="AD62" s="61"/>
      <c r="AE62" s="61"/>
      <c r="AF62" s="61"/>
      <c r="AG62" s="62"/>
      <c r="AH62" s="63"/>
      <c r="AI62" s="64"/>
    </row>
    <row r="63" spans="1:35" s="45" customFormat="1" ht="31.5" hidden="1" x14ac:dyDescent="0.25">
      <c r="A63" s="147">
        <v>61</v>
      </c>
      <c r="B63" s="147" t="s">
        <v>96</v>
      </c>
      <c r="C63" s="147" t="s">
        <v>97</v>
      </c>
      <c r="D63" s="147" t="s">
        <v>85</v>
      </c>
      <c r="E63" s="147" t="s">
        <v>91</v>
      </c>
      <c r="F63" s="147">
        <v>1</v>
      </c>
      <c r="G63" s="147">
        <v>1.3</v>
      </c>
      <c r="H63" s="147" t="s">
        <v>761</v>
      </c>
      <c r="I63" s="147">
        <v>10315</v>
      </c>
      <c r="J63" s="148">
        <v>0</v>
      </c>
      <c r="K63" s="149">
        <v>0</v>
      </c>
      <c r="L63" s="149">
        <v>0</v>
      </c>
      <c r="M63" s="150">
        <v>0</v>
      </c>
      <c r="N63" s="151">
        <v>0</v>
      </c>
      <c r="O63" s="152">
        <v>0</v>
      </c>
      <c r="P63" s="152">
        <v>0</v>
      </c>
      <c r="Q63" s="153">
        <v>0</v>
      </c>
      <c r="R63" s="154">
        <v>1</v>
      </c>
      <c r="S63" s="149">
        <v>0</v>
      </c>
      <c r="T63" s="149">
        <v>0</v>
      </c>
      <c r="U63" s="149">
        <v>0</v>
      </c>
      <c r="V63" s="149">
        <v>0</v>
      </c>
      <c r="W63" s="150">
        <v>0</v>
      </c>
      <c r="X63" s="151">
        <v>0</v>
      </c>
      <c r="Y63" s="155">
        <v>0</v>
      </c>
      <c r="Z63" s="156">
        <v>1</v>
      </c>
      <c r="AA63" s="180" t="s">
        <v>959</v>
      </c>
      <c r="AB63" s="178"/>
      <c r="AC63" s="60"/>
      <c r="AD63" s="61"/>
      <c r="AE63" s="61"/>
      <c r="AF63" s="61"/>
      <c r="AG63" s="62"/>
      <c r="AH63" s="63"/>
      <c r="AI63" s="64"/>
    </row>
    <row r="64" spans="1:35" s="45" customFormat="1" ht="15.75" hidden="1" x14ac:dyDescent="0.25">
      <c r="A64" s="147">
        <v>62</v>
      </c>
      <c r="B64" s="147" t="s">
        <v>96</v>
      </c>
      <c r="C64" s="147" t="s">
        <v>97</v>
      </c>
      <c r="D64" s="147" t="s">
        <v>85</v>
      </c>
      <c r="E64" s="147" t="s">
        <v>99</v>
      </c>
      <c r="F64" s="147">
        <v>1</v>
      </c>
      <c r="G64" s="147">
        <v>1.3</v>
      </c>
      <c r="H64" s="147" t="s">
        <v>761</v>
      </c>
      <c r="I64" s="147">
        <v>10316</v>
      </c>
      <c r="J64" s="148">
        <v>0</v>
      </c>
      <c r="K64" s="149">
        <v>0</v>
      </c>
      <c r="L64" s="149">
        <v>0</v>
      </c>
      <c r="M64" s="150">
        <v>0</v>
      </c>
      <c r="N64" s="151">
        <v>0</v>
      </c>
      <c r="O64" s="152">
        <v>0</v>
      </c>
      <c r="P64" s="152">
        <v>0</v>
      </c>
      <c r="Q64" s="153">
        <v>0</v>
      </c>
      <c r="R64" s="154">
        <v>0</v>
      </c>
      <c r="S64" s="149">
        <v>0</v>
      </c>
      <c r="T64" s="149">
        <v>0</v>
      </c>
      <c r="U64" s="149">
        <v>0</v>
      </c>
      <c r="V64" s="149">
        <v>0</v>
      </c>
      <c r="W64" s="150">
        <v>0</v>
      </c>
      <c r="X64" s="151">
        <v>0</v>
      </c>
      <c r="Y64" s="155">
        <v>0</v>
      </c>
      <c r="Z64" s="156">
        <v>0</v>
      </c>
      <c r="AA64" s="173"/>
      <c r="AB64" s="178"/>
      <c r="AC64" s="60"/>
      <c r="AD64" s="61"/>
      <c r="AE64" s="61"/>
      <c r="AF64" s="61"/>
      <c r="AG64" s="62"/>
      <c r="AH64" s="63"/>
      <c r="AI64" s="64"/>
    </row>
    <row r="65" spans="1:35" s="45" customFormat="1" ht="63" hidden="1" x14ac:dyDescent="0.25">
      <c r="A65" s="147">
        <v>63</v>
      </c>
      <c r="B65" s="147" t="s">
        <v>96</v>
      </c>
      <c r="C65" s="147" t="s">
        <v>97</v>
      </c>
      <c r="D65" s="147" t="s">
        <v>85</v>
      </c>
      <c r="E65" s="147" t="s">
        <v>91</v>
      </c>
      <c r="F65" s="147">
        <v>2</v>
      </c>
      <c r="G65" s="147">
        <v>2.1</v>
      </c>
      <c r="H65" s="147" t="s">
        <v>762</v>
      </c>
      <c r="I65" s="147">
        <v>10073</v>
      </c>
      <c r="J65" s="148">
        <v>0</v>
      </c>
      <c r="K65" s="149">
        <v>0</v>
      </c>
      <c r="L65" s="149">
        <v>0</v>
      </c>
      <c r="M65" s="150">
        <v>0</v>
      </c>
      <c r="N65" s="151">
        <v>0</v>
      </c>
      <c r="O65" s="152">
        <v>0</v>
      </c>
      <c r="P65" s="152">
        <v>0</v>
      </c>
      <c r="Q65" s="153">
        <v>0</v>
      </c>
      <c r="R65" s="154">
        <v>1</v>
      </c>
      <c r="S65" s="149">
        <v>0</v>
      </c>
      <c r="T65" s="149">
        <v>0</v>
      </c>
      <c r="U65" s="149">
        <v>0</v>
      </c>
      <c r="V65" s="149">
        <v>0</v>
      </c>
      <c r="W65" s="150">
        <v>0</v>
      </c>
      <c r="X65" s="151">
        <v>0</v>
      </c>
      <c r="Y65" s="155">
        <v>0</v>
      </c>
      <c r="Z65" s="156">
        <v>1</v>
      </c>
      <c r="AA65" s="180" t="s">
        <v>960</v>
      </c>
      <c r="AB65" s="178"/>
      <c r="AC65" s="60"/>
      <c r="AD65" s="61"/>
      <c r="AE65" s="61"/>
      <c r="AF65" s="61"/>
      <c r="AG65" s="62"/>
      <c r="AH65" s="63"/>
      <c r="AI65" s="64"/>
    </row>
    <row r="66" spans="1:35" s="45" customFormat="1" ht="31.5" hidden="1" x14ac:dyDescent="0.25">
      <c r="A66" s="147">
        <v>64</v>
      </c>
      <c r="B66" s="147" t="s">
        <v>96</v>
      </c>
      <c r="C66" s="147" t="s">
        <v>97</v>
      </c>
      <c r="D66" s="147" t="s">
        <v>85</v>
      </c>
      <c r="E66" s="147" t="s">
        <v>91</v>
      </c>
      <c r="F66" s="147">
        <v>2</v>
      </c>
      <c r="G66" s="147">
        <v>2.1</v>
      </c>
      <c r="H66" s="147" t="s">
        <v>762</v>
      </c>
      <c r="I66" s="147">
        <v>10116</v>
      </c>
      <c r="J66" s="148">
        <v>0</v>
      </c>
      <c r="K66" s="149">
        <v>0</v>
      </c>
      <c r="L66" s="149">
        <v>0</v>
      </c>
      <c r="M66" s="150">
        <v>0</v>
      </c>
      <c r="N66" s="151">
        <v>0</v>
      </c>
      <c r="O66" s="152">
        <v>1</v>
      </c>
      <c r="P66" s="152">
        <v>0</v>
      </c>
      <c r="Q66" s="153">
        <v>0</v>
      </c>
      <c r="R66" s="154">
        <v>0</v>
      </c>
      <c r="S66" s="149">
        <v>0</v>
      </c>
      <c r="T66" s="149">
        <v>0</v>
      </c>
      <c r="U66" s="149">
        <v>0</v>
      </c>
      <c r="V66" s="149">
        <v>0</v>
      </c>
      <c r="W66" s="150">
        <v>0</v>
      </c>
      <c r="X66" s="151">
        <v>0</v>
      </c>
      <c r="Y66" s="155">
        <v>0</v>
      </c>
      <c r="Z66" s="156">
        <v>1</v>
      </c>
      <c r="AA66" s="173" t="s">
        <v>764</v>
      </c>
      <c r="AB66" s="178"/>
      <c r="AC66" s="60"/>
      <c r="AD66" s="61"/>
      <c r="AE66" s="61"/>
      <c r="AF66" s="61"/>
      <c r="AG66" s="62"/>
      <c r="AH66" s="63"/>
      <c r="AI66" s="64"/>
    </row>
    <row r="67" spans="1:35" s="45" customFormat="1" ht="15.75" hidden="1" x14ac:dyDescent="0.25">
      <c r="A67" s="147">
        <v>65</v>
      </c>
      <c r="B67" s="147" t="s">
        <v>96</v>
      </c>
      <c r="C67" s="147" t="s">
        <v>97</v>
      </c>
      <c r="D67" s="147" t="s">
        <v>85</v>
      </c>
      <c r="E67" s="147" t="s">
        <v>91</v>
      </c>
      <c r="F67" s="147">
        <v>2</v>
      </c>
      <c r="G67" s="147">
        <v>2.1</v>
      </c>
      <c r="H67" s="147" t="s">
        <v>762</v>
      </c>
      <c r="I67" s="147">
        <v>10190</v>
      </c>
      <c r="J67" s="148">
        <v>0</v>
      </c>
      <c r="K67" s="149">
        <v>0</v>
      </c>
      <c r="L67" s="149">
        <v>0</v>
      </c>
      <c r="M67" s="150">
        <v>0</v>
      </c>
      <c r="N67" s="151">
        <v>1</v>
      </c>
      <c r="O67" s="152">
        <v>0</v>
      </c>
      <c r="P67" s="152">
        <v>0</v>
      </c>
      <c r="Q67" s="153">
        <v>0</v>
      </c>
      <c r="R67" s="154">
        <v>0</v>
      </c>
      <c r="S67" s="149">
        <v>0</v>
      </c>
      <c r="T67" s="149">
        <v>0</v>
      </c>
      <c r="U67" s="149">
        <v>0</v>
      </c>
      <c r="V67" s="149">
        <v>0</v>
      </c>
      <c r="W67" s="150">
        <v>0</v>
      </c>
      <c r="X67" s="151">
        <v>0</v>
      </c>
      <c r="Y67" s="155">
        <v>0</v>
      </c>
      <c r="Z67" s="156">
        <v>1</v>
      </c>
      <c r="AA67" s="180" t="s">
        <v>763</v>
      </c>
      <c r="AB67" s="178"/>
      <c r="AC67" s="60"/>
      <c r="AD67" s="61"/>
      <c r="AE67" s="61"/>
      <c r="AF67" s="61"/>
      <c r="AG67" s="62"/>
      <c r="AH67" s="63"/>
      <c r="AI67" s="64"/>
    </row>
    <row r="68" spans="1:35" s="45" customFormat="1" ht="15.75" hidden="1" x14ac:dyDescent="0.25">
      <c r="A68" s="147">
        <v>66</v>
      </c>
      <c r="B68" s="147" t="s">
        <v>96</v>
      </c>
      <c r="C68" s="147" t="s">
        <v>97</v>
      </c>
      <c r="D68" s="147" t="s">
        <v>85</v>
      </c>
      <c r="E68" s="147" t="s">
        <v>99</v>
      </c>
      <c r="F68" s="147">
        <v>2</v>
      </c>
      <c r="G68" s="147">
        <v>2.1</v>
      </c>
      <c r="H68" s="147" t="s">
        <v>762</v>
      </c>
      <c r="I68" s="147">
        <v>10296</v>
      </c>
      <c r="J68" s="148">
        <v>0</v>
      </c>
      <c r="K68" s="149">
        <v>0</v>
      </c>
      <c r="L68" s="149">
        <v>0</v>
      </c>
      <c r="M68" s="150">
        <v>0</v>
      </c>
      <c r="N68" s="151">
        <v>0</v>
      </c>
      <c r="O68" s="152">
        <v>0</v>
      </c>
      <c r="P68" s="152">
        <v>0</v>
      </c>
      <c r="Q68" s="153">
        <v>0</v>
      </c>
      <c r="R68" s="154">
        <v>0</v>
      </c>
      <c r="S68" s="149">
        <v>0</v>
      </c>
      <c r="T68" s="149">
        <v>0</v>
      </c>
      <c r="U68" s="149">
        <v>0</v>
      </c>
      <c r="V68" s="149">
        <v>0</v>
      </c>
      <c r="W68" s="150">
        <v>0</v>
      </c>
      <c r="X68" s="151">
        <v>0</v>
      </c>
      <c r="Y68" s="155">
        <v>0</v>
      </c>
      <c r="Z68" s="156">
        <v>0</v>
      </c>
      <c r="AA68" s="173"/>
      <c r="AB68" s="178"/>
      <c r="AC68" s="60"/>
      <c r="AD68" s="61"/>
      <c r="AE68" s="61"/>
      <c r="AF68" s="61"/>
      <c r="AG68" s="62"/>
      <c r="AH68" s="63"/>
      <c r="AI68" s="64"/>
    </row>
    <row r="69" spans="1:35" s="45" customFormat="1" ht="157.5" x14ac:dyDescent="0.25">
      <c r="A69" s="147">
        <v>67</v>
      </c>
      <c r="B69" s="147" t="s">
        <v>96</v>
      </c>
      <c r="C69" s="147" t="s">
        <v>97</v>
      </c>
      <c r="D69" s="147" t="s">
        <v>85</v>
      </c>
      <c r="E69" s="147" t="s">
        <v>91</v>
      </c>
      <c r="F69" s="147">
        <v>2</v>
      </c>
      <c r="G69" s="147">
        <v>2.1</v>
      </c>
      <c r="H69" s="248" t="s">
        <v>827</v>
      </c>
      <c r="I69" s="147">
        <v>10096</v>
      </c>
      <c r="J69" s="148">
        <v>1</v>
      </c>
      <c r="K69" s="149">
        <v>0</v>
      </c>
      <c r="L69" s="149">
        <v>0</v>
      </c>
      <c r="M69" s="150">
        <v>0</v>
      </c>
      <c r="N69" s="151">
        <v>1</v>
      </c>
      <c r="O69" s="152">
        <v>0</v>
      </c>
      <c r="P69" s="152">
        <v>0</v>
      </c>
      <c r="Q69" s="153">
        <v>0</v>
      </c>
      <c r="R69" s="154">
        <v>0</v>
      </c>
      <c r="S69" s="149">
        <v>0</v>
      </c>
      <c r="T69" s="149">
        <v>0</v>
      </c>
      <c r="U69" s="149">
        <v>0</v>
      </c>
      <c r="V69" s="149">
        <v>0</v>
      </c>
      <c r="W69" s="150">
        <v>0</v>
      </c>
      <c r="X69" s="151">
        <v>0</v>
      </c>
      <c r="Y69" s="155">
        <v>0</v>
      </c>
      <c r="Z69" s="156">
        <v>1</v>
      </c>
      <c r="AA69" s="255" t="s">
        <v>961</v>
      </c>
      <c r="AB69" s="178"/>
      <c r="AC69" s="60"/>
      <c r="AD69" s="61"/>
      <c r="AE69" s="61"/>
      <c r="AF69" s="61"/>
      <c r="AG69" s="62"/>
      <c r="AH69" s="63"/>
      <c r="AI69" s="64"/>
    </row>
    <row r="70" spans="1:35" s="45" customFormat="1" ht="189" hidden="1" x14ac:dyDescent="0.25">
      <c r="A70" s="147">
        <v>68</v>
      </c>
      <c r="B70" s="147" t="s">
        <v>96</v>
      </c>
      <c r="C70" s="147" t="s">
        <v>97</v>
      </c>
      <c r="D70" s="147" t="s">
        <v>85</v>
      </c>
      <c r="E70" s="147" t="s">
        <v>91</v>
      </c>
      <c r="F70" s="147">
        <v>2</v>
      </c>
      <c r="G70" s="147">
        <v>2.1</v>
      </c>
      <c r="H70" s="147" t="s">
        <v>827</v>
      </c>
      <c r="I70" s="147">
        <v>10122</v>
      </c>
      <c r="J70" s="148">
        <v>1</v>
      </c>
      <c r="K70" s="149">
        <v>0</v>
      </c>
      <c r="L70" s="149">
        <v>0</v>
      </c>
      <c r="M70" s="150">
        <v>0</v>
      </c>
      <c r="N70" s="151">
        <v>0</v>
      </c>
      <c r="O70" s="152">
        <v>0</v>
      </c>
      <c r="P70" s="152">
        <v>0</v>
      </c>
      <c r="Q70" s="153">
        <v>0</v>
      </c>
      <c r="R70" s="154">
        <v>1</v>
      </c>
      <c r="S70" s="149">
        <v>0</v>
      </c>
      <c r="T70" s="149">
        <v>0</v>
      </c>
      <c r="U70" s="149">
        <v>0</v>
      </c>
      <c r="V70" s="149">
        <v>0</v>
      </c>
      <c r="W70" s="150">
        <v>0</v>
      </c>
      <c r="X70" s="151">
        <v>0</v>
      </c>
      <c r="Y70" s="155">
        <v>0</v>
      </c>
      <c r="Z70" s="156">
        <v>1</v>
      </c>
      <c r="AA70" s="254" t="s">
        <v>962</v>
      </c>
      <c r="AB70" s="178"/>
      <c r="AC70" s="60"/>
      <c r="AD70" s="61"/>
      <c r="AE70" s="61"/>
      <c r="AF70" s="61"/>
      <c r="AG70" s="62"/>
      <c r="AH70" s="63"/>
      <c r="AI70" s="64"/>
    </row>
    <row r="71" spans="1:35" s="45" customFormat="1" ht="252" hidden="1" x14ac:dyDescent="0.25">
      <c r="A71" s="147">
        <v>69</v>
      </c>
      <c r="B71" s="147" t="s">
        <v>96</v>
      </c>
      <c r="C71" s="147" t="s">
        <v>97</v>
      </c>
      <c r="D71" s="147" t="s">
        <v>85</v>
      </c>
      <c r="E71" s="147" t="s">
        <v>91</v>
      </c>
      <c r="F71" s="147">
        <v>2</v>
      </c>
      <c r="G71" s="147">
        <v>2.1</v>
      </c>
      <c r="H71" s="147" t="s">
        <v>827</v>
      </c>
      <c r="I71" s="147">
        <v>10123</v>
      </c>
      <c r="J71" s="148">
        <v>1</v>
      </c>
      <c r="K71" s="149">
        <v>0</v>
      </c>
      <c r="L71" s="149">
        <v>0</v>
      </c>
      <c r="M71" s="150">
        <v>0</v>
      </c>
      <c r="N71" s="151">
        <v>0</v>
      </c>
      <c r="O71" s="152">
        <v>0</v>
      </c>
      <c r="P71" s="152">
        <v>0</v>
      </c>
      <c r="Q71" s="153">
        <v>0</v>
      </c>
      <c r="R71" s="154">
        <v>1</v>
      </c>
      <c r="S71" s="149">
        <v>0</v>
      </c>
      <c r="T71" s="149">
        <v>0</v>
      </c>
      <c r="U71" s="149">
        <v>0</v>
      </c>
      <c r="V71" s="149">
        <v>1</v>
      </c>
      <c r="W71" s="150">
        <v>0</v>
      </c>
      <c r="X71" s="151">
        <v>0</v>
      </c>
      <c r="Y71" s="155">
        <v>0</v>
      </c>
      <c r="Z71" s="156">
        <v>1</v>
      </c>
      <c r="AA71" s="255" t="s">
        <v>975</v>
      </c>
      <c r="AB71" s="178"/>
      <c r="AC71" s="60"/>
      <c r="AD71" s="61"/>
      <c r="AE71" s="61"/>
      <c r="AF71" s="61"/>
      <c r="AG71" s="62"/>
      <c r="AH71" s="63"/>
      <c r="AI71" s="64"/>
    </row>
    <row r="72" spans="1:35" s="45" customFormat="1" ht="157.5" hidden="1" x14ac:dyDescent="0.25">
      <c r="A72" s="147">
        <v>70</v>
      </c>
      <c r="B72" s="147" t="s">
        <v>96</v>
      </c>
      <c r="C72" s="147" t="s">
        <v>97</v>
      </c>
      <c r="D72" s="147" t="s">
        <v>85</v>
      </c>
      <c r="E72" s="147" t="s">
        <v>91</v>
      </c>
      <c r="F72" s="147">
        <v>2</v>
      </c>
      <c r="G72" s="147">
        <v>2.1</v>
      </c>
      <c r="H72" s="147" t="s">
        <v>827</v>
      </c>
      <c r="I72" s="147">
        <v>10132</v>
      </c>
      <c r="J72" s="148">
        <v>1</v>
      </c>
      <c r="K72" s="149">
        <v>0</v>
      </c>
      <c r="L72" s="149">
        <v>0</v>
      </c>
      <c r="M72" s="150">
        <v>0</v>
      </c>
      <c r="N72" s="151">
        <v>0</v>
      </c>
      <c r="O72" s="152">
        <v>0</v>
      </c>
      <c r="P72" s="152">
        <v>0</v>
      </c>
      <c r="Q72" s="153">
        <v>0</v>
      </c>
      <c r="R72" s="154">
        <v>0</v>
      </c>
      <c r="S72" s="149">
        <v>0</v>
      </c>
      <c r="T72" s="149">
        <v>0</v>
      </c>
      <c r="U72" s="149">
        <v>0</v>
      </c>
      <c r="V72" s="149">
        <v>0</v>
      </c>
      <c r="W72" s="150">
        <v>0</v>
      </c>
      <c r="X72" s="151">
        <v>0</v>
      </c>
      <c r="Y72" s="155">
        <v>0</v>
      </c>
      <c r="Z72" s="156">
        <v>1</v>
      </c>
      <c r="AA72" s="255" t="s">
        <v>963</v>
      </c>
      <c r="AB72" s="178"/>
      <c r="AC72" s="60"/>
      <c r="AD72" s="61"/>
      <c r="AE72" s="61"/>
      <c r="AF72" s="61"/>
      <c r="AG72" s="62"/>
      <c r="AH72" s="63"/>
      <c r="AI72" s="64"/>
    </row>
    <row r="73" spans="1:35" s="45" customFormat="1" ht="157.5" hidden="1" x14ac:dyDescent="0.25">
      <c r="A73" s="147">
        <v>71</v>
      </c>
      <c r="B73" s="147" t="s">
        <v>96</v>
      </c>
      <c r="C73" s="147" t="s">
        <v>97</v>
      </c>
      <c r="D73" s="147" t="s">
        <v>85</v>
      </c>
      <c r="E73" s="147" t="s">
        <v>91</v>
      </c>
      <c r="F73" s="147">
        <v>2</v>
      </c>
      <c r="G73" s="147">
        <v>2.1</v>
      </c>
      <c r="H73" s="147" t="s">
        <v>827</v>
      </c>
      <c r="I73" s="147">
        <v>10171</v>
      </c>
      <c r="J73" s="148">
        <v>1</v>
      </c>
      <c r="K73" s="149">
        <v>0</v>
      </c>
      <c r="L73" s="149">
        <v>0</v>
      </c>
      <c r="M73" s="150">
        <v>0</v>
      </c>
      <c r="N73" s="151">
        <v>0</v>
      </c>
      <c r="O73" s="152">
        <v>0</v>
      </c>
      <c r="P73" s="152">
        <v>0</v>
      </c>
      <c r="Q73" s="153">
        <v>0</v>
      </c>
      <c r="R73" s="154">
        <v>0</v>
      </c>
      <c r="S73" s="149">
        <v>0</v>
      </c>
      <c r="T73" s="149">
        <v>0</v>
      </c>
      <c r="U73" s="149">
        <v>0</v>
      </c>
      <c r="V73" s="149">
        <v>0</v>
      </c>
      <c r="W73" s="150">
        <v>0</v>
      </c>
      <c r="X73" s="151">
        <v>0</v>
      </c>
      <c r="Y73" s="155">
        <v>0</v>
      </c>
      <c r="Z73" s="156">
        <v>1</v>
      </c>
      <c r="AA73" s="255" t="s">
        <v>963</v>
      </c>
      <c r="AB73" s="178"/>
      <c r="AC73" s="60"/>
      <c r="AD73" s="61"/>
      <c r="AE73" s="61"/>
      <c r="AF73" s="61"/>
      <c r="AG73" s="62"/>
      <c r="AH73" s="63"/>
      <c r="AI73" s="64"/>
    </row>
    <row r="74" spans="1:35" s="45" customFormat="1" ht="173.25" hidden="1" x14ac:dyDescent="0.25">
      <c r="A74" s="147">
        <v>72</v>
      </c>
      <c r="B74" s="147" t="s">
        <v>96</v>
      </c>
      <c r="C74" s="147" t="s">
        <v>97</v>
      </c>
      <c r="D74" s="147" t="s">
        <v>85</v>
      </c>
      <c r="E74" s="147" t="s">
        <v>91</v>
      </c>
      <c r="F74" s="147">
        <v>2</v>
      </c>
      <c r="G74" s="147">
        <v>2.1</v>
      </c>
      <c r="H74" s="147" t="s">
        <v>827</v>
      </c>
      <c r="I74" s="147">
        <v>10172</v>
      </c>
      <c r="J74" s="148">
        <v>1</v>
      </c>
      <c r="K74" s="149">
        <v>0</v>
      </c>
      <c r="L74" s="149">
        <v>0</v>
      </c>
      <c r="M74" s="150">
        <v>0</v>
      </c>
      <c r="N74" s="151">
        <v>0</v>
      </c>
      <c r="O74" s="152">
        <v>0</v>
      </c>
      <c r="P74" s="152">
        <v>0</v>
      </c>
      <c r="Q74" s="153">
        <v>1</v>
      </c>
      <c r="R74" s="154">
        <v>0</v>
      </c>
      <c r="S74" s="149">
        <v>0</v>
      </c>
      <c r="T74" s="149">
        <v>0</v>
      </c>
      <c r="U74" s="149">
        <v>0</v>
      </c>
      <c r="V74" s="149">
        <v>0</v>
      </c>
      <c r="W74" s="150">
        <v>0</v>
      </c>
      <c r="X74" s="151">
        <v>0</v>
      </c>
      <c r="Y74" s="155">
        <v>0</v>
      </c>
      <c r="Z74" s="156">
        <v>1</v>
      </c>
      <c r="AA74" s="255" t="s">
        <v>989</v>
      </c>
      <c r="AB74" s="178"/>
      <c r="AC74" s="60"/>
      <c r="AD74" s="61"/>
      <c r="AE74" s="61"/>
      <c r="AF74" s="61"/>
      <c r="AG74" s="62"/>
      <c r="AH74" s="63"/>
      <c r="AI74" s="64"/>
    </row>
    <row r="75" spans="1:35" s="45" customFormat="1" ht="31.5" hidden="1" x14ac:dyDescent="0.25">
      <c r="A75" s="147">
        <v>73</v>
      </c>
      <c r="B75" s="147" t="s">
        <v>451</v>
      </c>
      <c r="C75" s="147" t="s">
        <v>123</v>
      </c>
      <c r="D75" s="147" t="s">
        <v>85</v>
      </c>
      <c r="E75" s="147" t="s">
        <v>91</v>
      </c>
      <c r="F75" s="147">
        <v>2</v>
      </c>
      <c r="G75" s="147">
        <v>2.1</v>
      </c>
      <c r="H75" s="147" t="s">
        <v>593</v>
      </c>
      <c r="I75" s="147">
        <v>10080</v>
      </c>
      <c r="J75" s="148">
        <v>0</v>
      </c>
      <c r="K75" s="149">
        <v>0</v>
      </c>
      <c r="L75" s="149">
        <v>0</v>
      </c>
      <c r="M75" s="150">
        <v>0</v>
      </c>
      <c r="N75" s="151">
        <v>0</v>
      </c>
      <c r="O75" s="152">
        <v>0</v>
      </c>
      <c r="P75" s="152">
        <v>0</v>
      </c>
      <c r="Q75" s="153">
        <v>0</v>
      </c>
      <c r="R75" s="154">
        <v>0</v>
      </c>
      <c r="S75" s="149">
        <v>0</v>
      </c>
      <c r="T75" s="149">
        <v>0</v>
      </c>
      <c r="U75" s="149">
        <v>1</v>
      </c>
      <c r="V75" s="149">
        <v>0</v>
      </c>
      <c r="W75" s="150">
        <v>0</v>
      </c>
      <c r="X75" s="151">
        <v>0</v>
      </c>
      <c r="Y75" s="155">
        <v>0</v>
      </c>
      <c r="Z75" s="156">
        <v>1</v>
      </c>
      <c r="AA75" s="173" t="s">
        <v>598</v>
      </c>
      <c r="AB75" s="178"/>
      <c r="AC75" s="60"/>
      <c r="AD75" s="61"/>
      <c r="AE75" s="61"/>
      <c r="AF75" s="61"/>
      <c r="AG75" s="62"/>
      <c r="AH75" s="63"/>
      <c r="AI75" s="64"/>
    </row>
    <row r="76" spans="1:35" s="45" customFormat="1" ht="173.25" hidden="1" x14ac:dyDescent="0.25">
      <c r="A76" s="147">
        <v>174</v>
      </c>
      <c r="B76" s="147" t="s">
        <v>451</v>
      </c>
      <c r="C76" s="147" t="s">
        <v>123</v>
      </c>
      <c r="D76" s="147" t="s">
        <v>85</v>
      </c>
      <c r="E76" s="147" t="s">
        <v>91</v>
      </c>
      <c r="F76" s="147">
        <v>2</v>
      </c>
      <c r="G76" s="147">
        <v>2.1</v>
      </c>
      <c r="H76" s="147" t="s">
        <v>593</v>
      </c>
      <c r="I76" s="147">
        <v>10105</v>
      </c>
      <c r="J76" s="148">
        <v>0</v>
      </c>
      <c r="K76" s="149">
        <v>0</v>
      </c>
      <c r="L76" s="149">
        <v>0</v>
      </c>
      <c r="M76" s="150">
        <v>0</v>
      </c>
      <c r="N76" s="151">
        <v>1</v>
      </c>
      <c r="O76" s="152">
        <v>0</v>
      </c>
      <c r="P76" s="152">
        <v>0</v>
      </c>
      <c r="Q76" s="153">
        <v>0</v>
      </c>
      <c r="R76" s="154">
        <v>1</v>
      </c>
      <c r="S76" s="149">
        <v>0</v>
      </c>
      <c r="T76" s="149">
        <v>0</v>
      </c>
      <c r="U76" s="149">
        <v>1</v>
      </c>
      <c r="V76" s="149">
        <v>0</v>
      </c>
      <c r="W76" s="150">
        <v>0</v>
      </c>
      <c r="X76" s="151">
        <v>0</v>
      </c>
      <c r="Y76" s="155">
        <v>0</v>
      </c>
      <c r="Z76" s="156">
        <v>1</v>
      </c>
      <c r="AA76" s="173" t="s">
        <v>718</v>
      </c>
      <c r="AB76" s="178"/>
      <c r="AC76" s="60"/>
      <c r="AD76" s="61"/>
      <c r="AE76" s="61"/>
      <c r="AF76" s="61"/>
      <c r="AG76" s="62"/>
      <c r="AH76" s="63"/>
      <c r="AI76" s="64"/>
    </row>
    <row r="77" spans="1:35" s="45" customFormat="1" ht="110.25" hidden="1" x14ac:dyDescent="0.25">
      <c r="A77" s="147">
        <v>75</v>
      </c>
      <c r="B77" s="147" t="s">
        <v>451</v>
      </c>
      <c r="C77" s="147" t="s">
        <v>123</v>
      </c>
      <c r="D77" s="147" t="s">
        <v>85</v>
      </c>
      <c r="E77" s="147" t="s">
        <v>91</v>
      </c>
      <c r="F77" s="147">
        <v>2</v>
      </c>
      <c r="G77" s="147">
        <v>2.1</v>
      </c>
      <c r="H77" s="147" t="s">
        <v>593</v>
      </c>
      <c r="I77" s="147">
        <v>10135</v>
      </c>
      <c r="J77" s="148">
        <v>0</v>
      </c>
      <c r="K77" s="149">
        <v>0</v>
      </c>
      <c r="L77" s="149">
        <v>0</v>
      </c>
      <c r="M77" s="150">
        <v>0</v>
      </c>
      <c r="N77" s="151">
        <v>0</v>
      </c>
      <c r="O77" s="152">
        <v>0</v>
      </c>
      <c r="P77" s="152">
        <v>0</v>
      </c>
      <c r="Q77" s="153">
        <v>0</v>
      </c>
      <c r="R77" s="154">
        <v>1</v>
      </c>
      <c r="S77" s="149">
        <v>0</v>
      </c>
      <c r="T77" s="149">
        <v>0</v>
      </c>
      <c r="U77" s="149">
        <v>1</v>
      </c>
      <c r="V77" s="149">
        <v>0</v>
      </c>
      <c r="W77" s="150">
        <v>0</v>
      </c>
      <c r="X77" s="151">
        <v>0</v>
      </c>
      <c r="Y77" s="155">
        <v>0</v>
      </c>
      <c r="Z77" s="156">
        <v>1</v>
      </c>
      <c r="AA77" s="180" t="s">
        <v>990</v>
      </c>
      <c r="AB77" s="178"/>
      <c r="AC77" s="60"/>
      <c r="AD77" s="61"/>
      <c r="AE77" s="61"/>
      <c r="AF77" s="61"/>
      <c r="AG77" s="62"/>
      <c r="AH77" s="63"/>
      <c r="AI77" s="64"/>
    </row>
    <row r="78" spans="1:35" s="45" customFormat="1" ht="63" hidden="1" x14ac:dyDescent="0.25">
      <c r="A78" s="147">
        <v>76</v>
      </c>
      <c r="B78" s="147" t="s">
        <v>451</v>
      </c>
      <c r="C78" s="147" t="s">
        <v>123</v>
      </c>
      <c r="D78" s="147" t="s">
        <v>85</v>
      </c>
      <c r="E78" s="147" t="s">
        <v>91</v>
      </c>
      <c r="F78" s="147">
        <v>2</v>
      </c>
      <c r="G78" s="147">
        <v>2.1</v>
      </c>
      <c r="H78" s="147" t="s">
        <v>593</v>
      </c>
      <c r="I78" s="147">
        <v>10177</v>
      </c>
      <c r="J78" s="148">
        <v>0</v>
      </c>
      <c r="K78" s="149">
        <v>0</v>
      </c>
      <c r="L78" s="149">
        <v>0</v>
      </c>
      <c r="M78" s="150">
        <v>0</v>
      </c>
      <c r="N78" s="151">
        <v>0</v>
      </c>
      <c r="O78" s="152">
        <v>0</v>
      </c>
      <c r="P78" s="152">
        <v>0</v>
      </c>
      <c r="Q78" s="153">
        <v>0</v>
      </c>
      <c r="R78" s="154">
        <v>1</v>
      </c>
      <c r="S78" s="149">
        <v>0</v>
      </c>
      <c r="T78" s="149">
        <v>0</v>
      </c>
      <c r="U78" s="149">
        <v>0</v>
      </c>
      <c r="V78" s="149">
        <v>0</v>
      </c>
      <c r="W78" s="150">
        <v>0</v>
      </c>
      <c r="X78" s="151">
        <v>0</v>
      </c>
      <c r="Y78" s="155">
        <v>0</v>
      </c>
      <c r="Z78" s="156">
        <v>1</v>
      </c>
      <c r="AA78" s="181" t="s">
        <v>719</v>
      </c>
      <c r="AB78" s="178"/>
      <c r="AC78" s="60"/>
      <c r="AD78" s="61"/>
      <c r="AE78" s="61"/>
      <c r="AF78" s="61"/>
      <c r="AG78" s="62"/>
      <c r="AH78" s="63"/>
      <c r="AI78" s="64"/>
    </row>
    <row r="79" spans="1:35" s="45" customFormat="1" ht="15.75" hidden="1" x14ac:dyDescent="0.25">
      <c r="A79" s="147">
        <v>77</v>
      </c>
      <c r="B79" s="147" t="s">
        <v>451</v>
      </c>
      <c r="C79" s="147" t="s">
        <v>123</v>
      </c>
      <c r="D79" s="147" t="s">
        <v>85</v>
      </c>
      <c r="E79" s="147" t="s">
        <v>91</v>
      </c>
      <c r="F79" s="147">
        <v>2</v>
      </c>
      <c r="G79" s="147">
        <v>2.1</v>
      </c>
      <c r="H79" s="147" t="s">
        <v>593</v>
      </c>
      <c r="I79" s="147">
        <v>10178</v>
      </c>
      <c r="J79" s="148">
        <v>0</v>
      </c>
      <c r="K79" s="149">
        <v>0</v>
      </c>
      <c r="L79" s="149">
        <v>0</v>
      </c>
      <c r="M79" s="150">
        <v>0</v>
      </c>
      <c r="N79" s="151">
        <v>0</v>
      </c>
      <c r="O79" s="152">
        <v>0</v>
      </c>
      <c r="P79" s="152">
        <v>0</v>
      </c>
      <c r="Q79" s="153">
        <v>0</v>
      </c>
      <c r="R79" s="154">
        <v>0</v>
      </c>
      <c r="S79" s="149">
        <v>0</v>
      </c>
      <c r="T79" s="149">
        <v>0</v>
      </c>
      <c r="U79" s="149">
        <v>0</v>
      </c>
      <c r="V79" s="149">
        <v>0</v>
      </c>
      <c r="W79" s="150">
        <v>0</v>
      </c>
      <c r="X79" s="151">
        <v>0</v>
      </c>
      <c r="Y79" s="155">
        <v>0</v>
      </c>
      <c r="Z79" s="156">
        <v>0</v>
      </c>
      <c r="AA79" s="173"/>
      <c r="AB79" s="178"/>
      <c r="AC79" s="60"/>
      <c r="AD79" s="61"/>
      <c r="AE79" s="61"/>
      <c r="AF79" s="61"/>
      <c r="AG79" s="62"/>
      <c r="AH79" s="63"/>
      <c r="AI79" s="64"/>
    </row>
    <row r="80" spans="1:35" s="45" customFormat="1" ht="15.75" hidden="1" x14ac:dyDescent="0.25">
      <c r="A80" s="147">
        <v>178</v>
      </c>
      <c r="B80" s="147" t="s">
        <v>451</v>
      </c>
      <c r="C80" s="147" t="s">
        <v>123</v>
      </c>
      <c r="D80" s="147" t="s">
        <v>85</v>
      </c>
      <c r="E80" s="147" t="s">
        <v>91</v>
      </c>
      <c r="F80" s="147">
        <v>2</v>
      </c>
      <c r="G80" s="147">
        <v>2.1</v>
      </c>
      <c r="H80" s="147" t="s">
        <v>593</v>
      </c>
      <c r="I80" s="147">
        <v>10204</v>
      </c>
      <c r="J80" s="148">
        <v>0</v>
      </c>
      <c r="K80" s="149">
        <v>0</v>
      </c>
      <c r="L80" s="149">
        <v>0</v>
      </c>
      <c r="M80" s="150">
        <v>0</v>
      </c>
      <c r="N80" s="151">
        <v>0</v>
      </c>
      <c r="O80" s="152">
        <v>0</v>
      </c>
      <c r="P80" s="152">
        <v>0</v>
      </c>
      <c r="Q80" s="153">
        <v>0</v>
      </c>
      <c r="R80" s="154">
        <v>0</v>
      </c>
      <c r="S80" s="149">
        <v>0</v>
      </c>
      <c r="T80" s="149">
        <v>0</v>
      </c>
      <c r="U80" s="149">
        <v>0</v>
      </c>
      <c r="V80" s="149">
        <v>0</v>
      </c>
      <c r="W80" s="150">
        <v>0</v>
      </c>
      <c r="X80" s="151">
        <v>0</v>
      </c>
      <c r="Y80" s="155">
        <v>0</v>
      </c>
      <c r="Z80" s="156">
        <v>0</v>
      </c>
      <c r="AA80" s="173"/>
      <c r="AB80" s="178"/>
      <c r="AC80" s="60"/>
      <c r="AD80" s="61"/>
      <c r="AE80" s="61"/>
      <c r="AF80" s="61"/>
      <c r="AG80" s="62"/>
      <c r="AH80" s="63"/>
      <c r="AI80" s="64"/>
    </row>
    <row r="81" spans="1:35" s="45" customFormat="1" ht="15.75" hidden="1" x14ac:dyDescent="0.25">
      <c r="A81" s="147">
        <v>79</v>
      </c>
      <c r="B81" s="147" t="s">
        <v>451</v>
      </c>
      <c r="C81" s="147" t="s">
        <v>123</v>
      </c>
      <c r="D81" s="147" t="s">
        <v>85</v>
      </c>
      <c r="E81" s="147" t="s">
        <v>99</v>
      </c>
      <c r="F81" s="147">
        <v>2</v>
      </c>
      <c r="G81" s="147">
        <v>2.1</v>
      </c>
      <c r="H81" s="147" t="s">
        <v>593</v>
      </c>
      <c r="I81" s="147">
        <v>10230</v>
      </c>
      <c r="J81" s="148">
        <v>0</v>
      </c>
      <c r="K81" s="149">
        <v>0</v>
      </c>
      <c r="L81" s="149">
        <v>0</v>
      </c>
      <c r="M81" s="150">
        <v>0</v>
      </c>
      <c r="N81" s="151">
        <v>0</v>
      </c>
      <c r="O81" s="152">
        <v>0</v>
      </c>
      <c r="P81" s="152">
        <v>0</v>
      </c>
      <c r="Q81" s="153">
        <v>0</v>
      </c>
      <c r="R81" s="154">
        <v>0</v>
      </c>
      <c r="S81" s="149">
        <v>0</v>
      </c>
      <c r="T81" s="149">
        <v>0</v>
      </c>
      <c r="U81" s="149">
        <v>0</v>
      </c>
      <c r="V81" s="149">
        <v>0</v>
      </c>
      <c r="W81" s="150">
        <v>0</v>
      </c>
      <c r="X81" s="151">
        <v>0</v>
      </c>
      <c r="Y81" s="155">
        <v>0</v>
      </c>
      <c r="Z81" s="156">
        <v>0</v>
      </c>
      <c r="AA81" s="173"/>
      <c r="AB81" s="178"/>
      <c r="AC81" s="60"/>
      <c r="AD81" s="61"/>
      <c r="AE81" s="61"/>
      <c r="AF81" s="61"/>
      <c r="AG81" s="62"/>
      <c r="AH81" s="63"/>
      <c r="AI81" s="64"/>
    </row>
    <row r="82" spans="1:35" s="45" customFormat="1" ht="15.75" hidden="1" x14ac:dyDescent="0.25">
      <c r="A82" s="147">
        <v>80</v>
      </c>
      <c r="B82" s="147" t="s">
        <v>451</v>
      </c>
      <c r="C82" s="147" t="s">
        <v>123</v>
      </c>
      <c r="D82" s="147" t="s">
        <v>85</v>
      </c>
      <c r="E82" s="147" t="s">
        <v>91</v>
      </c>
      <c r="F82" s="147">
        <v>2</v>
      </c>
      <c r="G82" s="147">
        <v>2.1</v>
      </c>
      <c r="H82" s="147" t="s">
        <v>594</v>
      </c>
      <c r="I82" s="147">
        <v>10170</v>
      </c>
      <c r="J82" s="148">
        <v>0</v>
      </c>
      <c r="K82" s="149">
        <v>0</v>
      </c>
      <c r="L82" s="149">
        <v>0</v>
      </c>
      <c r="M82" s="150">
        <v>0</v>
      </c>
      <c r="N82" s="151">
        <v>0</v>
      </c>
      <c r="O82" s="152">
        <v>0</v>
      </c>
      <c r="P82" s="152">
        <v>0</v>
      </c>
      <c r="Q82" s="153">
        <v>0</v>
      </c>
      <c r="R82" s="154">
        <v>0</v>
      </c>
      <c r="S82" s="149">
        <v>0</v>
      </c>
      <c r="T82" s="149">
        <v>0</v>
      </c>
      <c r="U82" s="149">
        <v>0</v>
      </c>
      <c r="V82" s="149">
        <v>0</v>
      </c>
      <c r="W82" s="150">
        <v>0</v>
      </c>
      <c r="X82" s="151">
        <v>0</v>
      </c>
      <c r="Y82" s="155">
        <v>0</v>
      </c>
      <c r="Z82" s="156">
        <v>0</v>
      </c>
      <c r="AA82" s="173"/>
      <c r="AB82" s="178"/>
      <c r="AC82" s="60"/>
      <c r="AD82" s="61"/>
      <c r="AE82" s="61"/>
      <c r="AF82" s="61"/>
      <c r="AG82" s="62"/>
      <c r="AH82" s="63"/>
      <c r="AI82" s="64"/>
    </row>
    <row r="83" spans="1:35" s="45" customFormat="1" ht="47.25" hidden="1" x14ac:dyDescent="0.25">
      <c r="A83" s="147">
        <v>81</v>
      </c>
      <c r="B83" s="147" t="s">
        <v>451</v>
      </c>
      <c r="C83" s="147" t="s">
        <v>123</v>
      </c>
      <c r="D83" s="147" t="s">
        <v>85</v>
      </c>
      <c r="E83" s="147" t="s">
        <v>91</v>
      </c>
      <c r="F83" s="147">
        <v>2</v>
      </c>
      <c r="G83" s="147">
        <v>2.1</v>
      </c>
      <c r="H83" s="147" t="s">
        <v>595</v>
      </c>
      <c r="I83" s="147">
        <v>10180</v>
      </c>
      <c r="J83" s="148">
        <v>0</v>
      </c>
      <c r="K83" s="149">
        <v>0</v>
      </c>
      <c r="L83" s="149">
        <v>0</v>
      </c>
      <c r="M83" s="150">
        <v>0</v>
      </c>
      <c r="N83" s="151">
        <v>0</v>
      </c>
      <c r="O83" s="152">
        <v>0</v>
      </c>
      <c r="P83" s="152">
        <v>0</v>
      </c>
      <c r="Q83" s="153">
        <v>0</v>
      </c>
      <c r="R83" s="154">
        <v>0</v>
      </c>
      <c r="S83" s="149">
        <v>0</v>
      </c>
      <c r="T83" s="149">
        <v>0</v>
      </c>
      <c r="U83" s="149">
        <v>1</v>
      </c>
      <c r="V83" s="149">
        <v>0</v>
      </c>
      <c r="W83" s="150">
        <v>0</v>
      </c>
      <c r="X83" s="151">
        <v>0</v>
      </c>
      <c r="Y83" s="155">
        <v>0</v>
      </c>
      <c r="Z83" s="156">
        <v>1</v>
      </c>
      <c r="AA83" s="181" t="s">
        <v>720</v>
      </c>
      <c r="AB83" s="178"/>
      <c r="AC83" s="60"/>
      <c r="AD83" s="61"/>
      <c r="AE83" s="61"/>
      <c r="AF83" s="61"/>
      <c r="AG83" s="62"/>
      <c r="AH83" s="63"/>
      <c r="AI83" s="64"/>
    </row>
    <row r="84" spans="1:35" s="45" customFormat="1" ht="15.75" hidden="1" x14ac:dyDescent="0.25">
      <c r="A84" s="147">
        <v>82</v>
      </c>
      <c r="B84" s="147" t="s">
        <v>451</v>
      </c>
      <c r="C84" s="147" t="s">
        <v>123</v>
      </c>
      <c r="D84" s="147" t="s">
        <v>85</v>
      </c>
      <c r="E84" s="147" t="s">
        <v>91</v>
      </c>
      <c r="F84" s="147">
        <v>2</v>
      </c>
      <c r="G84" s="147">
        <v>2.1</v>
      </c>
      <c r="H84" s="147" t="s">
        <v>595</v>
      </c>
      <c r="I84" s="147">
        <v>10181</v>
      </c>
      <c r="J84" s="148">
        <v>0</v>
      </c>
      <c r="K84" s="149">
        <v>0</v>
      </c>
      <c r="L84" s="149">
        <v>0</v>
      </c>
      <c r="M84" s="150">
        <v>0</v>
      </c>
      <c r="N84" s="151">
        <v>0</v>
      </c>
      <c r="O84" s="152">
        <v>0</v>
      </c>
      <c r="P84" s="152">
        <v>0</v>
      </c>
      <c r="Q84" s="153">
        <v>0</v>
      </c>
      <c r="R84" s="154">
        <v>0</v>
      </c>
      <c r="S84" s="149">
        <v>0</v>
      </c>
      <c r="T84" s="149">
        <v>0</v>
      </c>
      <c r="U84" s="149">
        <v>0</v>
      </c>
      <c r="V84" s="149">
        <v>0</v>
      </c>
      <c r="W84" s="150">
        <v>0</v>
      </c>
      <c r="X84" s="151">
        <v>0</v>
      </c>
      <c r="Y84" s="155">
        <v>0</v>
      </c>
      <c r="Z84" s="156">
        <v>0</v>
      </c>
      <c r="AA84" s="173"/>
      <c r="AB84" s="178"/>
      <c r="AC84" s="60"/>
      <c r="AD84" s="61"/>
      <c r="AE84" s="61"/>
      <c r="AF84" s="61"/>
      <c r="AG84" s="62"/>
      <c r="AH84" s="63"/>
      <c r="AI84" s="64"/>
    </row>
    <row r="85" spans="1:35" s="45" customFormat="1" ht="15.75" hidden="1" x14ac:dyDescent="0.25">
      <c r="A85" s="147">
        <v>83</v>
      </c>
      <c r="B85" s="147" t="s">
        <v>451</v>
      </c>
      <c r="C85" s="147" t="s">
        <v>123</v>
      </c>
      <c r="D85" s="147" t="s">
        <v>85</v>
      </c>
      <c r="E85" s="147" t="s">
        <v>91</v>
      </c>
      <c r="F85" s="147">
        <v>2</v>
      </c>
      <c r="G85" s="147">
        <v>2.1</v>
      </c>
      <c r="H85" s="147" t="s">
        <v>595</v>
      </c>
      <c r="I85" s="147">
        <v>10203</v>
      </c>
      <c r="J85" s="148">
        <v>0</v>
      </c>
      <c r="K85" s="149">
        <v>0</v>
      </c>
      <c r="L85" s="149">
        <v>0</v>
      </c>
      <c r="M85" s="150">
        <v>0</v>
      </c>
      <c r="N85" s="151">
        <v>0</v>
      </c>
      <c r="O85" s="152">
        <v>0</v>
      </c>
      <c r="P85" s="152">
        <v>0</v>
      </c>
      <c r="Q85" s="153">
        <v>0</v>
      </c>
      <c r="R85" s="154">
        <v>0</v>
      </c>
      <c r="S85" s="149">
        <v>0</v>
      </c>
      <c r="T85" s="149">
        <v>0</v>
      </c>
      <c r="U85" s="149">
        <v>0</v>
      </c>
      <c r="V85" s="149">
        <v>0</v>
      </c>
      <c r="W85" s="150">
        <v>0</v>
      </c>
      <c r="X85" s="151">
        <v>0</v>
      </c>
      <c r="Y85" s="155">
        <v>0</v>
      </c>
      <c r="Z85" s="156">
        <v>0</v>
      </c>
      <c r="AA85" s="173"/>
      <c r="AB85" s="178"/>
      <c r="AC85" s="60"/>
      <c r="AD85" s="61"/>
      <c r="AE85" s="61"/>
      <c r="AF85" s="61"/>
      <c r="AG85" s="62"/>
      <c r="AH85" s="63"/>
      <c r="AI85" s="64"/>
    </row>
    <row r="86" spans="1:35" s="45" customFormat="1" ht="15.75" hidden="1" x14ac:dyDescent="0.25">
      <c r="A86" s="147">
        <v>84</v>
      </c>
      <c r="B86" s="147" t="s">
        <v>451</v>
      </c>
      <c r="C86" s="147" t="s">
        <v>123</v>
      </c>
      <c r="D86" s="147" t="s">
        <v>85</v>
      </c>
      <c r="E86" s="147" t="s">
        <v>91</v>
      </c>
      <c r="F86" s="147">
        <v>2</v>
      </c>
      <c r="G86" s="147">
        <v>2.1</v>
      </c>
      <c r="H86" s="147" t="s">
        <v>595</v>
      </c>
      <c r="I86" s="147">
        <v>10237</v>
      </c>
      <c r="J86" s="148">
        <v>0</v>
      </c>
      <c r="K86" s="149">
        <v>0</v>
      </c>
      <c r="L86" s="149">
        <v>0</v>
      </c>
      <c r="M86" s="150">
        <v>0</v>
      </c>
      <c r="N86" s="151">
        <v>0</v>
      </c>
      <c r="O86" s="152">
        <v>0</v>
      </c>
      <c r="P86" s="152">
        <v>0</v>
      </c>
      <c r="Q86" s="153">
        <v>0</v>
      </c>
      <c r="R86" s="154">
        <v>0</v>
      </c>
      <c r="S86" s="149">
        <v>0</v>
      </c>
      <c r="T86" s="149">
        <v>0</v>
      </c>
      <c r="U86" s="149">
        <v>0</v>
      </c>
      <c r="V86" s="149">
        <v>0</v>
      </c>
      <c r="W86" s="150">
        <v>0</v>
      </c>
      <c r="X86" s="151">
        <v>0</v>
      </c>
      <c r="Y86" s="155">
        <v>0</v>
      </c>
      <c r="Z86" s="156">
        <v>0</v>
      </c>
      <c r="AA86" s="173"/>
      <c r="AB86" s="178"/>
      <c r="AC86" s="60"/>
      <c r="AD86" s="61"/>
      <c r="AE86" s="61"/>
      <c r="AF86" s="61"/>
      <c r="AG86" s="62"/>
      <c r="AH86" s="63"/>
      <c r="AI86" s="64"/>
    </row>
    <row r="87" spans="1:35" s="45" customFormat="1" ht="15.75" hidden="1" x14ac:dyDescent="0.25">
      <c r="A87" s="147">
        <v>85</v>
      </c>
      <c r="B87" s="147" t="s">
        <v>451</v>
      </c>
      <c r="C87" s="147" t="s">
        <v>123</v>
      </c>
      <c r="D87" s="147" t="s">
        <v>85</v>
      </c>
      <c r="E87" s="147" t="s">
        <v>91</v>
      </c>
      <c r="F87" s="147">
        <v>2</v>
      </c>
      <c r="G87" s="147">
        <v>2.1</v>
      </c>
      <c r="H87" s="147" t="s">
        <v>595</v>
      </c>
      <c r="I87" s="147">
        <v>10276</v>
      </c>
      <c r="J87" s="148">
        <v>0</v>
      </c>
      <c r="K87" s="149">
        <v>0</v>
      </c>
      <c r="L87" s="149">
        <v>0</v>
      </c>
      <c r="M87" s="150">
        <v>0</v>
      </c>
      <c r="N87" s="151">
        <v>0</v>
      </c>
      <c r="O87" s="152">
        <v>0</v>
      </c>
      <c r="P87" s="152">
        <v>0</v>
      </c>
      <c r="Q87" s="153">
        <v>0</v>
      </c>
      <c r="R87" s="154">
        <v>0</v>
      </c>
      <c r="S87" s="149">
        <v>0</v>
      </c>
      <c r="T87" s="149">
        <v>0</v>
      </c>
      <c r="U87" s="149">
        <v>0</v>
      </c>
      <c r="V87" s="149">
        <v>0</v>
      </c>
      <c r="W87" s="150">
        <v>0</v>
      </c>
      <c r="X87" s="151">
        <v>0</v>
      </c>
      <c r="Y87" s="155">
        <v>0</v>
      </c>
      <c r="Z87" s="156">
        <v>0</v>
      </c>
      <c r="AA87" s="173"/>
      <c r="AB87" s="178"/>
      <c r="AC87" s="60"/>
      <c r="AD87" s="61"/>
      <c r="AE87" s="61"/>
      <c r="AF87" s="61"/>
      <c r="AG87" s="62"/>
      <c r="AH87" s="63"/>
      <c r="AI87" s="64"/>
    </row>
    <row r="88" spans="1:35" s="45" customFormat="1" ht="15.75" hidden="1" x14ac:dyDescent="0.25">
      <c r="A88" s="147">
        <v>86</v>
      </c>
      <c r="B88" s="147" t="s">
        <v>451</v>
      </c>
      <c r="C88" s="147" t="s">
        <v>123</v>
      </c>
      <c r="D88" s="147" t="s">
        <v>85</v>
      </c>
      <c r="E88" s="147" t="s">
        <v>99</v>
      </c>
      <c r="F88" s="147">
        <v>2</v>
      </c>
      <c r="G88" s="147">
        <v>2.1</v>
      </c>
      <c r="H88" s="147" t="s">
        <v>595</v>
      </c>
      <c r="I88" s="147">
        <v>10286</v>
      </c>
      <c r="J88" s="148">
        <v>0</v>
      </c>
      <c r="K88" s="149">
        <v>0</v>
      </c>
      <c r="L88" s="149">
        <v>0</v>
      </c>
      <c r="M88" s="150">
        <v>0</v>
      </c>
      <c r="N88" s="151">
        <v>0</v>
      </c>
      <c r="O88" s="152">
        <v>0</v>
      </c>
      <c r="P88" s="152">
        <v>0</v>
      </c>
      <c r="Q88" s="153">
        <v>0</v>
      </c>
      <c r="R88" s="154">
        <v>0</v>
      </c>
      <c r="S88" s="149">
        <v>0</v>
      </c>
      <c r="T88" s="149">
        <v>0</v>
      </c>
      <c r="U88" s="149">
        <v>0</v>
      </c>
      <c r="V88" s="149">
        <v>0</v>
      </c>
      <c r="W88" s="150">
        <v>0</v>
      </c>
      <c r="X88" s="151">
        <v>0</v>
      </c>
      <c r="Y88" s="155">
        <v>0</v>
      </c>
      <c r="Z88" s="156">
        <v>0</v>
      </c>
      <c r="AA88" s="173"/>
      <c r="AB88" s="178"/>
      <c r="AC88" s="60"/>
      <c r="AD88" s="61"/>
      <c r="AE88" s="61"/>
      <c r="AF88" s="61"/>
      <c r="AG88" s="62"/>
      <c r="AH88" s="63"/>
      <c r="AI88" s="64"/>
    </row>
    <row r="89" spans="1:35" s="45" customFormat="1" ht="31.5" hidden="1" x14ac:dyDescent="0.25">
      <c r="A89" s="147">
        <v>87</v>
      </c>
      <c r="B89" s="147" t="s">
        <v>451</v>
      </c>
      <c r="C89" s="147" t="s">
        <v>123</v>
      </c>
      <c r="D89" s="147" t="s">
        <v>85</v>
      </c>
      <c r="E89" s="147" t="s">
        <v>91</v>
      </c>
      <c r="F89" s="147">
        <v>2</v>
      </c>
      <c r="G89" s="147">
        <v>2.2000000000000002</v>
      </c>
      <c r="H89" s="147" t="s">
        <v>596</v>
      </c>
      <c r="I89" s="147">
        <v>10141</v>
      </c>
      <c r="J89" s="148">
        <v>0</v>
      </c>
      <c r="K89" s="149">
        <v>0</v>
      </c>
      <c r="L89" s="149">
        <v>0</v>
      </c>
      <c r="M89" s="150">
        <v>1</v>
      </c>
      <c r="N89" s="151">
        <v>0</v>
      </c>
      <c r="O89" s="152">
        <v>0</v>
      </c>
      <c r="P89" s="152">
        <v>0</v>
      </c>
      <c r="Q89" s="153">
        <v>0</v>
      </c>
      <c r="R89" s="154">
        <v>0</v>
      </c>
      <c r="S89" s="149">
        <v>0</v>
      </c>
      <c r="T89" s="149">
        <v>0</v>
      </c>
      <c r="U89" s="149">
        <v>0</v>
      </c>
      <c r="V89" s="149">
        <v>0</v>
      </c>
      <c r="W89" s="150">
        <v>0</v>
      </c>
      <c r="X89" s="151">
        <v>0</v>
      </c>
      <c r="Y89" s="155">
        <v>0</v>
      </c>
      <c r="Z89" s="156">
        <v>1</v>
      </c>
      <c r="AA89" s="173" t="s">
        <v>597</v>
      </c>
      <c r="AB89" s="178"/>
      <c r="AC89" s="60"/>
      <c r="AD89" s="61"/>
      <c r="AE89" s="61"/>
      <c r="AF89" s="61"/>
      <c r="AG89" s="62"/>
      <c r="AH89" s="63"/>
      <c r="AI89" s="64"/>
    </row>
    <row r="90" spans="1:35" s="45" customFormat="1" ht="63" hidden="1" x14ac:dyDescent="0.25">
      <c r="A90" s="147">
        <v>88</v>
      </c>
      <c r="B90" s="147" t="s">
        <v>451</v>
      </c>
      <c r="C90" s="147" t="s">
        <v>123</v>
      </c>
      <c r="D90" s="147" t="s">
        <v>85</v>
      </c>
      <c r="E90" s="147" t="s">
        <v>91</v>
      </c>
      <c r="F90" s="147">
        <v>2</v>
      </c>
      <c r="G90" s="147">
        <v>2.2000000000000002</v>
      </c>
      <c r="H90" s="147" t="s">
        <v>596</v>
      </c>
      <c r="I90" s="147">
        <v>10146</v>
      </c>
      <c r="J90" s="148">
        <v>0</v>
      </c>
      <c r="K90" s="149">
        <v>0</v>
      </c>
      <c r="L90" s="149">
        <v>0</v>
      </c>
      <c r="M90" s="150">
        <v>0</v>
      </c>
      <c r="N90" s="151">
        <v>0</v>
      </c>
      <c r="O90" s="152">
        <v>0</v>
      </c>
      <c r="P90" s="152">
        <v>0</v>
      </c>
      <c r="Q90" s="153">
        <v>0</v>
      </c>
      <c r="R90" s="154">
        <v>1</v>
      </c>
      <c r="S90" s="149">
        <v>0</v>
      </c>
      <c r="T90" s="149">
        <v>0</v>
      </c>
      <c r="U90" s="149">
        <v>0</v>
      </c>
      <c r="V90" s="149">
        <v>0</v>
      </c>
      <c r="W90" s="150">
        <v>0</v>
      </c>
      <c r="X90" s="151">
        <v>0</v>
      </c>
      <c r="Y90" s="155">
        <v>0</v>
      </c>
      <c r="Z90" s="156">
        <v>1</v>
      </c>
      <c r="AA90" s="173" t="s">
        <v>2103</v>
      </c>
      <c r="AB90" s="178"/>
      <c r="AC90" s="60"/>
      <c r="AD90" s="61"/>
      <c r="AE90" s="61"/>
      <c r="AF90" s="61"/>
      <c r="AG90" s="62"/>
      <c r="AH90" s="63"/>
      <c r="AI90" s="64"/>
    </row>
    <row r="91" spans="1:35" s="45" customFormat="1" ht="78.75" hidden="1" x14ac:dyDescent="0.25">
      <c r="A91" s="147">
        <v>89</v>
      </c>
      <c r="B91" s="147" t="s">
        <v>451</v>
      </c>
      <c r="C91" s="147" t="s">
        <v>123</v>
      </c>
      <c r="D91" s="147" t="s">
        <v>85</v>
      </c>
      <c r="E91" s="147" t="s">
        <v>91</v>
      </c>
      <c r="F91" s="147">
        <v>2</v>
      </c>
      <c r="G91" s="147">
        <v>2.2000000000000002</v>
      </c>
      <c r="H91" s="147" t="s">
        <v>596</v>
      </c>
      <c r="I91" s="147">
        <v>10149</v>
      </c>
      <c r="J91" s="148">
        <v>0</v>
      </c>
      <c r="K91" s="149">
        <v>0</v>
      </c>
      <c r="L91" s="149">
        <v>0</v>
      </c>
      <c r="M91" s="150">
        <v>0</v>
      </c>
      <c r="N91" s="151">
        <v>0</v>
      </c>
      <c r="O91" s="152">
        <v>0</v>
      </c>
      <c r="P91" s="152">
        <v>0</v>
      </c>
      <c r="Q91" s="153">
        <v>0</v>
      </c>
      <c r="R91" s="154">
        <v>1</v>
      </c>
      <c r="S91" s="149">
        <v>0</v>
      </c>
      <c r="T91" s="149">
        <v>0</v>
      </c>
      <c r="U91" s="149">
        <v>1</v>
      </c>
      <c r="V91" s="149">
        <v>0</v>
      </c>
      <c r="W91" s="150">
        <v>0</v>
      </c>
      <c r="X91" s="151">
        <v>0</v>
      </c>
      <c r="Y91" s="155">
        <v>0</v>
      </c>
      <c r="Z91" s="156">
        <v>1</v>
      </c>
      <c r="AA91" s="181" t="s">
        <v>721</v>
      </c>
      <c r="AB91" s="178"/>
      <c r="AC91" s="60"/>
      <c r="AD91" s="61"/>
      <c r="AE91" s="61"/>
      <c r="AF91" s="61"/>
      <c r="AG91" s="62"/>
      <c r="AH91" s="63"/>
      <c r="AI91" s="64"/>
    </row>
    <row r="92" spans="1:35" s="45" customFormat="1" ht="15.75" hidden="1" x14ac:dyDescent="0.25">
      <c r="A92" s="147">
        <v>90</v>
      </c>
      <c r="B92" s="147" t="s">
        <v>451</v>
      </c>
      <c r="C92" s="147" t="s">
        <v>123</v>
      </c>
      <c r="D92" s="147" t="s">
        <v>85</v>
      </c>
      <c r="E92" s="147" t="s">
        <v>99</v>
      </c>
      <c r="F92" s="147">
        <v>2</v>
      </c>
      <c r="G92" s="147">
        <v>2.2000000000000002</v>
      </c>
      <c r="H92" s="147" t="s">
        <v>596</v>
      </c>
      <c r="I92" s="147">
        <v>10289</v>
      </c>
      <c r="J92" s="148">
        <v>0</v>
      </c>
      <c r="K92" s="149">
        <v>0</v>
      </c>
      <c r="L92" s="149">
        <v>0</v>
      </c>
      <c r="M92" s="150">
        <v>0</v>
      </c>
      <c r="N92" s="151">
        <v>0</v>
      </c>
      <c r="O92" s="152">
        <v>0</v>
      </c>
      <c r="P92" s="152">
        <v>0</v>
      </c>
      <c r="Q92" s="153">
        <v>0</v>
      </c>
      <c r="R92" s="154">
        <v>0</v>
      </c>
      <c r="S92" s="149">
        <v>0</v>
      </c>
      <c r="T92" s="149">
        <v>0</v>
      </c>
      <c r="U92" s="149">
        <v>0</v>
      </c>
      <c r="V92" s="149">
        <v>0</v>
      </c>
      <c r="W92" s="150">
        <v>0</v>
      </c>
      <c r="X92" s="151">
        <v>0</v>
      </c>
      <c r="Y92" s="155">
        <v>0</v>
      </c>
      <c r="Z92" s="156">
        <v>0</v>
      </c>
      <c r="AA92" s="173"/>
      <c r="AB92" s="178"/>
      <c r="AC92" s="60"/>
      <c r="AD92" s="61"/>
      <c r="AE92" s="61"/>
      <c r="AF92" s="61"/>
      <c r="AG92" s="62"/>
      <c r="AH92" s="63"/>
      <c r="AI92" s="64"/>
    </row>
    <row r="93" spans="1:35" s="45" customFormat="1" ht="15.75" hidden="1" x14ac:dyDescent="0.25">
      <c r="A93" s="147">
        <v>91</v>
      </c>
      <c r="B93" s="147" t="s">
        <v>451</v>
      </c>
      <c r="C93" s="147" t="s">
        <v>123</v>
      </c>
      <c r="D93" s="147" t="s">
        <v>85</v>
      </c>
      <c r="E93" s="147" t="s">
        <v>91</v>
      </c>
      <c r="F93" s="147">
        <v>2</v>
      </c>
      <c r="G93" s="147">
        <v>2.2000000000000002</v>
      </c>
      <c r="H93" s="147" t="s">
        <v>631</v>
      </c>
      <c r="I93" s="147">
        <v>10130</v>
      </c>
      <c r="J93" s="148">
        <v>0</v>
      </c>
      <c r="K93" s="149">
        <v>0</v>
      </c>
      <c r="L93" s="149">
        <v>0</v>
      </c>
      <c r="M93" s="150">
        <v>0</v>
      </c>
      <c r="N93" s="151">
        <v>0</v>
      </c>
      <c r="O93" s="152">
        <v>0</v>
      </c>
      <c r="P93" s="152">
        <v>0</v>
      </c>
      <c r="Q93" s="153">
        <v>0</v>
      </c>
      <c r="R93" s="154">
        <v>0</v>
      </c>
      <c r="S93" s="149">
        <v>0</v>
      </c>
      <c r="T93" s="149">
        <v>0</v>
      </c>
      <c r="U93" s="149">
        <v>0</v>
      </c>
      <c r="V93" s="149">
        <v>0</v>
      </c>
      <c r="W93" s="150">
        <v>0</v>
      </c>
      <c r="X93" s="151">
        <v>0</v>
      </c>
      <c r="Y93" s="155">
        <v>0</v>
      </c>
      <c r="Z93" s="156">
        <v>0</v>
      </c>
      <c r="AA93" s="173"/>
      <c r="AB93" s="178"/>
      <c r="AC93" s="60"/>
      <c r="AD93" s="61"/>
      <c r="AE93" s="61"/>
      <c r="AF93" s="61"/>
      <c r="AG93" s="62"/>
      <c r="AH93" s="63"/>
      <c r="AI93" s="64"/>
    </row>
    <row r="94" spans="1:35" s="45" customFormat="1" ht="31.5" hidden="1" x14ac:dyDescent="0.25">
      <c r="A94" s="147">
        <v>92</v>
      </c>
      <c r="B94" s="147" t="s">
        <v>451</v>
      </c>
      <c r="C94" s="147" t="s">
        <v>123</v>
      </c>
      <c r="D94" s="147" t="s">
        <v>85</v>
      </c>
      <c r="E94" s="147" t="s">
        <v>91</v>
      </c>
      <c r="F94" s="147">
        <v>2</v>
      </c>
      <c r="G94" s="147">
        <v>2.2000000000000002</v>
      </c>
      <c r="H94" s="147" t="s">
        <v>631</v>
      </c>
      <c r="I94" s="147">
        <v>10176</v>
      </c>
      <c r="J94" s="148">
        <v>0</v>
      </c>
      <c r="K94" s="149">
        <v>0</v>
      </c>
      <c r="L94" s="149">
        <v>0</v>
      </c>
      <c r="M94" s="150">
        <v>0</v>
      </c>
      <c r="N94" s="151">
        <v>0</v>
      </c>
      <c r="O94" s="152">
        <v>0</v>
      </c>
      <c r="P94" s="152">
        <v>0</v>
      </c>
      <c r="Q94" s="153">
        <v>0</v>
      </c>
      <c r="R94" s="154">
        <v>0</v>
      </c>
      <c r="S94" s="149">
        <v>0</v>
      </c>
      <c r="T94" s="149">
        <v>0</v>
      </c>
      <c r="U94" s="149">
        <v>1</v>
      </c>
      <c r="V94" s="149">
        <v>0</v>
      </c>
      <c r="W94" s="150">
        <v>0</v>
      </c>
      <c r="X94" s="151">
        <v>0</v>
      </c>
      <c r="Y94" s="155">
        <v>0</v>
      </c>
      <c r="Z94" s="156">
        <v>1</v>
      </c>
      <c r="AA94" s="173" t="s">
        <v>632</v>
      </c>
      <c r="AB94" s="178"/>
      <c r="AC94" s="60"/>
      <c r="AD94" s="61"/>
      <c r="AE94" s="61"/>
      <c r="AF94" s="61"/>
      <c r="AG94" s="62"/>
      <c r="AH94" s="63"/>
      <c r="AI94" s="64"/>
    </row>
    <row r="95" spans="1:35" s="45" customFormat="1" ht="15.75" hidden="1" x14ac:dyDescent="0.25">
      <c r="A95" s="147">
        <v>93</v>
      </c>
      <c r="B95" s="147" t="s">
        <v>451</v>
      </c>
      <c r="C95" s="147" t="s">
        <v>123</v>
      </c>
      <c r="D95" s="147" t="s">
        <v>85</v>
      </c>
      <c r="E95" s="147" t="s">
        <v>91</v>
      </c>
      <c r="F95" s="147">
        <v>2</v>
      </c>
      <c r="G95" s="147">
        <v>2.2000000000000002</v>
      </c>
      <c r="H95" s="147" t="s">
        <v>631</v>
      </c>
      <c r="I95" s="147">
        <v>10185</v>
      </c>
      <c r="J95" s="148">
        <v>0</v>
      </c>
      <c r="K95" s="149">
        <v>0</v>
      </c>
      <c r="L95" s="149">
        <v>0</v>
      </c>
      <c r="M95" s="150">
        <v>0</v>
      </c>
      <c r="N95" s="151">
        <v>0</v>
      </c>
      <c r="O95" s="152">
        <v>0</v>
      </c>
      <c r="P95" s="152">
        <v>0</v>
      </c>
      <c r="Q95" s="153">
        <v>0</v>
      </c>
      <c r="R95" s="154">
        <v>0</v>
      </c>
      <c r="S95" s="149">
        <v>0</v>
      </c>
      <c r="T95" s="149">
        <v>0</v>
      </c>
      <c r="U95" s="149">
        <v>0</v>
      </c>
      <c r="V95" s="149">
        <v>0</v>
      </c>
      <c r="W95" s="150">
        <v>0</v>
      </c>
      <c r="X95" s="151">
        <v>0</v>
      </c>
      <c r="Y95" s="155">
        <v>0</v>
      </c>
      <c r="Z95" s="156">
        <v>0</v>
      </c>
      <c r="AA95" s="173"/>
      <c r="AB95" s="178"/>
      <c r="AC95" s="60"/>
      <c r="AD95" s="61"/>
      <c r="AE95" s="61"/>
      <c r="AF95" s="61"/>
      <c r="AG95" s="62"/>
      <c r="AH95" s="63"/>
      <c r="AI95" s="64"/>
    </row>
    <row r="96" spans="1:35" s="45" customFormat="1" ht="15.75" hidden="1" x14ac:dyDescent="0.25">
      <c r="A96" s="147">
        <v>94</v>
      </c>
      <c r="B96" s="147" t="s">
        <v>451</v>
      </c>
      <c r="C96" s="147" t="s">
        <v>123</v>
      </c>
      <c r="D96" s="147" t="s">
        <v>85</v>
      </c>
      <c r="E96" s="147" t="s">
        <v>91</v>
      </c>
      <c r="F96" s="147">
        <v>2</v>
      </c>
      <c r="G96" s="147">
        <v>2.2000000000000002</v>
      </c>
      <c r="H96" s="147" t="s">
        <v>631</v>
      </c>
      <c r="I96" s="147">
        <v>10187</v>
      </c>
      <c r="J96" s="148">
        <v>0</v>
      </c>
      <c r="K96" s="149">
        <v>0</v>
      </c>
      <c r="L96" s="149">
        <v>0</v>
      </c>
      <c r="M96" s="150">
        <v>0</v>
      </c>
      <c r="N96" s="151">
        <v>0</v>
      </c>
      <c r="O96" s="152">
        <v>0</v>
      </c>
      <c r="P96" s="152">
        <v>0</v>
      </c>
      <c r="Q96" s="153">
        <v>0</v>
      </c>
      <c r="R96" s="154">
        <v>0</v>
      </c>
      <c r="S96" s="149">
        <v>0</v>
      </c>
      <c r="T96" s="149">
        <v>0</v>
      </c>
      <c r="U96" s="149">
        <v>0</v>
      </c>
      <c r="V96" s="149">
        <v>0</v>
      </c>
      <c r="W96" s="150">
        <v>0</v>
      </c>
      <c r="X96" s="151">
        <v>0</v>
      </c>
      <c r="Y96" s="155">
        <v>0</v>
      </c>
      <c r="Z96" s="156">
        <v>0</v>
      </c>
      <c r="AA96" s="173"/>
      <c r="AB96" s="178"/>
      <c r="AC96" s="60"/>
      <c r="AD96" s="61"/>
      <c r="AE96" s="61"/>
      <c r="AF96" s="61"/>
      <c r="AG96" s="62"/>
      <c r="AH96" s="63"/>
      <c r="AI96" s="64"/>
    </row>
    <row r="97" spans="1:35" s="45" customFormat="1" ht="15.75" hidden="1" x14ac:dyDescent="0.25">
      <c r="A97" s="147">
        <v>95</v>
      </c>
      <c r="B97" s="147" t="s">
        <v>96</v>
      </c>
      <c r="C97" s="147" t="s">
        <v>97</v>
      </c>
      <c r="D97" s="147" t="s">
        <v>85</v>
      </c>
      <c r="E97" s="147" t="s">
        <v>91</v>
      </c>
      <c r="F97" s="147">
        <v>2</v>
      </c>
      <c r="G97" s="147">
        <v>2.2000000000000002</v>
      </c>
      <c r="H97" s="147" t="s">
        <v>828</v>
      </c>
      <c r="I97" s="147">
        <v>10209</v>
      </c>
      <c r="J97" s="148">
        <v>0</v>
      </c>
      <c r="K97" s="149">
        <v>0</v>
      </c>
      <c r="L97" s="149">
        <v>0</v>
      </c>
      <c r="M97" s="150">
        <v>0</v>
      </c>
      <c r="N97" s="151">
        <v>0</v>
      </c>
      <c r="O97" s="152">
        <v>0</v>
      </c>
      <c r="P97" s="152">
        <v>0</v>
      </c>
      <c r="Q97" s="153">
        <v>0</v>
      </c>
      <c r="R97" s="154">
        <v>0</v>
      </c>
      <c r="S97" s="149">
        <v>0</v>
      </c>
      <c r="T97" s="149">
        <v>0</v>
      </c>
      <c r="U97" s="149">
        <v>0</v>
      </c>
      <c r="V97" s="149">
        <v>0</v>
      </c>
      <c r="W97" s="150">
        <v>0</v>
      </c>
      <c r="X97" s="151">
        <v>0</v>
      </c>
      <c r="Y97" s="155">
        <v>0</v>
      </c>
      <c r="Z97" s="156">
        <v>0</v>
      </c>
      <c r="AA97" s="173"/>
      <c r="AB97" s="178"/>
      <c r="AC97" s="60"/>
      <c r="AD97" s="61"/>
      <c r="AE97" s="61"/>
      <c r="AF97" s="61"/>
      <c r="AG97" s="62"/>
      <c r="AH97" s="63"/>
      <c r="AI97" s="64"/>
    </row>
    <row r="98" spans="1:35" s="45" customFormat="1" ht="78.75" hidden="1" x14ac:dyDescent="0.25">
      <c r="A98" s="147">
        <v>96</v>
      </c>
      <c r="B98" s="147" t="s">
        <v>96</v>
      </c>
      <c r="C98" s="147" t="s">
        <v>97</v>
      </c>
      <c r="D98" s="147" t="s">
        <v>85</v>
      </c>
      <c r="E98" s="147" t="s">
        <v>91</v>
      </c>
      <c r="F98" s="147">
        <v>2</v>
      </c>
      <c r="G98" s="147">
        <v>2.2000000000000002</v>
      </c>
      <c r="H98" s="147" t="s">
        <v>828</v>
      </c>
      <c r="I98" s="147">
        <v>10245</v>
      </c>
      <c r="J98" s="148">
        <v>0</v>
      </c>
      <c r="K98" s="149">
        <v>0</v>
      </c>
      <c r="L98" s="149">
        <v>0</v>
      </c>
      <c r="M98" s="150">
        <v>0</v>
      </c>
      <c r="N98" s="151">
        <v>0</v>
      </c>
      <c r="O98" s="152">
        <v>1</v>
      </c>
      <c r="P98" s="152">
        <v>0</v>
      </c>
      <c r="Q98" s="153">
        <v>0</v>
      </c>
      <c r="R98" s="154">
        <v>0</v>
      </c>
      <c r="S98" s="149">
        <v>0</v>
      </c>
      <c r="T98" s="149">
        <v>0</v>
      </c>
      <c r="U98" s="149">
        <v>0</v>
      </c>
      <c r="V98" s="149">
        <v>0</v>
      </c>
      <c r="W98" s="150">
        <v>0</v>
      </c>
      <c r="X98" s="151">
        <v>0</v>
      </c>
      <c r="Y98" s="155">
        <v>0</v>
      </c>
      <c r="Z98" s="156">
        <v>1</v>
      </c>
      <c r="AA98" s="180" t="s">
        <v>976</v>
      </c>
      <c r="AB98" s="178"/>
      <c r="AC98" s="60"/>
      <c r="AD98" s="61"/>
      <c r="AE98" s="61"/>
      <c r="AF98" s="61"/>
      <c r="AG98" s="62"/>
      <c r="AH98" s="63"/>
      <c r="AI98" s="64"/>
    </row>
    <row r="99" spans="1:35" s="45" customFormat="1" ht="15.75" hidden="1" x14ac:dyDescent="0.25">
      <c r="A99" s="147">
        <v>97</v>
      </c>
      <c r="B99" s="147" t="s">
        <v>96</v>
      </c>
      <c r="C99" s="147" t="s">
        <v>97</v>
      </c>
      <c r="D99" s="147" t="s">
        <v>85</v>
      </c>
      <c r="E99" s="147" t="s">
        <v>99</v>
      </c>
      <c r="F99" s="147">
        <v>2</v>
      </c>
      <c r="G99" s="147">
        <v>2.2000000000000002</v>
      </c>
      <c r="H99" s="147" t="s">
        <v>828</v>
      </c>
      <c r="I99" s="147">
        <v>10265</v>
      </c>
      <c r="J99" s="148">
        <v>0</v>
      </c>
      <c r="K99" s="149">
        <v>0</v>
      </c>
      <c r="L99" s="149">
        <v>0</v>
      </c>
      <c r="M99" s="150">
        <v>0</v>
      </c>
      <c r="N99" s="151">
        <v>0</v>
      </c>
      <c r="O99" s="152">
        <v>0</v>
      </c>
      <c r="P99" s="152">
        <v>0</v>
      </c>
      <c r="Q99" s="153">
        <v>0</v>
      </c>
      <c r="R99" s="154">
        <v>0</v>
      </c>
      <c r="S99" s="149">
        <v>0</v>
      </c>
      <c r="T99" s="149">
        <v>0</v>
      </c>
      <c r="U99" s="149">
        <v>0</v>
      </c>
      <c r="V99" s="149">
        <v>0</v>
      </c>
      <c r="W99" s="150">
        <v>0</v>
      </c>
      <c r="X99" s="151">
        <v>0</v>
      </c>
      <c r="Y99" s="155">
        <v>0</v>
      </c>
      <c r="Z99" s="156">
        <v>0</v>
      </c>
      <c r="AA99" s="173"/>
      <c r="AB99" s="178"/>
      <c r="AC99" s="60"/>
      <c r="AD99" s="61"/>
      <c r="AE99" s="61"/>
      <c r="AF99" s="61"/>
      <c r="AG99" s="62"/>
      <c r="AH99" s="63"/>
      <c r="AI99" s="64"/>
    </row>
    <row r="100" spans="1:35" s="45" customFormat="1" ht="94.5" hidden="1" x14ac:dyDescent="0.25">
      <c r="A100" s="147">
        <v>98</v>
      </c>
      <c r="B100" s="147" t="s">
        <v>96</v>
      </c>
      <c r="C100" s="147" t="s">
        <v>97</v>
      </c>
      <c r="D100" s="147" t="s">
        <v>85</v>
      </c>
      <c r="E100" s="147" t="s">
        <v>91</v>
      </c>
      <c r="F100" s="147">
        <v>2</v>
      </c>
      <c r="G100" s="147">
        <v>2.2999999999999998</v>
      </c>
      <c r="H100" s="147" t="s">
        <v>829</v>
      </c>
      <c r="I100" s="147">
        <v>10087</v>
      </c>
      <c r="J100" s="148">
        <v>0</v>
      </c>
      <c r="K100" s="149">
        <v>0</v>
      </c>
      <c r="L100" s="149">
        <v>0</v>
      </c>
      <c r="M100" s="150">
        <v>0</v>
      </c>
      <c r="N100" s="151">
        <v>0</v>
      </c>
      <c r="O100" s="152">
        <v>1</v>
      </c>
      <c r="P100" s="152">
        <v>0</v>
      </c>
      <c r="Q100" s="153">
        <v>0</v>
      </c>
      <c r="R100" s="154">
        <v>1</v>
      </c>
      <c r="S100" s="149">
        <v>0</v>
      </c>
      <c r="T100" s="149">
        <v>0</v>
      </c>
      <c r="U100" s="149">
        <v>0</v>
      </c>
      <c r="V100" s="149">
        <v>0</v>
      </c>
      <c r="W100" s="150">
        <v>0</v>
      </c>
      <c r="X100" s="151">
        <v>0</v>
      </c>
      <c r="Y100" s="155">
        <v>0</v>
      </c>
      <c r="Z100" s="156">
        <v>1</v>
      </c>
      <c r="AA100" s="173" t="s">
        <v>2104</v>
      </c>
      <c r="AB100" s="178"/>
      <c r="AC100" s="60"/>
      <c r="AD100" s="61"/>
      <c r="AE100" s="61"/>
      <c r="AF100" s="61"/>
      <c r="AG100" s="62"/>
      <c r="AH100" s="63"/>
      <c r="AI100" s="64"/>
    </row>
    <row r="101" spans="1:35" s="45" customFormat="1" ht="63" hidden="1" x14ac:dyDescent="0.25">
      <c r="A101" s="147">
        <v>99</v>
      </c>
      <c r="B101" s="147" t="s">
        <v>96</v>
      </c>
      <c r="C101" s="147" t="s">
        <v>97</v>
      </c>
      <c r="D101" s="147" t="s">
        <v>85</v>
      </c>
      <c r="E101" s="147" t="s">
        <v>91</v>
      </c>
      <c r="F101" s="147">
        <v>2</v>
      </c>
      <c r="G101" s="147">
        <v>2.2999999999999998</v>
      </c>
      <c r="H101" s="147" t="s">
        <v>829</v>
      </c>
      <c r="I101" s="147">
        <v>10217</v>
      </c>
      <c r="J101" s="148">
        <v>0</v>
      </c>
      <c r="K101" s="149">
        <v>0</v>
      </c>
      <c r="L101" s="149">
        <v>0</v>
      </c>
      <c r="M101" s="150">
        <v>0</v>
      </c>
      <c r="N101" s="151">
        <v>0</v>
      </c>
      <c r="O101" s="152">
        <v>1</v>
      </c>
      <c r="P101" s="152">
        <v>0</v>
      </c>
      <c r="Q101" s="153">
        <v>0</v>
      </c>
      <c r="R101" s="154">
        <v>0</v>
      </c>
      <c r="S101" s="149">
        <v>0</v>
      </c>
      <c r="T101" s="149">
        <v>0</v>
      </c>
      <c r="U101" s="149">
        <v>0</v>
      </c>
      <c r="V101" s="149">
        <v>1</v>
      </c>
      <c r="W101" s="150">
        <v>0</v>
      </c>
      <c r="X101" s="151">
        <v>0</v>
      </c>
      <c r="Y101" s="155">
        <v>0</v>
      </c>
      <c r="Z101" s="156">
        <v>1</v>
      </c>
      <c r="AA101" s="173" t="s">
        <v>832</v>
      </c>
      <c r="AB101" s="178"/>
      <c r="AC101" s="60"/>
      <c r="AD101" s="61"/>
      <c r="AE101" s="61"/>
      <c r="AF101" s="61"/>
      <c r="AG101" s="62"/>
      <c r="AH101" s="63"/>
      <c r="AI101" s="64"/>
    </row>
    <row r="102" spans="1:35" s="45" customFormat="1" ht="63" x14ac:dyDescent="0.25">
      <c r="A102" s="147">
        <v>100</v>
      </c>
      <c r="B102" s="147" t="s">
        <v>96</v>
      </c>
      <c r="C102" s="147" t="s">
        <v>97</v>
      </c>
      <c r="D102" s="147" t="s">
        <v>85</v>
      </c>
      <c r="E102" s="147" t="s">
        <v>91</v>
      </c>
      <c r="F102" s="147">
        <v>2</v>
      </c>
      <c r="G102" s="147">
        <v>2.2999999999999998</v>
      </c>
      <c r="H102" s="248" t="s">
        <v>829</v>
      </c>
      <c r="I102" s="147">
        <v>10322</v>
      </c>
      <c r="J102" s="148">
        <v>1</v>
      </c>
      <c r="K102" s="149">
        <v>0</v>
      </c>
      <c r="L102" s="149">
        <v>0</v>
      </c>
      <c r="M102" s="150">
        <v>0</v>
      </c>
      <c r="N102" s="151">
        <v>0</v>
      </c>
      <c r="O102" s="152">
        <v>0</v>
      </c>
      <c r="P102" s="152">
        <v>0</v>
      </c>
      <c r="Q102" s="153">
        <v>0</v>
      </c>
      <c r="R102" s="154">
        <v>0</v>
      </c>
      <c r="S102" s="149">
        <v>0</v>
      </c>
      <c r="T102" s="149">
        <v>0</v>
      </c>
      <c r="U102" s="149">
        <v>0</v>
      </c>
      <c r="V102" s="149">
        <v>0</v>
      </c>
      <c r="W102" s="150">
        <v>0</v>
      </c>
      <c r="X102" s="151">
        <v>0</v>
      </c>
      <c r="Y102" s="155">
        <v>0</v>
      </c>
      <c r="Z102" s="156">
        <v>1</v>
      </c>
      <c r="AA102" s="180" t="s">
        <v>830</v>
      </c>
      <c r="AB102" s="178"/>
      <c r="AC102" s="60"/>
      <c r="AD102" s="61"/>
      <c r="AE102" s="61"/>
      <c r="AF102" s="61"/>
      <c r="AG102" s="62"/>
      <c r="AH102" s="63"/>
      <c r="AI102" s="64"/>
    </row>
    <row r="103" spans="1:35" s="45" customFormat="1" ht="15.75" hidden="1" x14ac:dyDescent="0.25">
      <c r="A103" s="147">
        <v>101</v>
      </c>
      <c r="B103" s="147" t="s">
        <v>96</v>
      </c>
      <c r="C103" s="147" t="s">
        <v>97</v>
      </c>
      <c r="D103" s="147" t="s">
        <v>85</v>
      </c>
      <c r="E103" s="147" t="s">
        <v>99</v>
      </c>
      <c r="F103" s="147">
        <v>2</v>
      </c>
      <c r="G103" s="147">
        <v>2.2999999999999998</v>
      </c>
      <c r="H103" s="147" t="s">
        <v>829</v>
      </c>
      <c r="I103" s="147">
        <v>10324</v>
      </c>
      <c r="J103" s="148">
        <v>0</v>
      </c>
      <c r="K103" s="149">
        <v>0</v>
      </c>
      <c r="L103" s="149">
        <v>0</v>
      </c>
      <c r="M103" s="150">
        <v>0</v>
      </c>
      <c r="N103" s="151">
        <v>0</v>
      </c>
      <c r="O103" s="152">
        <v>0</v>
      </c>
      <c r="P103" s="152">
        <v>0</v>
      </c>
      <c r="Q103" s="153">
        <v>0</v>
      </c>
      <c r="R103" s="154">
        <v>0</v>
      </c>
      <c r="S103" s="149">
        <v>0</v>
      </c>
      <c r="T103" s="149">
        <v>0</v>
      </c>
      <c r="U103" s="149">
        <v>0</v>
      </c>
      <c r="V103" s="149">
        <v>0</v>
      </c>
      <c r="W103" s="150">
        <v>0</v>
      </c>
      <c r="X103" s="151">
        <v>0</v>
      </c>
      <c r="Y103" s="155">
        <v>0</v>
      </c>
      <c r="Z103" s="156">
        <v>0</v>
      </c>
      <c r="AA103" s="173"/>
      <c r="AB103" s="178"/>
      <c r="AC103" s="60"/>
      <c r="AD103" s="61"/>
      <c r="AE103" s="61"/>
      <c r="AF103" s="61"/>
      <c r="AG103" s="62"/>
      <c r="AH103" s="63"/>
      <c r="AI103" s="64"/>
    </row>
    <row r="104" spans="1:35" s="45" customFormat="1" ht="110.25" hidden="1" x14ac:dyDescent="0.25">
      <c r="A104" s="147">
        <v>102</v>
      </c>
      <c r="B104" s="147" t="s">
        <v>96</v>
      </c>
      <c r="C104" s="147" t="s">
        <v>97</v>
      </c>
      <c r="D104" s="147" t="s">
        <v>85</v>
      </c>
      <c r="E104" s="147" t="s">
        <v>91</v>
      </c>
      <c r="F104" s="147">
        <v>2</v>
      </c>
      <c r="G104" s="147">
        <v>2.2999999999999998</v>
      </c>
      <c r="H104" s="147" t="s">
        <v>831</v>
      </c>
      <c r="I104" s="147">
        <v>10108</v>
      </c>
      <c r="J104" s="148">
        <v>0</v>
      </c>
      <c r="K104" s="149">
        <v>0</v>
      </c>
      <c r="L104" s="149">
        <v>0</v>
      </c>
      <c r="M104" s="150">
        <v>0</v>
      </c>
      <c r="N104" s="151">
        <v>0</v>
      </c>
      <c r="O104" s="152">
        <v>0</v>
      </c>
      <c r="P104" s="152">
        <v>0</v>
      </c>
      <c r="Q104" s="153">
        <v>0</v>
      </c>
      <c r="R104" s="154">
        <v>1</v>
      </c>
      <c r="S104" s="149">
        <v>0</v>
      </c>
      <c r="T104" s="149">
        <v>0</v>
      </c>
      <c r="U104" s="149">
        <v>1</v>
      </c>
      <c r="V104" s="149">
        <v>0</v>
      </c>
      <c r="W104" s="150">
        <v>0</v>
      </c>
      <c r="X104" s="151">
        <v>0</v>
      </c>
      <c r="Y104" s="155">
        <v>0</v>
      </c>
      <c r="Z104" s="156">
        <v>1</v>
      </c>
      <c r="AA104" s="180" t="s">
        <v>964</v>
      </c>
      <c r="AB104" s="178"/>
      <c r="AC104" s="60"/>
      <c r="AD104" s="61"/>
      <c r="AE104" s="61"/>
      <c r="AF104" s="61"/>
      <c r="AG104" s="62"/>
      <c r="AH104" s="63"/>
      <c r="AI104" s="64"/>
    </row>
    <row r="105" spans="1:35" s="45" customFormat="1" ht="47.25" hidden="1" x14ac:dyDescent="0.25">
      <c r="A105" s="147">
        <v>103</v>
      </c>
      <c r="B105" s="147" t="s">
        <v>96</v>
      </c>
      <c r="C105" s="147" t="s">
        <v>97</v>
      </c>
      <c r="D105" s="147" t="s">
        <v>85</v>
      </c>
      <c r="E105" s="147" t="s">
        <v>91</v>
      </c>
      <c r="F105" s="147">
        <v>2</v>
      </c>
      <c r="G105" s="147">
        <v>2.2999999999999998</v>
      </c>
      <c r="H105" s="147" t="s">
        <v>831</v>
      </c>
      <c r="I105" s="147">
        <v>10125</v>
      </c>
      <c r="J105" s="148">
        <v>0</v>
      </c>
      <c r="K105" s="149">
        <v>0</v>
      </c>
      <c r="L105" s="149">
        <v>0</v>
      </c>
      <c r="M105" s="150">
        <v>0</v>
      </c>
      <c r="N105" s="151">
        <v>0</v>
      </c>
      <c r="O105" s="152">
        <v>1</v>
      </c>
      <c r="P105" s="152">
        <v>0</v>
      </c>
      <c r="Q105" s="153">
        <v>0</v>
      </c>
      <c r="R105" s="154">
        <v>0</v>
      </c>
      <c r="S105" s="149">
        <v>0</v>
      </c>
      <c r="T105" s="149">
        <v>0</v>
      </c>
      <c r="U105" s="149">
        <v>0</v>
      </c>
      <c r="V105" s="149">
        <v>0</v>
      </c>
      <c r="W105" s="150">
        <v>0</v>
      </c>
      <c r="X105" s="151">
        <v>0</v>
      </c>
      <c r="Y105" s="155">
        <v>0</v>
      </c>
      <c r="Z105" s="156">
        <v>1</v>
      </c>
      <c r="AA105" s="173" t="s">
        <v>858</v>
      </c>
      <c r="AB105" s="178"/>
      <c r="AC105" s="60"/>
      <c r="AD105" s="61"/>
      <c r="AE105" s="61"/>
      <c r="AF105" s="61"/>
      <c r="AG105" s="62"/>
      <c r="AH105" s="63"/>
      <c r="AI105" s="64"/>
    </row>
    <row r="106" spans="1:35" s="45" customFormat="1" ht="63" hidden="1" x14ac:dyDescent="0.25">
      <c r="A106" s="147">
        <v>104</v>
      </c>
      <c r="B106" s="147" t="s">
        <v>96</v>
      </c>
      <c r="C106" s="147" t="s">
        <v>97</v>
      </c>
      <c r="D106" s="147" t="s">
        <v>85</v>
      </c>
      <c r="E106" s="147" t="s">
        <v>91</v>
      </c>
      <c r="F106" s="147">
        <v>2</v>
      </c>
      <c r="G106" s="147">
        <v>2.2999999999999998</v>
      </c>
      <c r="H106" s="147" t="s">
        <v>831</v>
      </c>
      <c r="I106" s="147">
        <v>10325</v>
      </c>
      <c r="J106" s="148">
        <v>0</v>
      </c>
      <c r="K106" s="149">
        <v>0</v>
      </c>
      <c r="L106" s="149">
        <v>0</v>
      </c>
      <c r="M106" s="150">
        <v>0</v>
      </c>
      <c r="N106" s="151">
        <v>0</v>
      </c>
      <c r="O106" s="152">
        <v>0</v>
      </c>
      <c r="P106" s="152">
        <v>0</v>
      </c>
      <c r="Q106" s="153">
        <v>0</v>
      </c>
      <c r="R106" s="154">
        <v>1</v>
      </c>
      <c r="S106" s="149">
        <v>0</v>
      </c>
      <c r="T106" s="149">
        <v>0</v>
      </c>
      <c r="U106" s="149">
        <v>0</v>
      </c>
      <c r="V106" s="149">
        <v>0</v>
      </c>
      <c r="W106" s="150">
        <v>0</v>
      </c>
      <c r="X106" s="151">
        <v>0</v>
      </c>
      <c r="Y106" s="155">
        <v>0</v>
      </c>
      <c r="Z106" s="156">
        <v>1</v>
      </c>
      <c r="AA106" s="180" t="s">
        <v>965</v>
      </c>
      <c r="AB106" s="178"/>
      <c r="AC106" s="60"/>
      <c r="AD106" s="61"/>
      <c r="AE106" s="61"/>
      <c r="AF106" s="61"/>
      <c r="AG106" s="62"/>
      <c r="AH106" s="63"/>
      <c r="AI106" s="64"/>
    </row>
    <row r="107" spans="1:35" s="45" customFormat="1" ht="47.25" hidden="1" x14ac:dyDescent="0.25">
      <c r="A107" s="147">
        <v>105</v>
      </c>
      <c r="B107" s="147" t="s">
        <v>96</v>
      </c>
      <c r="C107" s="147" t="s">
        <v>97</v>
      </c>
      <c r="D107" s="147" t="s">
        <v>85</v>
      </c>
      <c r="E107" s="147" t="s">
        <v>99</v>
      </c>
      <c r="F107" s="147">
        <v>2</v>
      </c>
      <c r="G107" s="147">
        <v>2.2999999999999998</v>
      </c>
      <c r="H107" s="147" t="s">
        <v>831</v>
      </c>
      <c r="I107" s="147">
        <v>10330</v>
      </c>
      <c r="J107" s="148">
        <v>0</v>
      </c>
      <c r="K107" s="149">
        <v>0</v>
      </c>
      <c r="L107" s="149">
        <v>0</v>
      </c>
      <c r="M107" s="150">
        <v>0</v>
      </c>
      <c r="N107" s="151">
        <v>0</v>
      </c>
      <c r="O107" s="152">
        <v>1</v>
      </c>
      <c r="P107" s="152">
        <v>0</v>
      </c>
      <c r="Q107" s="153">
        <v>0</v>
      </c>
      <c r="R107" s="154">
        <v>0</v>
      </c>
      <c r="S107" s="149">
        <v>0</v>
      </c>
      <c r="T107" s="149">
        <v>0</v>
      </c>
      <c r="U107" s="149">
        <v>0</v>
      </c>
      <c r="V107" s="149">
        <v>0</v>
      </c>
      <c r="W107" s="150">
        <v>0</v>
      </c>
      <c r="X107" s="151">
        <v>0</v>
      </c>
      <c r="Y107" s="155">
        <v>0</v>
      </c>
      <c r="Z107" s="156">
        <v>1</v>
      </c>
      <c r="AA107" s="173" t="s">
        <v>859</v>
      </c>
      <c r="AB107" s="178"/>
      <c r="AC107" s="60"/>
      <c r="AD107" s="61"/>
      <c r="AE107" s="61"/>
      <c r="AF107" s="61"/>
      <c r="AG107" s="62"/>
      <c r="AH107" s="63"/>
      <c r="AI107" s="64"/>
    </row>
    <row r="108" spans="1:35" s="45" customFormat="1" ht="47.25" hidden="1" x14ac:dyDescent="0.25">
      <c r="A108" s="147">
        <v>106</v>
      </c>
      <c r="B108" s="147" t="s">
        <v>96</v>
      </c>
      <c r="C108" s="147" t="s">
        <v>97</v>
      </c>
      <c r="D108" s="147" t="s">
        <v>85</v>
      </c>
      <c r="E108" s="147" t="s">
        <v>91</v>
      </c>
      <c r="F108" s="147">
        <v>2</v>
      </c>
      <c r="G108" s="147">
        <v>2.2999999999999998</v>
      </c>
      <c r="H108" s="147" t="s">
        <v>853</v>
      </c>
      <c r="I108" s="147">
        <v>10094</v>
      </c>
      <c r="J108" s="148">
        <v>0</v>
      </c>
      <c r="K108" s="149">
        <v>0</v>
      </c>
      <c r="L108" s="149">
        <v>0</v>
      </c>
      <c r="M108" s="150">
        <v>0</v>
      </c>
      <c r="N108" s="151">
        <v>0</v>
      </c>
      <c r="O108" s="152">
        <v>0</v>
      </c>
      <c r="P108" s="152">
        <v>0</v>
      </c>
      <c r="Q108" s="153">
        <v>0</v>
      </c>
      <c r="R108" s="154">
        <v>1</v>
      </c>
      <c r="S108" s="149">
        <v>0</v>
      </c>
      <c r="T108" s="149">
        <v>0</v>
      </c>
      <c r="U108" s="149">
        <v>0</v>
      </c>
      <c r="V108" s="149">
        <v>0</v>
      </c>
      <c r="W108" s="150">
        <v>0</v>
      </c>
      <c r="X108" s="151">
        <v>0</v>
      </c>
      <c r="Y108" s="155">
        <v>0</v>
      </c>
      <c r="Z108" s="156">
        <v>1</v>
      </c>
      <c r="AA108" s="173" t="s">
        <v>860</v>
      </c>
      <c r="AB108" s="178"/>
      <c r="AC108" s="60"/>
      <c r="AD108" s="61"/>
      <c r="AE108" s="61"/>
      <c r="AF108" s="61"/>
      <c r="AG108" s="62"/>
      <c r="AH108" s="63"/>
      <c r="AI108" s="64"/>
    </row>
    <row r="109" spans="1:35" s="45" customFormat="1" ht="110.25" hidden="1" x14ac:dyDescent="0.25">
      <c r="A109" s="147">
        <v>107</v>
      </c>
      <c r="B109" s="147" t="s">
        <v>96</v>
      </c>
      <c r="C109" s="147" t="s">
        <v>97</v>
      </c>
      <c r="D109" s="147" t="s">
        <v>85</v>
      </c>
      <c r="E109" s="147" t="s">
        <v>91</v>
      </c>
      <c r="F109" s="147">
        <v>2</v>
      </c>
      <c r="G109" s="147">
        <v>2.2999999999999998</v>
      </c>
      <c r="H109" s="147" t="s">
        <v>853</v>
      </c>
      <c r="I109" s="147">
        <v>10114</v>
      </c>
      <c r="J109" s="148">
        <v>0</v>
      </c>
      <c r="K109" s="149">
        <v>0</v>
      </c>
      <c r="L109" s="149">
        <v>0</v>
      </c>
      <c r="M109" s="150">
        <v>0</v>
      </c>
      <c r="N109" s="151">
        <v>0</v>
      </c>
      <c r="O109" s="152">
        <v>0</v>
      </c>
      <c r="P109" s="152">
        <v>0</v>
      </c>
      <c r="Q109" s="153">
        <v>1</v>
      </c>
      <c r="R109" s="154">
        <v>0</v>
      </c>
      <c r="S109" s="149">
        <v>0</v>
      </c>
      <c r="T109" s="149">
        <v>0</v>
      </c>
      <c r="U109" s="149">
        <v>1</v>
      </c>
      <c r="V109" s="149">
        <v>0</v>
      </c>
      <c r="W109" s="150">
        <v>0</v>
      </c>
      <c r="X109" s="151">
        <v>0</v>
      </c>
      <c r="Y109" s="155">
        <v>0</v>
      </c>
      <c r="Z109" s="156">
        <v>1</v>
      </c>
      <c r="AA109" s="180" t="s">
        <v>966</v>
      </c>
      <c r="AB109" s="178"/>
      <c r="AC109" s="60"/>
      <c r="AD109" s="61"/>
      <c r="AE109" s="61"/>
      <c r="AF109" s="61"/>
      <c r="AG109" s="62"/>
      <c r="AH109" s="63"/>
      <c r="AI109" s="64"/>
    </row>
    <row r="110" spans="1:35" s="45" customFormat="1" ht="47.25" hidden="1" x14ac:dyDescent="0.25">
      <c r="A110" s="147">
        <v>108</v>
      </c>
      <c r="B110" s="147" t="s">
        <v>96</v>
      </c>
      <c r="C110" s="147" t="s">
        <v>97</v>
      </c>
      <c r="D110" s="147" t="s">
        <v>85</v>
      </c>
      <c r="E110" s="147" t="s">
        <v>91</v>
      </c>
      <c r="F110" s="147">
        <v>2</v>
      </c>
      <c r="G110" s="147">
        <v>2.2999999999999998</v>
      </c>
      <c r="H110" s="147" t="s">
        <v>853</v>
      </c>
      <c r="I110" s="147">
        <v>10189</v>
      </c>
      <c r="J110" s="148">
        <v>0</v>
      </c>
      <c r="K110" s="149">
        <v>0</v>
      </c>
      <c r="L110" s="149">
        <v>0</v>
      </c>
      <c r="M110" s="150">
        <v>0</v>
      </c>
      <c r="N110" s="151">
        <v>0</v>
      </c>
      <c r="O110" s="152">
        <v>1</v>
      </c>
      <c r="P110" s="152">
        <v>0</v>
      </c>
      <c r="Q110" s="153">
        <v>0</v>
      </c>
      <c r="R110" s="154">
        <v>0</v>
      </c>
      <c r="S110" s="149">
        <v>0</v>
      </c>
      <c r="T110" s="149">
        <v>0</v>
      </c>
      <c r="U110" s="149">
        <v>0</v>
      </c>
      <c r="V110" s="149">
        <v>0</v>
      </c>
      <c r="W110" s="150">
        <v>0</v>
      </c>
      <c r="X110" s="151">
        <v>0</v>
      </c>
      <c r="Y110" s="155">
        <v>0</v>
      </c>
      <c r="Z110" s="156">
        <v>1</v>
      </c>
      <c r="AA110" s="173" t="s">
        <v>861</v>
      </c>
      <c r="AB110" s="178"/>
      <c r="AC110" s="60"/>
      <c r="AD110" s="61"/>
      <c r="AE110" s="61"/>
      <c r="AF110" s="61"/>
      <c r="AG110" s="62"/>
      <c r="AH110" s="63"/>
      <c r="AI110" s="64"/>
    </row>
    <row r="111" spans="1:35" s="45" customFormat="1" ht="15.75" hidden="1" x14ac:dyDescent="0.25">
      <c r="A111" s="147">
        <v>109</v>
      </c>
      <c r="B111" s="147" t="s">
        <v>96</v>
      </c>
      <c r="C111" s="147" t="s">
        <v>97</v>
      </c>
      <c r="D111" s="147" t="s">
        <v>85</v>
      </c>
      <c r="E111" s="147" t="s">
        <v>91</v>
      </c>
      <c r="F111" s="147">
        <v>2</v>
      </c>
      <c r="G111" s="147">
        <v>2.2999999999999998</v>
      </c>
      <c r="H111" s="147" t="s">
        <v>853</v>
      </c>
      <c r="I111" s="147">
        <v>10205</v>
      </c>
      <c r="J111" s="148">
        <v>0</v>
      </c>
      <c r="K111" s="149">
        <v>0</v>
      </c>
      <c r="L111" s="149">
        <v>0</v>
      </c>
      <c r="M111" s="150">
        <v>0</v>
      </c>
      <c r="N111" s="151">
        <v>0</v>
      </c>
      <c r="O111" s="152">
        <v>0</v>
      </c>
      <c r="P111" s="152">
        <v>0</v>
      </c>
      <c r="Q111" s="153">
        <v>0</v>
      </c>
      <c r="R111" s="154">
        <v>0</v>
      </c>
      <c r="S111" s="149">
        <v>0</v>
      </c>
      <c r="T111" s="149">
        <v>0</v>
      </c>
      <c r="U111" s="149">
        <v>0</v>
      </c>
      <c r="V111" s="149">
        <v>0</v>
      </c>
      <c r="W111" s="150">
        <v>0</v>
      </c>
      <c r="X111" s="151">
        <v>0</v>
      </c>
      <c r="Y111" s="155">
        <v>0</v>
      </c>
      <c r="Z111" s="156">
        <v>0</v>
      </c>
      <c r="AA111" s="173"/>
      <c r="AB111" s="178"/>
      <c r="AC111" s="60"/>
      <c r="AD111" s="61"/>
      <c r="AE111" s="61"/>
      <c r="AF111" s="61"/>
      <c r="AG111" s="62"/>
      <c r="AH111" s="63"/>
      <c r="AI111" s="64"/>
    </row>
    <row r="112" spans="1:35" s="45" customFormat="1" ht="31.5" hidden="1" x14ac:dyDescent="0.25">
      <c r="A112" s="147">
        <v>110</v>
      </c>
      <c r="B112" s="147" t="s">
        <v>96</v>
      </c>
      <c r="C112" s="147" t="s">
        <v>97</v>
      </c>
      <c r="D112" s="147" t="s">
        <v>85</v>
      </c>
      <c r="E112" s="147" t="s">
        <v>91</v>
      </c>
      <c r="F112" s="147">
        <v>2</v>
      </c>
      <c r="G112" s="147">
        <v>2.2999999999999998</v>
      </c>
      <c r="H112" s="147" t="s">
        <v>853</v>
      </c>
      <c r="I112" s="147">
        <v>10323</v>
      </c>
      <c r="J112" s="148">
        <v>0</v>
      </c>
      <c r="K112" s="149">
        <v>0</v>
      </c>
      <c r="L112" s="149">
        <v>0</v>
      </c>
      <c r="M112" s="150">
        <v>0</v>
      </c>
      <c r="N112" s="151">
        <v>0</v>
      </c>
      <c r="O112" s="152">
        <v>0</v>
      </c>
      <c r="P112" s="152">
        <v>0</v>
      </c>
      <c r="Q112" s="153">
        <v>0</v>
      </c>
      <c r="R112" s="154">
        <v>0</v>
      </c>
      <c r="S112" s="149">
        <v>0</v>
      </c>
      <c r="T112" s="149">
        <v>0</v>
      </c>
      <c r="U112" s="149">
        <v>1</v>
      </c>
      <c r="V112" s="149">
        <v>0</v>
      </c>
      <c r="W112" s="150">
        <v>0</v>
      </c>
      <c r="X112" s="151">
        <v>0</v>
      </c>
      <c r="Y112" s="155">
        <v>0</v>
      </c>
      <c r="Z112" s="156">
        <v>1</v>
      </c>
      <c r="AA112" s="173" t="s">
        <v>854</v>
      </c>
      <c r="AB112" s="178"/>
      <c r="AC112" s="60"/>
      <c r="AD112" s="61"/>
      <c r="AE112" s="61"/>
      <c r="AF112" s="61"/>
      <c r="AG112" s="62"/>
      <c r="AH112" s="63"/>
      <c r="AI112" s="64"/>
    </row>
    <row r="113" spans="1:35" s="45" customFormat="1" ht="15.75" hidden="1" x14ac:dyDescent="0.25">
      <c r="A113" s="147">
        <v>111</v>
      </c>
      <c r="B113" s="147" t="s">
        <v>96</v>
      </c>
      <c r="C113" s="147" t="s">
        <v>97</v>
      </c>
      <c r="D113" s="147" t="s">
        <v>85</v>
      </c>
      <c r="E113" s="147" t="s">
        <v>91</v>
      </c>
      <c r="F113" s="147">
        <v>2</v>
      </c>
      <c r="G113" s="147">
        <v>2.2999999999999998</v>
      </c>
      <c r="H113" s="147" t="s">
        <v>853</v>
      </c>
      <c r="I113" s="147">
        <v>10328</v>
      </c>
      <c r="J113" s="148">
        <v>0</v>
      </c>
      <c r="K113" s="149">
        <v>0</v>
      </c>
      <c r="L113" s="149">
        <v>0</v>
      </c>
      <c r="M113" s="150">
        <v>0</v>
      </c>
      <c r="N113" s="151">
        <v>0</v>
      </c>
      <c r="O113" s="152">
        <v>0</v>
      </c>
      <c r="P113" s="152">
        <v>0</v>
      </c>
      <c r="Q113" s="153">
        <v>0</v>
      </c>
      <c r="R113" s="154">
        <v>0</v>
      </c>
      <c r="S113" s="149">
        <v>0</v>
      </c>
      <c r="T113" s="149">
        <v>0</v>
      </c>
      <c r="U113" s="149">
        <v>0</v>
      </c>
      <c r="V113" s="149">
        <v>0</v>
      </c>
      <c r="W113" s="150">
        <v>0</v>
      </c>
      <c r="X113" s="151">
        <v>0</v>
      </c>
      <c r="Y113" s="155">
        <v>0</v>
      </c>
      <c r="Z113" s="156">
        <v>0</v>
      </c>
      <c r="AA113" s="173"/>
      <c r="AB113" s="178"/>
      <c r="AC113" s="60"/>
      <c r="AD113" s="61"/>
      <c r="AE113" s="61"/>
      <c r="AF113" s="61"/>
      <c r="AG113" s="62"/>
      <c r="AH113" s="63"/>
      <c r="AI113" s="64"/>
    </row>
    <row r="114" spans="1:35" s="45" customFormat="1" ht="78.75" hidden="1" x14ac:dyDescent="0.25">
      <c r="A114" s="147">
        <v>112</v>
      </c>
      <c r="B114" s="147" t="s">
        <v>96</v>
      </c>
      <c r="C114" s="147" t="s">
        <v>97</v>
      </c>
      <c r="D114" s="147" t="s">
        <v>85</v>
      </c>
      <c r="E114" s="147" t="s">
        <v>91</v>
      </c>
      <c r="F114" s="147">
        <v>2</v>
      </c>
      <c r="G114" s="147">
        <v>2.4</v>
      </c>
      <c r="H114" s="147" t="s">
        <v>855</v>
      </c>
      <c r="I114" s="147">
        <v>10072</v>
      </c>
      <c r="J114" s="148">
        <v>0</v>
      </c>
      <c r="K114" s="149">
        <v>0</v>
      </c>
      <c r="L114" s="149">
        <v>0</v>
      </c>
      <c r="M114" s="150">
        <v>0</v>
      </c>
      <c r="N114" s="151">
        <v>1</v>
      </c>
      <c r="O114" s="152">
        <v>0</v>
      </c>
      <c r="P114" s="152">
        <v>0</v>
      </c>
      <c r="Q114" s="153">
        <v>0</v>
      </c>
      <c r="R114" s="154">
        <v>0</v>
      </c>
      <c r="S114" s="149">
        <v>0</v>
      </c>
      <c r="T114" s="149">
        <v>0</v>
      </c>
      <c r="U114" s="149">
        <v>0</v>
      </c>
      <c r="V114" s="149">
        <v>0</v>
      </c>
      <c r="W114" s="150">
        <v>0</v>
      </c>
      <c r="X114" s="151">
        <v>0</v>
      </c>
      <c r="Y114" s="155">
        <v>0</v>
      </c>
      <c r="Z114" s="156">
        <v>1</v>
      </c>
      <c r="AA114" s="173" t="s">
        <v>856</v>
      </c>
      <c r="AB114" s="178"/>
      <c r="AC114" s="60"/>
      <c r="AD114" s="61"/>
      <c r="AE114" s="61"/>
      <c r="AF114" s="61"/>
      <c r="AG114" s="62"/>
      <c r="AH114" s="63"/>
      <c r="AI114" s="64"/>
    </row>
    <row r="115" spans="1:35" s="45" customFormat="1" ht="63" hidden="1" x14ac:dyDescent="0.25">
      <c r="A115" s="147">
        <v>113</v>
      </c>
      <c r="B115" s="147" t="s">
        <v>96</v>
      </c>
      <c r="C115" s="147" t="s">
        <v>97</v>
      </c>
      <c r="D115" s="147" t="s">
        <v>85</v>
      </c>
      <c r="E115" s="147" t="s">
        <v>91</v>
      </c>
      <c r="F115" s="147">
        <v>2</v>
      </c>
      <c r="G115" s="147">
        <v>2.4</v>
      </c>
      <c r="H115" s="147" t="s">
        <v>855</v>
      </c>
      <c r="I115" s="147">
        <v>10121</v>
      </c>
      <c r="J115" s="148">
        <v>0</v>
      </c>
      <c r="K115" s="149">
        <v>0</v>
      </c>
      <c r="L115" s="149">
        <v>0</v>
      </c>
      <c r="M115" s="150">
        <v>0</v>
      </c>
      <c r="N115" s="151">
        <v>0</v>
      </c>
      <c r="O115" s="152">
        <v>0</v>
      </c>
      <c r="P115" s="152">
        <v>0</v>
      </c>
      <c r="Q115" s="153">
        <v>0</v>
      </c>
      <c r="R115" s="154">
        <v>1</v>
      </c>
      <c r="S115" s="149">
        <v>0</v>
      </c>
      <c r="T115" s="149">
        <v>0</v>
      </c>
      <c r="U115" s="149">
        <v>0</v>
      </c>
      <c r="V115" s="149">
        <v>0</v>
      </c>
      <c r="W115" s="150">
        <v>0</v>
      </c>
      <c r="X115" s="151">
        <v>0</v>
      </c>
      <c r="Y115" s="155">
        <v>0</v>
      </c>
      <c r="Z115" s="156">
        <v>1</v>
      </c>
      <c r="AA115" s="180" t="s">
        <v>967</v>
      </c>
      <c r="AB115" s="178"/>
      <c r="AC115" s="60"/>
      <c r="AD115" s="61"/>
      <c r="AE115" s="61"/>
      <c r="AF115" s="61"/>
      <c r="AG115" s="62"/>
      <c r="AH115" s="63"/>
      <c r="AI115" s="64"/>
    </row>
    <row r="116" spans="1:35" s="45" customFormat="1" ht="78.75" hidden="1" x14ac:dyDescent="0.25">
      <c r="A116" s="147">
        <v>114</v>
      </c>
      <c r="B116" s="147" t="s">
        <v>96</v>
      </c>
      <c r="C116" s="147" t="s">
        <v>97</v>
      </c>
      <c r="D116" s="147" t="s">
        <v>85</v>
      </c>
      <c r="E116" s="147" t="s">
        <v>91</v>
      </c>
      <c r="F116" s="147">
        <v>2</v>
      </c>
      <c r="G116" s="147">
        <v>2.4</v>
      </c>
      <c r="H116" s="147" t="s">
        <v>855</v>
      </c>
      <c r="I116" s="147">
        <v>10124</v>
      </c>
      <c r="J116" s="148">
        <v>0</v>
      </c>
      <c r="K116" s="149">
        <v>0</v>
      </c>
      <c r="L116" s="149">
        <v>0</v>
      </c>
      <c r="M116" s="150">
        <v>0</v>
      </c>
      <c r="N116" s="151">
        <v>0</v>
      </c>
      <c r="O116" s="152">
        <v>0</v>
      </c>
      <c r="P116" s="152">
        <v>0</v>
      </c>
      <c r="Q116" s="153">
        <v>0</v>
      </c>
      <c r="R116" s="154">
        <v>1</v>
      </c>
      <c r="S116" s="149">
        <v>0</v>
      </c>
      <c r="T116" s="149">
        <v>0</v>
      </c>
      <c r="U116" s="149">
        <v>0</v>
      </c>
      <c r="V116" s="149">
        <v>0</v>
      </c>
      <c r="W116" s="150">
        <v>0</v>
      </c>
      <c r="X116" s="151">
        <v>0</v>
      </c>
      <c r="Y116" s="155">
        <v>0</v>
      </c>
      <c r="Z116" s="156">
        <v>1</v>
      </c>
      <c r="AA116" s="180" t="s">
        <v>857</v>
      </c>
      <c r="AB116" s="178"/>
      <c r="AC116" s="60"/>
      <c r="AD116" s="61"/>
      <c r="AE116" s="61"/>
      <c r="AF116" s="61"/>
      <c r="AG116" s="62"/>
      <c r="AH116" s="63"/>
      <c r="AI116" s="64"/>
    </row>
    <row r="117" spans="1:35" s="45" customFormat="1" ht="15.75" hidden="1" x14ac:dyDescent="0.25">
      <c r="A117" s="147">
        <v>115</v>
      </c>
      <c r="B117" s="147" t="s">
        <v>96</v>
      </c>
      <c r="C117" s="147" t="s">
        <v>97</v>
      </c>
      <c r="D117" s="147" t="s">
        <v>85</v>
      </c>
      <c r="E117" s="147" t="s">
        <v>91</v>
      </c>
      <c r="F117" s="147">
        <v>2</v>
      </c>
      <c r="G117" s="147">
        <v>2.4</v>
      </c>
      <c r="H117" s="147" t="s">
        <v>855</v>
      </c>
      <c r="I117" s="147">
        <v>10194</v>
      </c>
      <c r="J117" s="148">
        <v>0</v>
      </c>
      <c r="K117" s="149">
        <v>0</v>
      </c>
      <c r="L117" s="149">
        <v>0</v>
      </c>
      <c r="M117" s="150">
        <v>0</v>
      </c>
      <c r="N117" s="151">
        <v>0</v>
      </c>
      <c r="O117" s="152">
        <v>0</v>
      </c>
      <c r="P117" s="152">
        <v>0</v>
      </c>
      <c r="Q117" s="153">
        <v>0</v>
      </c>
      <c r="R117" s="154">
        <v>0</v>
      </c>
      <c r="S117" s="149">
        <v>0</v>
      </c>
      <c r="T117" s="149">
        <v>0</v>
      </c>
      <c r="U117" s="149">
        <v>0</v>
      </c>
      <c r="V117" s="149">
        <v>0</v>
      </c>
      <c r="W117" s="150">
        <v>0</v>
      </c>
      <c r="X117" s="151">
        <v>0</v>
      </c>
      <c r="Y117" s="155">
        <v>0</v>
      </c>
      <c r="Z117" s="156">
        <v>0</v>
      </c>
      <c r="AA117" s="173"/>
      <c r="AB117" s="178"/>
      <c r="AC117" s="60"/>
      <c r="AD117" s="61"/>
      <c r="AE117" s="61"/>
      <c r="AF117" s="61"/>
      <c r="AG117" s="62"/>
      <c r="AH117" s="63"/>
      <c r="AI117" s="64"/>
    </row>
    <row r="118" spans="1:35" s="45" customFormat="1" ht="78.75" hidden="1" x14ac:dyDescent="0.25">
      <c r="A118" s="147">
        <v>116</v>
      </c>
      <c r="B118" s="147" t="s">
        <v>96</v>
      </c>
      <c r="C118" s="147" t="s">
        <v>97</v>
      </c>
      <c r="D118" s="147" t="s">
        <v>85</v>
      </c>
      <c r="E118" s="147" t="s">
        <v>91</v>
      </c>
      <c r="F118" s="147">
        <v>2</v>
      </c>
      <c r="G118" s="147">
        <v>2.4</v>
      </c>
      <c r="H118" s="147" t="s">
        <v>855</v>
      </c>
      <c r="I118" s="147">
        <v>10196</v>
      </c>
      <c r="J118" s="148">
        <v>0</v>
      </c>
      <c r="K118" s="149">
        <v>1</v>
      </c>
      <c r="L118" s="149">
        <v>0</v>
      </c>
      <c r="M118" s="150">
        <v>0</v>
      </c>
      <c r="N118" s="151">
        <v>1</v>
      </c>
      <c r="O118" s="152">
        <v>0</v>
      </c>
      <c r="P118" s="152">
        <v>0</v>
      </c>
      <c r="Q118" s="153">
        <v>0</v>
      </c>
      <c r="R118" s="154">
        <v>0</v>
      </c>
      <c r="S118" s="149">
        <v>0</v>
      </c>
      <c r="T118" s="149">
        <v>0</v>
      </c>
      <c r="U118" s="149">
        <v>0</v>
      </c>
      <c r="V118" s="149">
        <v>0</v>
      </c>
      <c r="W118" s="150">
        <v>0</v>
      </c>
      <c r="X118" s="151">
        <v>0</v>
      </c>
      <c r="Y118" s="155">
        <v>0</v>
      </c>
      <c r="Z118" s="156">
        <v>1</v>
      </c>
      <c r="AA118" s="173" t="s">
        <v>862</v>
      </c>
      <c r="AB118" s="178"/>
      <c r="AC118" s="60"/>
      <c r="AD118" s="61"/>
      <c r="AE118" s="61"/>
      <c r="AF118" s="61"/>
      <c r="AG118" s="62"/>
      <c r="AH118" s="63"/>
      <c r="AI118" s="64"/>
    </row>
    <row r="119" spans="1:35" s="45" customFormat="1" ht="15.75" hidden="1" x14ac:dyDescent="0.25">
      <c r="A119" s="147">
        <v>117</v>
      </c>
      <c r="B119" s="147" t="s">
        <v>96</v>
      </c>
      <c r="C119" s="147" t="s">
        <v>97</v>
      </c>
      <c r="D119" s="147" t="s">
        <v>85</v>
      </c>
      <c r="E119" s="147" t="s">
        <v>91</v>
      </c>
      <c r="F119" s="147">
        <v>2</v>
      </c>
      <c r="G119" s="147">
        <v>2.4</v>
      </c>
      <c r="H119" s="147" t="s">
        <v>855</v>
      </c>
      <c r="I119" s="147">
        <v>10226</v>
      </c>
      <c r="J119" s="148">
        <v>0</v>
      </c>
      <c r="K119" s="149">
        <v>0</v>
      </c>
      <c r="L119" s="149">
        <v>0</v>
      </c>
      <c r="M119" s="150">
        <v>0</v>
      </c>
      <c r="N119" s="151">
        <v>0</v>
      </c>
      <c r="O119" s="152">
        <v>0</v>
      </c>
      <c r="P119" s="152">
        <v>0</v>
      </c>
      <c r="Q119" s="153">
        <v>0</v>
      </c>
      <c r="R119" s="154">
        <v>0</v>
      </c>
      <c r="S119" s="149">
        <v>0</v>
      </c>
      <c r="T119" s="149">
        <v>0</v>
      </c>
      <c r="U119" s="149">
        <v>0</v>
      </c>
      <c r="V119" s="149">
        <v>0</v>
      </c>
      <c r="W119" s="150">
        <v>0</v>
      </c>
      <c r="X119" s="151">
        <v>0</v>
      </c>
      <c r="Y119" s="155">
        <v>0</v>
      </c>
      <c r="Z119" s="156">
        <v>0</v>
      </c>
      <c r="AA119" s="173"/>
      <c r="AB119" s="178"/>
      <c r="AC119" s="60"/>
      <c r="AD119" s="61"/>
      <c r="AE119" s="61"/>
      <c r="AF119" s="61"/>
      <c r="AG119" s="62"/>
      <c r="AH119" s="63"/>
      <c r="AI119" s="64"/>
    </row>
    <row r="120" spans="1:35" s="45" customFormat="1" ht="78.75" hidden="1" x14ac:dyDescent="0.25">
      <c r="A120" s="147">
        <v>118</v>
      </c>
      <c r="B120" s="147" t="s">
        <v>96</v>
      </c>
      <c r="C120" s="147" t="s">
        <v>97</v>
      </c>
      <c r="D120" s="147" t="s">
        <v>85</v>
      </c>
      <c r="E120" s="147" t="s">
        <v>99</v>
      </c>
      <c r="F120" s="147">
        <v>2</v>
      </c>
      <c r="G120" s="147">
        <v>2.4</v>
      </c>
      <c r="H120" s="147" t="s">
        <v>855</v>
      </c>
      <c r="I120" s="147">
        <v>10229</v>
      </c>
      <c r="J120" s="148">
        <v>0</v>
      </c>
      <c r="K120" s="149">
        <v>0</v>
      </c>
      <c r="L120" s="149">
        <v>0</v>
      </c>
      <c r="M120" s="150">
        <v>0</v>
      </c>
      <c r="N120" s="151">
        <v>0</v>
      </c>
      <c r="O120" s="152">
        <v>0</v>
      </c>
      <c r="P120" s="152">
        <v>0</v>
      </c>
      <c r="Q120" s="153">
        <v>0</v>
      </c>
      <c r="R120" s="154">
        <v>1</v>
      </c>
      <c r="S120" s="149">
        <v>0</v>
      </c>
      <c r="T120" s="149">
        <v>0</v>
      </c>
      <c r="U120" s="149">
        <v>0</v>
      </c>
      <c r="V120" s="149">
        <v>0</v>
      </c>
      <c r="W120" s="150">
        <v>0</v>
      </c>
      <c r="X120" s="151">
        <v>0</v>
      </c>
      <c r="Y120" s="155">
        <v>0</v>
      </c>
      <c r="Z120" s="156">
        <v>1</v>
      </c>
      <c r="AA120" s="173" t="s">
        <v>916</v>
      </c>
      <c r="AB120" s="178"/>
      <c r="AC120" s="60"/>
      <c r="AD120" s="61"/>
      <c r="AE120" s="61"/>
      <c r="AF120" s="61"/>
      <c r="AG120" s="62"/>
      <c r="AH120" s="63"/>
      <c r="AI120" s="64"/>
    </row>
    <row r="121" spans="1:35" s="45" customFormat="1" ht="204.75" x14ac:dyDescent="0.25">
      <c r="A121" s="147">
        <v>119</v>
      </c>
      <c r="B121" s="147" t="s">
        <v>133</v>
      </c>
      <c r="C121" s="147" t="s">
        <v>89</v>
      </c>
      <c r="D121" s="147" t="s">
        <v>85</v>
      </c>
      <c r="E121" s="147" t="s">
        <v>91</v>
      </c>
      <c r="F121" s="147">
        <v>2</v>
      </c>
      <c r="G121" s="147">
        <v>2.4</v>
      </c>
      <c r="H121" s="248" t="s">
        <v>891</v>
      </c>
      <c r="I121" s="147">
        <v>10126</v>
      </c>
      <c r="J121" s="148">
        <v>1</v>
      </c>
      <c r="K121" s="149">
        <v>1</v>
      </c>
      <c r="L121" s="149">
        <v>0</v>
      </c>
      <c r="M121" s="150">
        <v>0</v>
      </c>
      <c r="N121" s="151">
        <v>1</v>
      </c>
      <c r="O121" s="152">
        <v>0</v>
      </c>
      <c r="P121" s="152">
        <v>0</v>
      </c>
      <c r="Q121" s="153">
        <v>0</v>
      </c>
      <c r="R121" s="154">
        <v>0</v>
      </c>
      <c r="S121" s="149">
        <v>0</v>
      </c>
      <c r="T121" s="149">
        <v>0</v>
      </c>
      <c r="U121" s="149">
        <v>0</v>
      </c>
      <c r="V121" s="149">
        <v>0</v>
      </c>
      <c r="W121" s="150">
        <v>0</v>
      </c>
      <c r="X121" s="151">
        <v>0</v>
      </c>
      <c r="Y121" s="155">
        <v>0</v>
      </c>
      <c r="Z121" s="156">
        <v>1</v>
      </c>
      <c r="AA121" s="180" t="s">
        <v>988</v>
      </c>
      <c r="AB121" s="178"/>
      <c r="AC121" s="60"/>
      <c r="AD121" s="61"/>
      <c r="AE121" s="61"/>
      <c r="AF121" s="61"/>
      <c r="AG121" s="62"/>
      <c r="AH121" s="63"/>
      <c r="AI121" s="64"/>
    </row>
    <row r="122" spans="1:35" s="45" customFormat="1" ht="220.5" hidden="1" x14ac:dyDescent="0.25">
      <c r="A122" s="147">
        <v>120</v>
      </c>
      <c r="B122" s="147" t="s">
        <v>133</v>
      </c>
      <c r="C122" s="147" t="s">
        <v>89</v>
      </c>
      <c r="D122" s="147" t="s">
        <v>85</v>
      </c>
      <c r="E122" s="147" t="s">
        <v>91</v>
      </c>
      <c r="F122" s="147">
        <v>2</v>
      </c>
      <c r="G122" s="147">
        <v>2.4</v>
      </c>
      <c r="H122" s="147" t="s">
        <v>891</v>
      </c>
      <c r="I122" s="147">
        <v>10129</v>
      </c>
      <c r="J122" s="148">
        <v>1</v>
      </c>
      <c r="K122" s="149">
        <v>1</v>
      </c>
      <c r="L122" s="149">
        <v>0</v>
      </c>
      <c r="M122" s="150">
        <v>0</v>
      </c>
      <c r="N122" s="151">
        <v>1</v>
      </c>
      <c r="O122" s="152">
        <v>0</v>
      </c>
      <c r="P122" s="152">
        <v>0</v>
      </c>
      <c r="Q122" s="153">
        <v>0</v>
      </c>
      <c r="R122" s="154">
        <v>0</v>
      </c>
      <c r="S122" s="149">
        <v>0</v>
      </c>
      <c r="T122" s="149">
        <v>0</v>
      </c>
      <c r="U122" s="149">
        <v>0</v>
      </c>
      <c r="V122" s="149">
        <v>0</v>
      </c>
      <c r="W122" s="150">
        <v>0</v>
      </c>
      <c r="X122" s="151">
        <v>0</v>
      </c>
      <c r="Y122" s="155">
        <v>0</v>
      </c>
      <c r="Z122" s="156">
        <v>1</v>
      </c>
      <c r="AA122" s="173" t="s">
        <v>978</v>
      </c>
      <c r="AB122" s="178"/>
      <c r="AC122" s="60"/>
      <c r="AD122" s="61"/>
      <c r="AE122" s="61"/>
      <c r="AF122" s="61"/>
      <c r="AG122" s="62"/>
      <c r="AH122" s="63"/>
      <c r="AI122" s="64"/>
    </row>
    <row r="123" spans="1:35" s="45" customFormat="1" ht="141.75" hidden="1" x14ac:dyDescent="0.25">
      <c r="A123" s="147">
        <v>121</v>
      </c>
      <c r="B123" s="147" t="s">
        <v>133</v>
      </c>
      <c r="C123" s="147" t="s">
        <v>89</v>
      </c>
      <c r="D123" s="147" t="s">
        <v>85</v>
      </c>
      <c r="E123" s="147" t="s">
        <v>91</v>
      </c>
      <c r="F123" s="147">
        <v>2</v>
      </c>
      <c r="G123" s="147">
        <v>2.4</v>
      </c>
      <c r="H123" s="147" t="s">
        <v>891</v>
      </c>
      <c r="I123" s="147">
        <v>10201</v>
      </c>
      <c r="J123" s="148">
        <v>0</v>
      </c>
      <c r="K123" s="149">
        <v>0</v>
      </c>
      <c r="L123" s="149">
        <v>0</v>
      </c>
      <c r="M123" s="150">
        <v>0</v>
      </c>
      <c r="N123" s="151">
        <v>1</v>
      </c>
      <c r="O123" s="152">
        <v>0</v>
      </c>
      <c r="P123" s="152">
        <v>0</v>
      </c>
      <c r="Q123" s="153">
        <v>0</v>
      </c>
      <c r="R123" s="154">
        <v>0</v>
      </c>
      <c r="S123" s="149">
        <v>0</v>
      </c>
      <c r="T123" s="149">
        <v>0</v>
      </c>
      <c r="U123" s="149">
        <v>0</v>
      </c>
      <c r="V123" s="149">
        <v>0</v>
      </c>
      <c r="W123" s="150">
        <v>0</v>
      </c>
      <c r="X123" s="151">
        <v>0</v>
      </c>
      <c r="Y123" s="155">
        <v>0</v>
      </c>
      <c r="Z123" s="156">
        <v>1</v>
      </c>
      <c r="AA123" s="180" t="s">
        <v>979</v>
      </c>
      <c r="AB123" s="178"/>
      <c r="AC123" s="60"/>
      <c r="AD123" s="61"/>
      <c r="AE123" s="61"/>
      <c r="AF123" s="61"/>
      <c r="AG123" s="62"/>
      <c r="AH123" s="63"/>
      <c r="AI123" s="64"/>
    </row>
    <row r="124" spans="1:35" s="45" customFormat="1" ht="204.75" hidden="1" x14ac:dyDescent="0.25">
      <c r="A124" s="147">
        <v>122</v>
      </c>
      <c r="B124" s="147" t="s">
        <v>133</v>
      </c>
      <c r="C124" s="147" t="s">
        <v>89</v>
      </c>
      <c r="D124" s="147" t="s">
        <v>85</v>
      </c>
      <c r="E124" s="147" t="s">
        <v>91</v>
      </c>
      <c r="F124" s="147">
        <v>2</v>
      </c>
      <c r="G124" s="147">
        <v>2.4</v>
      </c>
      <c r="H124" s="147" t="s">
        <v>891</v>
      </c>
      <c r="I124" s="147">
        <v>10223</v>
      </c>
      <c r="J124" s="148">
        <v>1</v>
      </c>
      <c r="K124" s="149">
        <v>1</v>
      </c>
      <c r="L124" s="149">
        <v>0</v>
      </c>
      <c r="M124" s="150">
        <v>0</v>
      </c>
      <c r="N124" s="151">
        <v>1</v>
      </c>
      <c r="O124" s="152">
        <v>0</v>
      </c>
      <c r="P124" s="152">
        <v>0</v>
      </c>
      <c r="Q124" s="153">
        <v>0</v>
      </c>
      <c r="R124" s="154">
        <v>0</v>
      </c>
      <c r="S124" s="149">
        <v>0</v>
      </c>
      <c r="T124" s="149">
        <v>0</v>
      </c>
      <c r="U124" s="149">
        <v>0</v>
      </c>
      <c r="V124" s="149">
        <v>0</v>
      </c>
      <c r="W124" s="150">
        <v>0</v>
      </c>
      <c r="X124" s="151">
        <v>0</v>
      </c>
      <c r="Y124" s="155">
        <v>0</v>
      </c>
      <c r="Z124" s="156">
        <v>1</v>
      </c>
      <c r="AA124" s="180" t="s">
        <v>980</v>
      </c>
      <c r="AB124" s="178"/>
      <c r="AC124" s="60"/>
      <c r="AD124" s="61"/>
      <c r="AE124" s="61"/>
      <c r="AF124" s="61"/>
      <c r="AG124" s="62"/>
      <c r="AH124" s="63"/>
      <c r="AI124" s="64"/>
    </row>
    <row r="125" spans="1:35" s="45" customFormat="1" ht="126" hidden="1" x14ac:dyDescent="0.25">
      <c r="A125" s="147">
        <v>123</v>
      </c>
      <c r="B125" s="147" t="s">
        <v>133</v>
      </c>
      <c r="C125" s="147" t="s">
        <v>89</v>
      </c>
      <c r="D125" s="147" t="s">
        <v>85</v>
      </c>
      <c r="E125" s="147" t="s">
        <v>91</v>
      </c>
      <c r="F125" s="147">
        <v>2</v>
      </c>
      <c r="G125" s="147">
        <v>2.4</v>
      </c>
      <c r="H125" s="147" t="s">
        <v>891</v>
      </c>
      <c r="I125" s="147">
        <v>10125</v>
      </c>
      <c r="J125" s="148">
        <v>1</v>
      </c>
      <c r="K125" s="149">
        <v>1</v>
      </c>
      <c r="L125" s="149">
        <v>0</v>
      </c>
      <c r="M125" s="150">
        <v>0</v>
      </c>
      <c r="N125" s="151">
        <v>0</v>
      </c>
      <c r="O125" s="152">
        <v>0</v>
      </c>
      <c r="P125" s="152">
        <v>0</v>
      </c>
      <c r="Q125" s="153">
        <v>0</v>
      </c>
      <c r="R125" s="154">
        <v>0</v>
      </c>
      <c r="S125" s="149">
        <v>0</v>
      </c>
      <c r="T125" s="149">
        <v>0</v>
      </c>
      <c r="U125" s="149">
        <v>0</v>
      </c>
      <c r="V125" s="149">
        <v>0</v>
      </c>
      <c r="W125" s="150">
        <v>0</v>
      </c>
      <c r="X125" s="151">
        <v>0</v>
      </c>
      <c r="Y125" s="155">
        <v>0</v>
      </c>
      <c r="Z125" s="156">
        <v>1</v>
      </c>
      <c r="AA125" s="180" t="s">
        <v>981</v>
      </c>
      <c r="AB125" s="178"/>
      <c r="AC125" s="60"/>
      <c r="AD125" s="61"/>
      <c r="AE125" s="61"/>
      <c r="AF125" s="61"/>
      <c r="AG125" s="62"/>
      <c r="AH125" s="63"/>
      <c r="AI125" s="64"/>
    </row>
    <row r="126" spans="1:35" s="45" customFormat="1" ht="47.25" hidden="1" x14ac:dyDescent="0.25">
      <c r="A126" s="147">
        <v>124</v>
      </c>
      <c r="B126" s="147" t="s">
        <v>133</v>
      </c>
      <c r="C126" s="147" t="s">
        <v>89</v>
      </c>
      <c r="D126" s="147" t="s">
        <v>85</v>
      </c>
      <c r="E126" s="147" t="s">
        <v>91</v>
      </c>
      <c r="F126" s="147">
        <v>2</v>
      </c>
      <c r="G126" s="147">
        <v>2.4</v>
      </c>
      <c r="H126" s="147" t="s">
        <v>891</v>
      </c>
      <c r="I126" s="147">
        <v>10233</v>
      </c>
      <c r="J126" s="148">
        <v>0</v>
      </c>
      <c r="K126" s="149">
        <v>0</v>
      </c>
      <c r="L126" s="149">
        <v>0</v>
      </c>
      <c r="M126" s="150">
        <v>0</v>
      </c>
      <c r="N126" s="151">
        <v>1</v>
      </c>
      <c r="O126" s="152">
        <v>0</v>
      </c>
      <c r="P126" s="152">
        <v>0</v>
      </c>
      <c r="Q126" s="153">
        <v>0</v>
      </c>
      <c r="R126" s="154">
        <v>0</v>
      </c>
      <c r="S126" s="149">
        <v>0</v>
      </c>
      <c r="T126" s="149">
        <v>0</v>
      </c>
      <c r="U126" s="149">
        <v>0</v>
      </c>
      <c r="V126" s="149">
        <v>0</v>
      </c>
      <c r="W126" s="150">
        <v>0</v>
      </c>
      <c r="X126" s="151">
        <v>0</v>
      </c>
      <c r="Y126" s="155">
        <v>0</v>
      </c>
      <c r="Z126" s="156">
        <v>1</v>
      </c>
      <c r="AA126" s="180" t="s">
        <v>982</v>
      </c>
      <c r="AB126" s="178"/>
      <c r="AC126" s="60"/>
      <c r="AD126" s="61"/>
      <c r="AE126" s="61"/>
      <c r="AF126" s="61"/>
      <c r="AG126" s="62"/>
      <c r="AH126" s="63"/>
      <c r="AI126" s="64"/>
    </row>
    <row r="127" spans="1:35" s="45" customFormat="1" ht="15.75" hidden="1" x14ac:dyDescent="0.25">
      <c r="A127" s="147">
        <v>125</v>
      </c>
      <c r="B127" s="147" t="s">
        <v>133</v>
      </c>
      <c r="C127" s="147" t="s">
        <v>89</v>
      </c>
      <c r="D127" s="147" t="s">
        <v>85</v>
      </c>
      <c r="E127" s="147" t="s">
        <v>99</v>
      </c>
      <c r="F127" s="147">
        <v>2</v>
      </c>
      <c r="G127" s="147">
        <v>2.4</v>
      </c>
      <c r="H127" s="147" t="s">
        <v>891</v>
      </c>
      <c r="I127" s="147">
        <v>10257</v>
      </c>
      <c r="J127" s="148">
        <v>0</v>
      </c>
      <c r="K127" s="149">
        <v>0</v>
      </c>
      <c r="L127" s="149">
        <v>0</v>
      </c>
      <c r="M127" s="150">
        <v>0</v>
      </c>
      <c r="N127" s="151">
        <v>0</v>
      </c>
      <c r="O127" s="152">
        <v>0</v>
      </c>
      <c r="P127" s="152">
        <v>0</v>
      </c>
      <c r="Q127" s="153">
        <v>0</v>
      </c>
      <c r="R127" s="154">
        <v>0</v>
      </c>
      <c r="S127" s="149">
        <v>0</v>
      </c>
      <c r="T127" s="149">
        <v>0</v>
      </c>
      <c r="U127" s="149">
        <v>0</v>
      </c>
      <c r="V127" s="149">
        <v>0</v>
      </c>
      <c r="W127" s="150">
        <v>0</v>
      </c>
      <c r="X127" s="151">
        <v>0</v>
      </c>
      <c r="Y127" s="155">
        <v>0</v>
      </c>
      <c r="Z127" s="156">
        <v>0</v>
      </c>
      <c r="AA127" s="173"/>
      <c r="AB127" s="178"/>
      <c r="AC127" s="60"/>
      <c r="AD127" s="61"/>
      <c r="AE127" s="61"/>
      <c r="AF127" s="61"/>
      <c r="AG127" s="62"/>
      <c r="AH127" s="63"/>
      <c r="AI127" s="64"/>
    </row>
    <row r="128" spans="1:35" s="45" customFormat="1" ht="110.25" hidden="1" x14ac:dyDescent="0.25">
      <c r="A128" s="147">
        <v>126</v>
      </c>
      <c r="B128" s="147" t="s">
        <v>133</v>
      </c>
      <c r="C128" s="147" t="s">
        <v>89</v>
      </c>
      <c r="D128" s="147" t="s">
        <v>85</v>
      </c>
      <c r="E128" s="147" t="s">
        <v>91</v>
      </c>
      <c r="F128" s="147">
        <v>2</v>
      </c>
      <c r="G128" s="147">
        <v>2.4</v>
      </c>
      <c r="H128" s="147" t="s">
        <v>892</v>
      </c>
      <c r="I128" s="147">
        <v>10093</v>
      </c>
      <c r="J128" s="148">
        <v>0</v>
      </c>
      <c r="K128" s="149">
        <v>0</v>
      </c>
      <c r="L128" s="149">
        <v>0</v>
      </c>
      <c r="M128" s="150">
        <v>0</v>
      </c>
      <c r="N128" s="151">
        <v>1</v>
      </c>
      <c r="O128" s="152">
        <v>0</v>
      </c>
      <c r="P128" s="152">
        <v>0</v>
      </c>
      <c r="Q128" s="153">
        <v>0</v>
      </c>
      <c r="R128" s="154">
        <v>0</v>
      </c>
      <c r="S128" s="149">
        <v>0</v>
      </c>
      <c r="T128" s="149">
        <v>0</v>
      </c>
      <c r="U128" s="149">
        <v>0</v>
      </c>
      <c r="V128" s="149">
        <v>0</v>
      </c>
      <c r="W128" s="150">
        <v>0</v>
      </c>
      <c r="X128" s="151">
        <v>0</v>
      </c>
      <c r="Y128" s="155">
        <v>0</v>
      </c>
      <c r="Z128" s="156">
        <v>1</v>
      </c>
      <c r="AA128" s="173" t="s">
        <v>2105</v>
      </c>
      <c r="AB128" s="178"/>
      <c r="AC128" s="60"/>
      <c r="AD128" s="61"/>
      <c r="AE128" s="61"/>
      <c r="AF128" s="61"/>
      <c r="AG128" s="62"/>
      <c r="AH128" s="63"/>
      <c r="AI128" s="64"/>
    </row>
    <row r="129" spans="1:35" s="45" customFormat="1" ht="220.5" hidden="1" x14ac:dyDescent="0.25">
      <c r="A129" s="147">
        <v>127</v>
      </c>
      <c r="B129" s="147" t="s">
        <v>133</v>
      </c>
      <c r="C129" s="147" t="s">
        <v>89</v>
      </c>
      <c r="D129" s="147" t="s">
        <v>85</v>
      </c>
      <c r="E129" s="147" t="s">
        <v>91</v>
      </c>
      <c r="F129" s="147">
        <v>2</v>
      </c>
      <c r="G129" s="147">
        <v>2.4</v>
      </c>
      <c r="H129" s="147" t="s">
        <v>892</v>
      </c>
      <c r="I129" s="147">
        <v>10113</v>
      </c>
      <c r="J129" s="148">
        <v>0</v>
      </c>
      <c r="K129" s="149">
        <v>1</v>
      </c>
      <c r="L129" s="149">
        <v>0</v>
      </c>
      <c r="M129" s="150">
        <v>0</v>
      </c>
      <c r="N129" s="151">
        <v>1</v>
      </c>
      <c r="O129" s="152">
        <v>0</v>
      </c>
      <c r="P129" s="152">
        <v>0</v>
      </c>
      <c r="Q129" s="153">
        <v>0</v>
      </c>
      <c r="R129" s="154">
        <v>1</v>
      </c>
      <c r="S129" s="149">
        <v>0</v>
      </c>
      <c r="T129" s="149">
        <v>0</v>
      </c>
      <c r="U129" s="149">
        <v>0</v>
      </c>
      <c r="V129" s="149">
        <v>0</v>
      </c>
      <c r="W129" s="150">
        <v>0</v>
      </c>
      <c r="X129" s="151">
        <v>0</v>
      </c>
      <c r="Y129" s="155">
        <v>0</v>
      </c>
      <c r="Z129" s="156">
        <v>1</v>
      </c>
      <c r="AA129" s="180" t="s">
        <v>983</v>
      </c>
      <c r="AB129" s="178"/>
      <c r="AC129" s="60"/>
      <c r="AD129" s="61"/>
      <c r="AE129" s="61"/>
      <c r="AF129" s="61"/>
      <c r="AG129" s="62"/>
      <c r="AH129" s="63"/>
      <c r="AI129" s="64"/>
    </row>
    <row r="130" spans="1:35" s="45" customFormat="1" ht="220.5" hidden="1" x14ac:dyDescent="0.25">
      <c r="A130" s="147">
        <v>128</v>
      </c>
      <c r="B130" s="147" t="s">
        <v>133</v>
      </c>
      <c r="C130" s="147" t="s">
        <v>89</v>
      </c>
      <c r="D130" s="147" t="s">
        <v>85</v>
      </c>
      <c r="E130" s="147" t="s">
        <v>91</v>
      </c>
      <c r="F130" s="147">
        <v>2</v>
      </c>
      <c r="G130" s="147">
        <v>2.4</v>
      </c>
      <c r="H130" s="147" t="s">
        <v>892</v>
      </c>
      <c r="I130" s="147">
        <v>10117</v>
      </c>
      <c r="J130" s="148">
        <v>0</v>
      </c>
      <c r="K130" s="149">
        <v>1</v>
      </c>
      <c r="L130" s="149">
        <v>0</v>
      </c>
      <c r="M130" s="150">
        <v>0</v>
      </c>
      <c r="N130" s="151">
        <v>1</v>
      </c>
      <c r="O130" s="152">
        <v>0</v>
      </c>
      <c r="P130" s="152">
        <v>0</v>
      </c>
      <c r="Q130" s="153">
        <v>0</v>
      </c>
      <c r="R130" s="154">
        <v>1</v>
      </c>
      <c r="S130" s="149">
        <v>0</v>
      </c>
      <c r="T130" s="149">
        <v>0</v>
      </c>
      <c r="U130" s="149">
        <v>0</v>
      </c>
      <c r="V130" s="149">
        <v>0</v>
      </c>
      <c r="W130" s="150">
        <v>0</v>
      </c>
      <c r="X130" s="151">
        <v>0</v>
      </c>
      <c r="Y130" s="155">
        <v>0</v>
      </c>
      <c r="Z130" s="156">
        <v>1</v>
      </c>
      <c r="AA130" s="173" t="s">
        <v>984</v>
      </c>
      <c r="AB130" s="178"/>
      <c r="AC130" s="60"/>
      <c r="AD130" s="61"/>
      <c r="AE130" s="61"/>
      <c r="AF130" s="61"/>
      <c r="AG130" s="62"/>
      <c r="AH130" s="63"/>
      <c r="AI130" s="64"/>
    </row>
    <row r="131" spans="1:35" s="45" customFormat="1" ht="126" hidden="1" x14ac:dyDescent="0.25">
      <c r="A131" s="147">
        <v>129</v>
      </c>
      <c r="B131" s="147" t="s">
        <v>133</v>
      </c>
      <c r="C131" s="147" t="s">
        <v>89</v>
      </c>
      <c r="D131" s="147" t="s">
        <v>85</v>
      </c>
      <c r="E131" s="147" t="s">
        <v>91</v>
      </c>
      <c r="F131" s="147">
        <v>2</v>
      </c>
      <c r="G131" s="147">
        <v>2.4</v>
      </c>
      <c r="H131" s="147" t="s">
        <v>892</v>
      </c>
      <c r="I131" s="147">
        <v>10210</v>
      </c>
      <c r="J131" s="148">
        <v>0</v>
      </c>
      <c r="K131" s="149">
        <v>1</v>
      </c>
      <c r="L131" s="149">
        <v>0</v>
      </c>
      <c r="M131" s="150">
        <v>0</v>
      </c>
      <c r="N131" s="151">
        <v>1</v>
      </c>
      <c r="O131" s="152">
        <v>0</v>
      </c>
      <c r="P131" s="152">
        <v>0</v>
      </c>
      <c r="Q131" s="153">
        <v>0</v>
      </c>
      <c r="R131" s="154">
        <v>0</v>
      </c>
      <c r="S131" s="149">
        <v>0</v>
      </c>
      <c r="T131" s="149">
        <v>0</v>
      </c>
      <c r="U131" s="149">
        <v>0</v>
      </c>
      <c r="V131" s="149">
        <v>0</v>
      </c>
      <c r="W131" s="150">
        <v>0</v>
      </c>
      <c r="X131" s="151">
        <v>0</v>
      </c>
      <c r="Y131" s="155">
        <v>0</v>
      </c>
      <c r="Z131" s="156">
        <v>1</v>
      </c>
      <c r="AA131" s="173" t="s">
        <v>917</v>
      </c>
      <c r="AB131" s="178"/>
      <c r="AC131" s="60"/>
      <c r="AD131" s="61"/>
      <c r="AE131" s="61"/>
      <c r="AF131" s="61"/>
      <c r="AG131" s="62"/>
      <c r="AH131" s="63"/>
      <c r="AI131" s="64"/>
    </row>
    <row r="132" spans="1:35" s="45" customFormat="1" ht="78.75" hidden="1" x14ac:dyDescent="0.25">
      <c r="A132" s="147">
        <v>130</v>
      </c>
      <c r="B132" s="147" t="s">
        <v>133</v>
      </c>
      <c r="C132" s="147" t="s">
        <v>89</v>
      </c>
      <c r="D132" s="147" t="s">
        <v>85</v>
      </c>
      <c r="E132" s="147" t="s">
        <v>91</v>
      </c>
      <c r="F132" s="147">
        <v>2</v>
      </c>
      <c r="G132" s="147">
        <v>2.4</v>
      </c>
      <c r="H132" s="147" t="s">
        <v>892</v>
      </c>
      <c r="I132" s="147">
        <v>10228</v>
      </c>
      <c r="J132" s="148">
        <v>0</v>
      </c>
      <c r="K132" s="149">
        <v>1</v>
      </c>
      <c r="L132" s="149">
        <v>0</v>
      </c>
      <c r="M132" s="150">
        <v>0</v>
      </c>
      <c r="N132" s="151">
        <v>0</v>
      </c>
      <c r="O132" s="152">
        <v>0</v>
      </c>
      <c r="P132" s="152">
        <v>0</v>
      </c>
      <c r="Q132" s="153">
        <v>0</v>
      </c>
      <c r="R132" s="154">
        <v>0</v>
      </c>
      <c r="S132" s="149">
        <v>0</v>
      </c>
      <c r="T132" s="149">
        <v>0</v>
      </c>
      <c r="U132" s="149">
        <v>1</v>
      </c>
      <c r="V132" s="149">
        <v>0</v>
      </c>
      <c r="W132" s="150">
        <v>0</v>
      </c>
      <c r="X132" s="151">
        <v>0</v>
      </c>
      <c r="Y132" s="155">
        <v>0</v>
      </c>
      <c r="Z132" s="156">
        <v>1</v>
      </c>
      <c r="AA132" s="173" t="s">
        <v>918</v>
      </c>
      <c r="AB132" s="178"/>
      <c r="AC132" s="60"/>
      <c r="AD132" s="61"/>
      <c r="AE132" s="61"/>
      <c r="AF132" s="61"/>
      <c r="AG132" s="62"/>
      <c r="AH132" s="63"/>
      <c r="AI132" s="64"/>
    </row>
    <row r="133" spans="1:35" s="45" customFormat="1" ht="15.75" hidden="1" x14ac:dyDescent="0.25">
      <c r="A133" s="158">
        <v>131</v>
      </c>
      <c r="B133" s="147" t="s">
        <v>133</v>
      </c>
      <c r="C133" s="147" t="s">
        <v>89</v>
      </c>
      <c r="D133" s="147" t="s">
        <v>85</v>
      </c>
      <c r="E133" s="147" t="s">
        <v>91</v>
      </c>
      <c r="F133" s="147">
        <v>2</v>
      </c>
      <c r="G133" s="147">
        <v>2.4</v>
      </c>
      <c r="H133" s="147" t="s">
        <v>892</v>
      </c>
      <c r="I133" s="147">
        <v>10232</v>
      </c>
      <c r="J133" s="148">
        <v>0</v>
      </c>
      <c r="K133" s="149">
        <v>1</v>
      </c>
      <c r="L133" s="149">
        <v>0</v>
      </c>
      <c r="M133" s="150">
        <v>0</v>
      </c>
      <c r="N133" s="151">
        <v>0</v>
      </c>
      <c r="O133" s="152">
        <v>0</v>
      </c>
      <c r="P133" s="152">
        <v>0</v>
      </c>
      <c r="Q133" s="153">
        <v>0</v>
      </c>
      <c r="R133" s="154">
        <v>0</v>
      </c>
      <c r="S133" s="149">
        <v>0</v>
      </c>
      <c r="T133" s="149">
        <v>0</v>
      </c>
      <c r="U133" s="149">
        <v>0</v>
      </c>
      <c r="V133" s="149">
        <v>0</v>
      </c>
      <c r="W133" s="150">
        <v>0</v>
      </c>
      <c r="X133" s="151">
        <v>0</v>
      </c>
      <c r="Y133" s="155">
        <v>0</v>
      </c>
      <c r="Z133" s="156">
        <v>1</v>
      </c>
      <c r="AA133" s="173" t="s">
        <v>250</v>
      </c>
      <c r="AB133" s="178"/>
      <c r="AC133" s="60"/>
      <c r="AD133" s="61"/>
      <c r="AE133" s="61"/>
      <c r="AF133" s="61"/>
      <c r="AG133" s="62"/>
      <c r="AH133" s="63"/>
      <c r="AI133" s="64"/>
    </row>
    <row r="134" spans="1:35" s="45" customFormat="1" ht="15.75" hidden="1" x14ac:dyDescent="0.25">
      <c r="A134" s="158">
        <v>132</v>
      </c>
      <c r="B134" s="147" t="s">
        <v>133</v>
      </c>
      <c r="C134" s="147" t="s">
        <v>89</v>
      </c>
      <c r="D134" s="147" t="s">
        <v>85</v>
      </c>
      <c r="E134" s="147" t="s">
        <v>99</v>
      </c>
      <c r="F134" s="147">
        <v>2</v>
      </c>
      <c r="G134" s="147">
        <v>2.4</v>
      </c>
      <c r="H134" s="147" t="s">
        <v>892</v>
      </c>
      <c r="I134" s="147">
        <v>10239</v>
      </c>
      <c r="J134" s="148">
        <v>0</v>
      </c>
      <c r="K134" s="149">
        <v>1</v>
      </c>
      <c r="L134" s="149">
        <v>0</v>
      </c>
      <c r="M134" s="150">
        <v>0</v>
      </c>
      <c r="N134" s="151">
        <v>0</v>
      </c>
      <c r="O134" s="152">
        <v>0</v>
      </c>
      <c r="P134" s="152">
        <v>0</v>
      </c>
      <c r="Q134" s="153">
        <v>0</v>
      </c>
      <c r="R134" s="154">
        <v>0</v>
      </c>
      <c r="S134" s="149">
        <v>0</v>
      </c>
      <c r="T134" s="149">
        <v>0</v>
      </c>
      <c r="U134" s="149">
        <v>0</v>
      </c>
      <c r="V134" s="149">
        <v>0</v>
      </c>
      <c r="W134" s="150">
        <v>0</v>
      </c>
      <c r="X134" s="151">
        <v>0</v>
      </c>
      <c r="Y134" s="155">
        <v>0</v>
      </c>
      <c r="Z134" s="156">
        <v>1</v>
      </c>
      <c r="AA134" s="173" t="s">
        <v>250</v>
      </c>
      <c r="AB134" s="178"/>
      <c r="AC134" s="60"/>
      <c r="AD134" s="61"/>
      <c r="AE134" s="61"/>
      <c r="AF134" s="61"/>
      <c r="AG134" s="62"/>
      <c r="AH134" s="63"/>
      <c r="AI134" s="64"/>
    </row>
    <row r="135" spans="1:35" s="45" customFormat="1" ht="141.75" x14ac:dyDescent="0.25">
      <c r="A135" s="158">
        <v>133</v>
      </c>
      <c r="B135" s="147" t="s">
        <v>133</v>
      </c>
      <c r="C135" s="147" t="s">
        <v>89</v>
      </c>
      <c r="D135" s="147" t="s">
        <v>85</v>
      </c>
      <c r="E135" s="147" t="s">
        <v>91</v>
      </c>
      <c r="F135" s="147">
        <v>3</v>
      </c>
      <c r="G135" s="147">
        <v>3.1</v>
      </c>
      <c r="H135" s="248" t="s">
        <v>893</v>
      </c>
      <c r="I135" s="147">
        <v>10109</v>
      </c>
      <c r="J135" s="148">
        <v>1</v>
      </c>
      <c r="K135" s="149">
        <v>0</v>
      </c>
      <c r="L135" s="149">
        <v>0</v>
      </c>
      <c r="M135" s="150">
        <v>0</v>
      </c>
      <c r="N135" s="151">
        <v>1</v>
      </c>
      <c r="O135" s="152">
        <v>0</v>
      </c>
      <c r="P135" s="152">
        <v>0</v>
      </c>
      <c r="Q135" s="153">
        <v>0</v>
      </c>
      <c r="R135" s="154">
        <v>0</v>
      </c>
      <c r="S135" s="149">
        <v>0</v>
      </c>
      <c r="T135" s="149">
        <v>0</v>
      </c>
      <c r="U135" s="149">
        <v>0</v>
      </c>
      <c r="V135" s="149">
        <v>0</v>
      </c>
      <c r="W135" s="150">
        <v>0</v>
      </c>
      <c r="X135" s="151">
        <v>0</v>
      </c>
      <c r="Y135" s="155">
        <v>0</v>
      </c>
      <c r="Z135" s="156">
        <v>1</v>
      </c>
      <c r="AA135" s="254" t="s">
        <v>987</v>
      </c>
      <c r="AB135" s="178" t="s">
        <v>985</v>
      </c>
      <c r="AC135" s="60"/>
      <c r="AD135" s="61"/>
      <c r="AE135" s="61"/>
      <c r="AF135" s="61"/>
      <c r="AG135" s="62"/>
      <c r="AH135" s="63"/>
      <c r="AI135" s="64"/>
    </row>
    <row r="136" spans="1:35" s="45" customFormat="1" ht="126" hidden="1" x14ac:dyDescent="0.25">
      <c r="A136" s="158">
        <v>134</v>
      </c>
      <c r="B136" s="147" t="s">
        <v>133</v>
      </c>
      <c r="C136" s="147" t="s">
        <v>89</v>
      </c>
      <c r="D136" s="147" t="s">
        <v>85</v>
      </c>
      <c r="E136" s="147" t="s">
        <v>91</v>
      </c>
      <c r="F136" s="147">
        <v>3</v>
      </c>
      <c r="G136" s="147">
        <v>3.1</v>
      </c>
      <c r="H136" s="147" t="s">
        <v>893</v>
      </c>
      <c r="I136" s="147">
        <v>10212</v>
      </c>
      <c r="J136" s="148">
        <v>1</v>
      </c>
      <c r="K136" s="149">
        <v>1</v>
      </c>
      <c r="L136" s="149">
        <v>0</v>
      </c>
      <c r="M136" s="150">
        <v>0</v>
      </c>
      <c r="N136" s="151">
        <v>1</v>
      </c>
      <c r="O136" s="152">
        <v>0</v>
      </c>
      <c r="P136" s="152">
        <v>0</v>
      </c>
      <c r="Q136" s="153">
        <v>0</v>
      </c>
      <c r="R136" s="154">
        <v>0</v>
      </c>
      <c r="S136" s="149">
        <v>0</v>
      </c>
      <c r="T136" s="149">
        <v>0</v>
      </c>
      <c r="U136" s="149">
        <v>0</v>
      </c>
      <c r="V136" s="149">
        <v>0</v>
      </c>
      <c r="W136" s="150">
        <v>0</v>
      </c>
      <c r="X136" s="151">
        <v>0</v>
      </c>
      <c r="Y136" s="155">
        <v>0</v>
      </c>
      <c r="Z136" s="156">
        <v>1</v>
      </c>
      <c r="AA136" s="254" t="s">
        <v>2106</v>
      </c>
      <c r="AB136" s="178" t="s">
        <v>985</v>
      </c>
      <c r="AC136" s="60"/>
      <c r="AD136" s="61"/>
      <c r="AE136" s="61"/>
      <c r="AF136" s="61"/>
      <c r="AG136" s="62"/>
      <c r="AH136" s="63"/>
      <c r="AI136" s="64"/>
    </row>
    <row r="137" spans="1:35" s="45" customFormat="1" ht="78.75" hidden="1" x14ac:dyDescent="0.25">
      <c r="A137" s="158">
        <v>135</v>
      </c>
      <c r="B137" s="147" t="s">
        <v>133</v>
      </c>
      <c r="C137" s="147" t="s">
        <v>89</v>
      </c>
      <c r="D137" s="147" t="s">
        <v>85</v>
      </c>
      <c r="E137" s="147" t="s">
        <v>91</v>
      </c>
      <c r="F137" s="147">
        <v>3</v>
      </c>
      <c r="G137" s="147">
        <v>3.1</v>
      </c>
      <c r="H137" s="147" t="s">
        <v>893</v>
      </c>
      <c r="I137" s="147">
        <v>10235</v>
      </c>
      <c r="J137" s="148">
        <v>1</v>
      </c>
      <c r="K137" s="149">
        <v>0</v>
      </c>
      <c r="L137" s="149">
        <v>0</v>
      </c>
      <c r="M137" s="150">
        <v>0</v>
      </c>
      <c r="N137" s="151">
        <v>0</v>
      </c>
      <c r="O137" s="152">
        <v>0</v>
      </c>
      <c r="P137" s="152">
        <v>0</v>
      </c>
      <c r="Q137" s="153">
        <v>0</v>
      </c>
      <c r="R137" s="154">
        <v>0</v>
      </c>
      <c r="S137" s="149">
        <v>0</v>
      </c>
      <c r="T137" s="149">
        <v>0</v>
      </c>
      <c r="U137" s="149">
        <v>0</v>
      </c>
      <c r="V137" s="149">
        <v>0</v>
      </c>
      <c r="W137" s="150">
        <v>0</v>
      </c>
      <c r="X137" s="151">
        <v>0</v>
      </c>
      <c r="Y137" s="155">
        <v>0</v>
      </c>
      <c r="Z137" s="156">
        <v>1</v>
      </c>
      <c r="AA137" s="254" t="s">
        <v>986</v>
      </c>
      <c r="AB137" s="178" t="s">
        <v>985</v>
      </c>
      <c r="AC137" s="60"/>
      <c r="AD137" s="61"/>
      <c r="AE137" s="61"/>
      <c r="AF137" s="61"/>
      <c r="AG137" s="62"/>
      <c r="AH137" s="63"/>
      <c r="AI137" s="64"/>
    </row>
    <row r="138" spans="1:35" s="45" customFormat="1" ht="78.75" hidden="1" x14ac:dyDescent="0.25">
      <c r="A138" s="158">
        <v>136</v>
      </c>
      <c r="B138" s="147" t="s">
        <v>89</v>
      </c>
      <c r="C138" s="147" t="s">
        <v>133</v>
      </c>
      <c r="D138" s="147" t="s">
        <v>85</v>
      </c>
      <c r="E138" s="147" t="s">
        <v>91</v>
      </c>
      <c r="F138" s="147">
        <v>3</v>
      </c>
      <c r="G138" s="147">
        <v>3.1</v>
      </c>
      <c r="H138" s="147" t="s">
        <v>893</v>
      </c>
      <c r="I138" s="147">
        <v>10241</v>
      </c>
      <c r="J138" s="148">
        <v>1</v>
      </c>
      <c r="K138" s="149">
        <v>0</v>
      </c>
      <c r="L138" s="149">
        <v>0</v>
      </c>
      <c r="M138" s="150">
        <v>0</v>
      </c>
      <c r="N138" s="151">
        <v>0</v>
      </c>
      <c r="O138" s="152">
        <v>0</v>
      </c>
      <c r="P138" s="152">
        <v>0</v>
      </c>
      <c r="Q138" s="153">
        <v>0</v>
      </c>
      <c r="R138" s="154">
        <v>0</v>
      </c>
      <c r="S138" s="149">
        <v>0</v>
      </c>
      <c r="T138" s="149">
        <v>0</v>
      </c>
      <c r="U138" s="149">
        <v>0</v>
      </c>
      <c r="V138" s="149">
        <v>0</v>
      </c>
      <c r="W138" s="150">
        <v>0</v>
      </c>
      <c r="X138" s="151">
        <v>0</v>
      </c>
      <c r="Y138" s="155">
        <v>0</v>
      </c>
      <c r="Z138" s="156">
        <v>1</v>
      </c>
      <c r="AA138" s="254" t="s">
        <v>986</v>
      </c>
      <c r="AB138" s="178" t="s">
        <v>985</v>
      </c>
      <c r="AC138" s="60"/>
      <c r="AD138" s="61"/>
      <c r="AE138" s="61"/>
      <c r="AF138" s="61"/>
      <c r="AG138" s="62"/>
      <c r="AH138" s="63"/>
      <c r="AI138" s="64"/>
    </row>
    <row r="139" spans="1:35" s="45" customFormat="1" ht="78.75" hidden="1" x14ac:dyDescent="0.25">
      <c r="A139" s="158">
        <v>137</v>
      </c>
      <c r="B139" s="147" t="s">
        <v>89</v>
      </c>
      <c r="C139" s="147" t="s">
        <v>133</v>
      </c>
      <c r="D139" s="147" t="s">
        <v>85</v>
      </c>
      <c r="E139" s="147" t="s">
        <v>91</v>
      </c>
      <c r="F139" s="147">
        <v>3</v>
      </c>
      <c r="G139" s="147">
        <v>3.1</v>
      </c>
      <c r="H139" s="147" t="s">
        <v>893</v>
      </c>
      <c r="I139" s="147">
        <v>10242</v>
      </c>
      <c r="J139" s="148">
        <v>1</v>
      </c>
      <c r="K139" s="149">
        <v>0</v>
      </c>
      <c r="L139" s="149">
        <v>0</v>
      </c>
      <c r="M139" s="150">
        <v>0</v>
      </c>
      <c r="N139" s="151">
        <v>0</v>
      </c>
      <c r="O139" s="152">
        <v>0</v>
      </c>
      <c r="P139" s="152">
        <v>0</v>
      </c>
      <c r="Q139" s="153">
        <v>0</v>
      </c>
      <c r="R139" s="154">
        <v>0</v>
      </c>
      <c r="S139" s="149">
        <v>0</v>
      </c>
      <c r="T139" s="149">
        <v>0</v>
      </c>
      <c r="U139" s="149">
        <v>0</v>
      </c>
      <c r="V139" s="149">
        <v>0</v>
      </c>
      <c r="W139" s="150">
        <v>0</v>
      </c>
      <c r="X139" s="151">
        <v>0</v>
      </c>
      <c r="Y139" s="155">
        <v>0</v>
      </c>
      <c r="Z139" s="156">
        <v>1</v>
      </c>
      <c r="AA139" s="254" t="s">
        <v>986</v>
      </c>
      <c r="AB139" s="178" t="s">
        <v>985</v>
      </c>
      <c r="AC139" s="60"/>
      <c r="AD139" s="61"/>
      <c r="AE139" s="61"/>
      <c r="AF139" s="61"/>
      <c r="AG139" s="62"/>
      <c r="AH139" s="63"/>
      <c r="AI139" s="64"/>
    </row>
    <row r="140" spans="1:35" s="45" customFormat="1" ht="78.75" hidden="1" x14ac:dyDescent="0.25">
      <c r="A140" s="147">
        <v>138</v>
      </c>
      <c r="B140" s="147" t="s">
        <v>89</v>
      </c>
      <c r="C140" s="147" t="s">
        <v>133</v>
      </c>
      <c r="D140" s="147" t="s">
        <v>85</v>
      </c>
      <c r="E140" s="147" t="s">
        <v>91</v>
      </c>
      <c r="F140" s="147">
        <v>3</v>
      </c>
      <c r="G140" s="147">
        <v>3.1</v>
      </c>
      <c r="H140" s="147" t="s">
        <v>893</v>
      </c>
      <c r="I140" s="147">
        <v>10258</v>
      </c>
      <c r="J140" s="148">
        <v>1</v>
      </c>
      <c r="K140" s="149">
        <v>0</v>
      </c>
      <c r="L140" s="149">
        <v>0</v>
      </c>
      <c r="M140" s="150">
        <v>0</v>
      </c>
      <c r="N140" s="151">
        <v>0</v>
      </c>
      <c r="O140" s="152">
        <v>0</v>
      </c>
      <c r="P140" s="152">
        <v>0</v>
      </c>
      <c r="Q140" s="153">
        <v>0</v>
      </c>
      <c r="R140" s="154">
        <v>0</v>
      </c>
      <c r="S140" s="149">
        <v>0</v>
      </c>
      <c r="T140" s="149">
        <v>0</v>
      </c>
      <c r="U140" s="149">
        <v>0</v>
      </c>
      <c r="V140" s="149">
        <v>0</v>
      </c>
      <c r="W140" s="150">
        <v>0</v>
      </c>
      <c r="X140" s="151">
        <v>0</v>
      </c>
      <c r="Y140" s="155">
        <v>0</v>
      </c>
      <c r="Z140" s="156">
        <v>1</v>
      </c>
      <c r="AA140" s="254" t="s">
        <v>986</v>
      </c>
      <c r="AB140" s="178" t="s">
        <v>985</v>
      </c>
      <c r="AC140" s="60"/>
      <c r="AD140" s="61"/>
      <c r="AE140" s="61"/>
      <c r="AF140" s="61"/>
      <c r="AG140" s="62"/>
      <c r="AH140" s="63"/>
      <c r="AI140" s="64"/>
    </row>
    <row r="141" spans="1:35" s="45" customFormat="1" ht="78.75" hidden="1" x14ac:dyDescent="0.25">
      <c r="A141" s="147">
        <v>139</v>
      </c>
      <c r="B141" s="147" t="s">
        <v>89</v>
      </c>
      <c r="C141" s="147" t="s">
        <v>133</v>
      </c>
      <c r="D141" s="147" t="s">
        <v>85</v>
      </c>
      <c r="E141" s="147" t="s">
        <v>91</v>
      </c>
      <c r="F141" s="147">
        <v>3</v>
      </c>
      <c r="G141" s="147">
        <v>3.1</v>
      </c>
      <c r="H141" s="147" t="s">
        <v>968</v>
      </c>
      <c r="I141" s="147">
        <v>10081</v>
      </c>
      <c r="J141" s="148">
        <v>0</v>
      </c>
      <c r="K141" s="149">
        <v>0</v>
      </c>
      <c r="L141" s="149">
        <v>0</v>
      </c>
      <c r="M141" s="150">
        <v>0</v>
      </c>
      <c r="N141" s="151">
        <v>1</v>
      </c>
      <c r="O141" s="152">
        <v>0</v>
      </c>
      <c r="P141" s="152">
        <v>0</v>
      </c>
      <c r="Q141" s="153">
        <v>0</v>
      </c>
      <c r="R141" s="154">
        <v>0</v>
      </c>
      <c r="S141" s="149">
        <v>0</v>
      </c>
      <c r="T141" s="149">
        <v>1</v>
      </c>
      <c r="U141" s="149">
        <v>0</v>
      </c>
      <c r="V141" s="149">
        <v>0</v>
      </c>
      <c r="W141" s="150">
        <v>0</v>
      </c>
      <c r="X141" s="151">
        <v>0</v>
      </c>
      <c r="Y141" s="155">
        <v>0</v>
      </c>
      <c r="Z141" s="156">
        <v>1</v>
      </c>
      <c r="AA141" s="173" t="s">
        <v>972</v>
      </c>
      <c r="AB141" s="178"/>
      <c r="AC141" s="60"/>
      <c r="AD141" s="61"/>
      <c r="AE141" s="61"/>
      <c r="AF141" s="61"/>
      <c r="AG141" s="62"/>
      <c r="AH141" s="63"/>
      <c r="AI141" s="64"/>
    </row>
    <row r="142" spans="1:35" s="45" customFormat="1" ht="47.25" hidden="1" x14ac:dyDescent="0.25">
      <c r="A142" s="147">
        <v>140</v>
      </c>
      <c r="B142" s="147" t="s">
        <v>89</v>
      </c>
      <c r="C142" s="147" t="s">
        <v>133</v>
      </c>
      <c r="D142" s="147" t="s">
        <v>85</v>
      </c>
      <c r="E142" s="147" t="s">
        <v>91</v>
      </c>
      <c r="F142" s="147">
        <v>3</v>
      </c>
      <c r="G142" s="147">
        <v>3.1</v>
      </c>
      <c r="H142" s="147" t="s">
        <v>968</v>
      </c>
      <c r="I142" s="147">
        <v>10139</v>
      </c>
      <c r="J142" s="148">
        <v>0</v>
      </c>
      <c r="K142" s="149">
        <v>0</v>
      </c>
      <c r="L142" s="149">
        <v>0</v>
      </c>
      <c r="M142" s="150">
        <v>0</v>
      </c>
      <c r="N142" s="151">
        <v>1</v>
      </c>
      <c r="O142" s="152">
        <v>0</v>
      </c>
      <c r="P142" s="152">
        <v>0</v>
      </c>
      <c r="Q142" s="153">
        <v>0</v>
      </c>
      <c r="R142" s="154">
        <v>0</v>
      </c>
      <c r="S142" s="149">
        <v>0</v>
      </c>
      <c r="T142" s="149">
        <v>0</v>
      </c>
      <c r="U142" s="149">
        <v>0</v>
      </c>
      <c r="V142" s="149">
        <v>0</v>
      </c>
      <c r="W142" s="150">
        <v>0</v>
      </c>
      <c r="X142" s="151">
        <v>0</v>
      </c>
      <c r="Y142" s="155">
        <v>0</v>
      </c>
      <c r="Z142" s="156">
        <v>1</v>
      </c>
      <c r="AA142" s="173" t="s">
        <v>970</v>
      </c>
      <c r="AB142" s="178"/>
      <c r="AC142" s="60"/>
      <c r="AD142" s="61"/>
      <c r="AE142" s="61"/>
      <c r="AF142" s="61"/>
      <c r="AG142" s="62"/>
      <c r="AH142" s="63"/>
      <c r="AI142" s="64"/>
    </row>
    <row r="143" spans="1:35" s="45" customFormat="1" ht="94.5" hidden="1" x14ac:dyDescent="0.25">
      <c r="A143" s="147">
        <v>141</v>
      </c>
      <c r="B143" s="147" t="s">
        <v>89</v>
      </c>
      <c r="C143" s="147" t="s">
        <v>133</v>
      </c>
      <c r="D143" s="147" t="s">
        <v>85</v>
      </c>
      <c r="E143" s="147" t="s">
        <v>91</v>
      </c>
      <c r="F143" s="147">
        <v>3</v>
      </c>
      <c r="G143" s="147">
        <v>3.1</v>
      </c>
      <c r="H143" s="147" t="s">
        <v>968</v>
      </c>
      <c r="I143" s="147">
        <v>10148</v>
      </c>
      <c r="J143" s="148">
        <v>0</v>
      </c>
      <c r="K143" s="149">
        <v>0</v>
      </c>
      <c r="L143" s="149">
        <v>0</v>
      </c>
      <c r="M143" s="150">
        <v>0</v>
      </c>
      <c r="N143" s="151">
        <v>1</v>
      </c>
      <c r="O143" s="152">
        <v>0</v>
      </c>
      <c r="P143" s="152">
        <v>0</v>
      </c>
      <c r="Q143" s="153">
        <v>0</v>
      </c>
      <c r="R143" s="154">
        <v>0</v>
      </c>
      <c r="S143" s="149">
        <v>0</v>
      </c>
      <c r="T143" s="149">
        <v>0</v>
      </c>
      <c r="U143" s="149">
        <v>1</v>
      </c>
      <c r="V143" s="149">
        <v>0</v>
      </c>
      <c r="W143" s="150">
        <v>0</v>
      </c>
      <c r="X143" s="151">
        <v>0</v>
      </c>
      <c r="Y143" s="155">
        <v>0</v>
      </c>
      <c r="Z143" s="156">
        <v>1</v>
      </c>
      <c r="AA143" s="173" t="s">
        <v>973</v>
      </c>
      <c r="AB143" s="178"/>
      <c r="AC143" s="60"/>
      <c r="AD143" s="61"/>
      <c r="AE143" s="61"/>
      <c r="AF143" s="61"/>
      <c r="AG143" s="62"/>
      <c r="AH143" s="63"/>
      <c r="AI143" s="64"/>
    </row>
    <row r="144" spans="1:35" s="45" customFormat="1" ht="110.25" hidden="1" x14ac:dyDescent="0.25">
      <c r="A144" s="147">
        <v>142</v>
      </c>
      <c r="B144" s="147" t="s">
        <v>89</v>
      </c>
      <c r="C144" s="147" t="s">
        <v>133</v>
      </c>
      <c r="D144" s="147" t="s">
        <v>85</v>
      </c>
      <c r="E144" s="147" t="s">
        <v>91</v>
      </c>
      <c r="F144" s="147">
        <v>3</v>
      </c>
      <c r="G144" s="147">
        <v>3.1</v>
      </c>
      <c r="H144" s="147" t="s">
        <v>968</v>
      </c>
      <c r="I144" s="147">
        <v>10200</v>
      </c>
      <c r="J144" s="148">
        <v>0</v>
      </c>
      <c r="K144" s="149">
        <v>0</v>
      </c>
      <c r="L144" s="149">
        <v>0</v>
      </c>
      <c r="M144" s="150">
        <v>0</v>
      </c>
      <c r="N144" s="151">
        <v>1</v>
      </c>
      <c r="O144" s="152">
        <v>1</v>
      </c>
      <c r="P144" s="152">
        <v>0</v>
      </c>
      <c r="Q144" s="153">
        <v>0</v>
      </c>
      <c r="R144" s="154">
        <v>1</v>
      </c>
      <c r="S144" s="149">
        <v>0</v>
      </c>
      <c r="T144" s="149">
        <v>0</v>
      </c>
      <c r="U144" s="149">
        <v>0</v>
      </c>
      <c r="V144" s="149">
        <v>0</v>
      </c>
      <c r="W144" s="150">
        <v>0</v>
      </c>
      <c r="X144" s="151">
        <v>0</v>
      </c>
      <c r="Y144" s="155">
        <v>0</v>
      </c>
      <c r="Z144" s="156">
        <v>1</v>
      </c>
      <c r="AA144" s="173" t="s">
        <v>974</v>
      </c>
      <c r="AB144" s="178" t="s">
        <v>971</v>
      </c>
      <c r="AC144" s="60"/>
      <c r="AD144" s="61"/>
      <c r="AE144" s="61"/>
      <c r="AF144" s="61"/>
      <c r="AG144" s="62"/>
      <c r="AH144" s="63"/>
      <c r="AI144" s="64"/>
    </row>
    <row r="145" spans="1:35" s="45" customFormat="1" ht="47.25" hidden="1" x14ac:dyDescent="0.25">
      <c r="A145" s="147">
        <v>143</v>
      </c>
      <c r="B145" s="147" t="s">
        <v>89</v>
      </c>
      <c r="C145" s="147" t="s">
        <v>133</v>
      </c>
      <c r="D145" s="147" t="s">
        <v>85</v>
      </c>
      <c r="E145" s="147" t="s">
        <v>91</v>
      </c>
      <c r="F145" s="147">
        <v>3</v>
      </c>
      <c r="G145" s="147">
        <v>3.1</v>
      </c>
      <c r="H145" s="147" t="s">
        <v>968</v>
      </c>
      <c r="I145" s="147">
        <v>10247</v>
      </c>
      <c r="J145" s="148">
        <v>0</v>
      </c>
      <c r="K145" s="149">
        <v>0</v>
      </c>
      <c r="L145" s="149">
        <v>0</v>
      </c>
      <c r="M145" s="150">
        <v>0</v>
      </c>
      <c r="N145" s="151">
        <v>1</v>
      </c>
      <c r="O145" s="152">
        <v>0</v>
      </c>
      <c r="P145" s="152">
        <v>0</v>
      </c>
      <c r="Q145" s="153">
        <v>0</v>
      </c>
      <c r="R145" s="154">
        <v>0</v>
      </c>
      <c r="S145" s="149">
        <v>0</v>
      </c>
      <c r="T145" s="149">
        <v>0</v>
      </c>
      <c r="U145" s="149">
        <v>0</v>
      </c>
      <c r="V145" s="149">
        <v>0</v>
      </c>
      <c r="W145" s="150">
        <v>0</v>
      </c>
      <c r="X145" s="151">
        <v>0</v>
      </c>
      <c r="Y145" s="155">
        <v>0</v>
      </c>
      <c r="Z145" s="156">
        <v>1</v>
      </c>
      <c r="AA145" s="173" t="s">
        <v>970</v>
      </c>
      <c r="AB145" s="178"/>
      <c r="AC145" s="60"/>
      <c r="AD145" s="61"/>
      <c r="AE145" s="61"/>
      <c r="AF145" s="61"/>
      <c r="AG145" s="62"/>
      <c r="AH145" s="63"/>
      <c r="AI145" s="64"/>
    </row>
    <row r="146" spans="1:35" s="45" customFormat="1" ht="15.75" hidden="1" x14ac:dyDescent="0.25">
      <c r="A146" s="147">
        <v>144</v>
      </c>
      <c r="B146" s="147" t="s">
        <v>89</v>
      </c>
      <c r="C146" s="147" t="s">
        <v>133</v>
      </c>
      <c r="D146" s="147" t="s">
        <v>85</v>
      </c>
      <c r="E146" s="147" t="s">
        <v>91</v>
      </c>
      <c r="F146" s="147">
        <v>3</v>
      </c>
      <c r="G146" s="147">
        <v>3.1</v>
      </c>
      <c r="H146" s="147" t="s">
        <v>968</v>
      </c>
      <c r="I146" s="147">
        <v>10248</v>
      </c>
      <c r="J146" s="148">
        <v>0</v>
      </c>
      <c r="K146" s="149">
        <v>0</v>
      </c>
      <c r="L146" s="149">
        <v>0</v>
      </c>
      <c r="M146" s="150">
        <v>0</v>
      </c>
      <c r="N146" s="151">
        <v>0</v>
      </c>
      <c r="O146" s="152">
        <v>0</v>
      </c>
      <c r="P146" s="152">
        <v>0</v>
      </c>
      <c r="Q146" s="153">
        <v>0</v>
      </c>
      <c r="R146" s="154">
        <v>0</v>
      </c>
      <c r="S146" s="149">
        <v>0</v>
      </c>
      <c r="T146" s="149">
        <v>0</v>
      </c>
      <c r="U146" s="149">
        <v>0</v>
      </c>
      <c r="V146" s="149">
        <v>0</v>
      </c>
      <c r="W146" s="150">
        <v>0</v>
      </c>
      <c r="X146" s="151">
        <v>0</v>
      </c>
      <c r="Y146" s="155">
        <v>0</v>
      </c>
      <c r="Z146" s="156">
        <v>0</v>
      </c>
      <c r="AA146" s="173"/>
      <c r="AB146" s="178"/>
      <c r="AC146" s="60"/>
      <c r="AD146" s="61"/>
      <c r="AE146" s="61"/>
      <c r="AF146" s="61"/>
      <c r="AG146" s="62"/>
      <c r="AH146" s="63"/>
      <c r="AI146" s="64"/>
    </row>
    <row r="147" spans="1:35" s="45" customFormat="1" ht="47.25" hidden="1" x14ac:dyDescent="0.25">
      <c r="A147" s="147">
        <v>145</v>
      </c>
      <c r="B147" s="147" t="s">
        <v>89</v>
      </c>
      <c r="C147" s="147" t="s">
        <v>133</v>
      </c>
      <c r="D147" s="147" t="s">
        <v>85</v>
      </c>
      <c r="E147" s="147" t="s">
        <v>99</v>
      </c>
      <c r="F147" s="147">
        <v>3</v>
      </c>
      <c r="G147" s="147">
        <v>3.1</v>
      </c>
      <c r="H147" s="147" t="s">
        <v>968</v>
      </c>
      <c r="I147" s="147">
        <v>10262</v>
      </c>
      <c r="J147" s="148">
        <v>0</v>
      </c>
      <c r="K147" s="149">
        <v>0</v>
      </c>
      <c r="L147" s="149">
        <v>0</v>
      </c>
      <c r="M147" s="150">
        <v>0</v>
      </c>
      <c r="N147" s="151">
        <v>0</v>
      </c>
      <c r="O147" s="152">
        <v>0</v>
      </c>
      <c r="P147" s="152">
        <v>0</v>
      </c>
      <c r="Q147" s="153">
        <v>0</v>
      </c>
      <c r="R147" s="154">
        <v>0</v>
      </c>
      <c r="S147" s="149">
        <v>0</v>
      </c>
      <c r="T147" s="149">
        <v>0</v>
      </c>
      <c r="U147" s="149">
        <v>0</v>
      </c>
      <c r="V147" s="149">
        <v>0</v>
      </c>
      <c r="W147" s="150">
        <v>0</v>
      </c>
      <c r="X147" s="151">
        <v>0</v>
      </c>
      <c r="Y147" s="155">
        <v>0</v>
      </c>
      <c r="Z147" s="156">
        <v>1</v>
      </c>
      <c r="AA147" s="173" t="s">
        <v>969</v>
      </c>
      <c r="AB147" s="178"/>
      <c r="AC147" s="60"/>
      <c r="AD147" s="61"/>
      <c r="AE147" s="61"/>
      <c r="AF147" s="61"/>
      <c r="AG147" s="62"/>
      <c r="AH147" s="63"/>
      <c r="AI147" s="64"/>
    </row>
    <row r="148" spans="1:35" s="45" customFormat="1" ht="63" x14ac:dyDescent="0.25">
      <c r="A148" s="147">
        <v>146</v>
      </c>
      <c r="B148" s="147" t="s">
        <v>96</v>
      </c>
      <c r="C148" s="147" t="s">
        <v>97</v>
      </c>
      <c r="D148" s="147" t="s">
        <v>85</v>
      </c>
      <c r="E148" s="147" t="s">
        <v>91</v>
      </c>
      <c r="F148" s="147">
        <v>3</v>
      </c>
      <c r="G148" s="147">
        <v>3.1</v>
      </c>
      <c r="H148" s="248" t="s">
        <v>919</v>
      </c>
      <c r="I148" s="147">
        <v>10056</v>
      </c>
      <c r="J148" s="148">
        <v>1</v>
      </c>
      <c r="K148" s="149">
        <v>0</v>
      </c>
      <c r="L148" s="149">
        <v>0</v>
      </c>
      <c r="M148" s="150">
        <v>0</v>
      </c>
      <c r="N148" s="151">
        <v>0</v>
      </c>
      <c r="O148" s="152">
        <v>0</v>
      </c>
      <c r="P148" s="152">
        <v>0</v>
      </c>
      <c r="Q148" s="153">
        <v>0</v>
      </c>
      <c r="R148" s="154">
        <v>0</v>
      </c>
      <c r="S148" s="149">
        <v>0</v>
      </c>
      <c r="T148" s="149">
        <v>0</v>
      </c>
      <c r="U148" s="149">
        <v>0</v>
      </c>
      <c r="V148" s="149">
        <v>0</v>
      </c>
      <c r="W148" s="150">
        <v>0</v>
      </c>
      <c r="X148" s="151">
        <v>0</v>
      </c>
      <c r="Y148" s="155">
        <v>0</v>
      </c>
      <c r="Z148" s="156">
        <v>1</v>
      </c>
      <c r="AA148" s="254" t="s">
        <v>954</v>
      </c>
      <c r="AB148" s="178"/>
      <c r="AC148" s="60"/>
      <c r="AD148" s="61"/>
      <c r="AE148" s="61"/>
      <c r="AF148" s="61"/>
      <c r="AG148" s="62"/>
      <c r="AH148" s="63"/>
      <c r="AI148" s="64"/>
    </row>
    <row r="149" spans="1:35" s="45" customFormat="1" ht="78.75" hidden="1" x14ac:dyDescent="0.25">
      <c r="A149" s="147">
        <v>147</v>
      </c>
      <c r="B149" s="147" t="s">
        <v>96</v>
      </c>
      <c r="C149" s="147" t="s">
        <v>97</v>
      </c>
      <c r="D149" s="147" t="s">
        <v>85</v>
      </c>
      <c r="E149" s="147" t="s">
        <v>91</v>
      </c>
      <c r="F149" s="147">
        <v>3</v>
      </c>
      <c r="G149" s="147">
        <v>3.1</v>
      </c>
      <c r="H149" s="147" t="s">
        <v>920</v>
      </c>
      <c r="I149" s="147">
        <v>10112</v>
      </c>
      <c r="J149" s="148">
        <v>1</v>
      </c>
      <c r="K149" s="149">
        <v>1</v>
      </c>
      <c r="L149" s="149">
        <v>0</v>
      </c>
      <c r="M149" s="150">
        <v>0</v>
      </c>
      <c r="N149" s="151">
        <v>0</v>
      </c>
      <c r="O149" s="152">
        <v>0</v>
      </c>
      <c r="P149" s="152">
        <v>0</v>
      </c>
      <c r="Q149" s="153">
        <v>0</v>
      </c>
      <c r="R149" s="154">
        <v>0</v>
      </c>
      <c r="S149" s="149">
        <v>0</v>
      </c>
      <c r="T149" s="149">
        <v>0</v>
      </c>
      <c r="U149" s="149">
        <v>0</v>
      </c>
      <c r="V149" s="149">
        <v>0</v>
      </c>
      <c r="W149" s="150">
        <v>0</v>
      </c>
      <c r="X149" s="151">
        <v>0</v>
      </c>
      <c r="Y149" s="155">
        <v>0</v>
      </c>
      <c r="Z149" s="156">
        <v>1</v>
      </c>
      <c r="AA149" s="254" t="s">
        <v>947</v>
      </c>
      <c r="AB149" s="178"/>
      <c r="AC149" s="60"/>
      <c r="AD149" s="61"/>
      <c r="AE149" s="61"/>
      <c r="AF149" s="61"/>
      <c r="AG149" s="62"/>
      <c r="AH149" s="63"/>
      <c r="AI149" s="64"/>
    </row>
    <row r="150" spans="1:35" s="45" customFormat="1" ht="126" hidden="1" x14ac:dyDescent="0.25">
      <c r="A150" s="147">
        <v>148</v>
      </c>
      <c r="B150" s="147" t="s">
        <v>96</v>
      </c>
      <c r="C150" s="147" t="s">
        <v>97</v>
      </c>
      <c r="D150" s="147" t="s">
        <v>85</v>
      </c>
      <c r="E150" s="147" t="s">
        <v>91</v>
      </c>
      <c r="F150" s="147">
        <v>3</v>
      </c>
      <c r="G150" s="147">
        <v>3.1</v>
      </c>
      <c r="H150" s="147" t="s">
        <v>920</v>
      </c>
      <c r="I150" s="147">
        <v>10115</v>
      </c>
      <c r="J150" s="148">
        <v>1</v>
      </c>
      <c r="K150" s="149">
        <v>1</v>
      </c>
      <c r="L150" s="149">
        <v>0</v>
      </c>
      <c r="M150" s="150">
        <v>0</v>
      </c>
      <c r="N150" s="151">
        <v>0</v>
      </c>
      <c r="O150" s="152">
        <v>0</v>
      </c>
      <c r="P150" s="152">
        <v>0</v>
      </c>
      <c r="Q150" s="153">
        <v>0</v>
      </c>
      <c r="R150" s="154">
        <v>1</v>
      </c>
      <c r="S150" s="149">
        <v>0</v>
      </c>
      <c r="T150" s="149">
        <v>0</v>
      </c>
      <c r="U150" s="149">
        <v>0</v>
      </c>
      <c r="V150" s="149">
        <v>0</v>
      </c>
      <c r="W150" s="150">
        <v>0</v>
      </c>
      <c r="X150" s="151">
        <v>0</v>
      </c>
      <c r="Y150" s="155">
        <v>0</v>
      </c>
      <c r="Z150" s="156">
        <v>1</v>
      </c>
      <c r="AA150" s="254" t="s">
        <v>953</v>
      </c>
      <c r="AB150" s="178"/>
      <c r="AC150" s="60"/>
      <c r="AD150" s="61"/>
      <c r="AE150" s="61"/>
      <c r="AF150" s="61"/>
      <c r="AG150" s="62"/>
      <c r="AH150" s="63"/>
      <c r="AI150" s="64"/>
    </row>
    <row r="151" spans="1:35" s="45" customFormat="1" ht="126" hidden="1" x14ac:dyDescent="0.25">
      <c r="A151" s="147">
        <v>149</v>
      </c>
      <c r="B151" s="147" t="s">
        <v>96</v>
      </c>
      <c r="C151" s="147" t="s">
        <v>97</v>
      </c>
      <c r="D151" s="147" t="s">
        <v>85</v>
      </c>
      <c r="E151" s="147" t="s">
        <v>91</v>
      </c>
      <c r="F151" s="147">
        <v>3</v>
      </c>
      <c r="G151" s="147">
        <v>3.1</v>
      </c>
      <c r="H151" s="147" t="s">
        <v>920</v>
      </c>
      <c r="I151" s="147">
        <v>10138</v>
      </c>
      <c r="J151" s="148">
        <v>1</v>
      </c>
      <c r="K151" s="149">
        <v>1</v>
      </c>
      <c r="L151" s="149">
        <v>0</v>
      </c>
      <c r="M151" s="150">
        <v>0</v>
      </c>
      <c r="N151" s="151">
        <v>0</v>
      </c>
      <c r="O151" s="152">
        <v>0</v>
      </c>
      <c r="P151" s="152">
        <v>0</v>
      </c>
      <c r="Q151" s="153">
        <v>0</v>
      </c>
      <c r="R151" s="154">
        <v>1</v>
      </c>
      <c r="S151" s="149">
        <v>0</v>
      </c>
      <c r="T151" s="149">
        <v>0</v>
      </c>
      <c r="U151" s="149">
        <v>0</v>
      </c>
      <c r="V151" s="149">
        <v>0</v>
      </c>
      <c r="W151" s="150">
        <v>0</v>
      </c>
      <c r="X151" s="151">
        <v>0</v>
      </c>
      <c r="Y151" s="155">
        <v>0</v>
      </c>
      <c r="Z151" s="156">
        <v>1</v>
      </c>
      <c r="AA151" s="254" t="s">
        <v>952</v>
      </c>
      <c r="AB151" s="178"/>
      <c r="AC151" s="60"/>
      <c r="AD151" s="61"/>
      <c r="AE151" s="61"/>
      <c r="AF151" s="61"/>
      <c r="AG151" s="62"/>
      <c r="AH151" s="63"/>
      <c r="AI151" s="64"/>
    </row>
    <row r="152" spans="1:35" s="45" customFormat="1" ht="78.75" hidden="1" x14ac:dyDescent="0.25">
      <c r="A152" s="147">
        <v>150</v>
      </c>
      <c r="B152" s="147" t="s">
        <v>96</v>
      </c>
      <c r="C152" s="147" t="s">
        <v>97</v>
      </c>
      <c r="D152" s="147" t="s">
        <v>85</v>
      </c>
      <c r="E152" s="147" t="s">
        <v>91</v>
      </c>
      <c r="F152" s="147">
        <v>3</v>
      </c>
      <c r="G152" s="147">
        <v>3.1</v>
      </c>
      <c r="H152" s="147" t="s">
        <v>920</v>
      </c>
      <c r="I152" s="147">
        <v>10195</v>
      </c>
      <c r="J152" s="148">
        <v>1</v>
      </c>
      <c r="K152" s="149">
        <v>1</v>
      </c>
      <c r="L152" s="149">
        <v>0</v>
      </c>
      <c r="M152" s="150">
        <v>0</v>
      </c>
      <c r="N152" s="151">
        <v>0</v>
      </c>
      <c r="O152" s="152">
        <v>0</v>
      </c>
      <c r="P152" s="152">
        <v>0</v>
      </c>
      <c r="Q152" s="153">
        <v>0</v>
      </c>
      <c r="R152" s="154">
        <v>0</v>
      </c>
      <c r="S152" s="149">
        <v>0</v>
      </c>
      <c r="T152" s="149">
        <v>0</v>
      </c>
      <c r="U152" s="149">
        <v>0</v>
      </c>
      <c r="V152" s="149">
        <v>0</v>
      </c>
      <c r="W152" s="150">
        <v>0</v>
      </c>
      <c r="X152" s="151">
        <v>0</v>
      </c>
      <c r="Y152" s="155">
        <v>0</v>
      </c>
      <c r="Z152" s="156">
        <v>1</v>
      </c>
      <c r="AA152" s="254" t="s">
        <v>947</v>
      </c>
      <c r="AB152" s="178"/>
      <c r="AC152" s="60"/>
      <c r="AD152" s="61"/>
      <c r="AE152" s="61"/>
      <c r="AF152" s="61"/>
      <c r="AG152" s="62"/>
      <c r="AH152" s="63"/>
      <c r="AI152" s="64"/>
    </row>
    <row r="153" spans="1:35" s="45" customFormat="1" ht="78.75" hidden="1" x14ac:dyDescent="0.25">
      <c r="A153" s="147">
        <v>151</v>
      </c>
      <c r="B153" s="147" t="s">
        <v>96</v>
      </c>
      <c r="C153" s="147" t="s">
        <v>97</v>
      </c>
      <c r="D153" s="147" t="s">
        <v>85</v>
      </c>
      <c r="E153" s="147" t="s">
        <v>91</v>
      </c>
      <c r="F153" s="147">
        <v>3</v>
      </c>
      <c r="G153" s="147">
        <v>3.1</v>
      </c>
      <c r="H153" s="147" t="s">
        <v>920</v>
      </c>
      <c r="I153" s="147">
        <v>10215</v>
      </c>
      <c r="J153" s="148">
        <v>1</v>
      </c>
      <c r="K153" s="149">
        <v>1</v>
      </c>
      <c r="L153" s="149">
        <v>0</v>
      </c>
      <c r="M153" s="150">
        <v>0</v>
      </c>
      <c r="N153" s="151">
        <v>0</v>
      </c>
      <c r="O153" s="152">
        <v>0</v>
      </c>
      <c r="P153" s="152">
        <v>0</v>
      </c>
      <c r="Q153" s="153">
        <v>0</v>
      </c>
      <c r="R153" s="154">
        <v>0</v>
      </c>
      <c r="S153" s="149">
        <v>0</v>
      </c>
      <c r="T153" s="149">
        <v>0</v>
      </c>
      <c r="U153" s="149">
        <v>0</v>
      </c>
      <c r="V153" s="149">
        <v>0</v>
      </c>
      <c r="W153" s="150">
        <v>0</v>
      </c>
      <c r="X153" s="151">
        <v>0</v>
      </c>
      <c r="Y153" s="155">
        <v>0</v>
      </c>
      <c r="Z153" s="156">
        <v>1</v>
      </c>
      <c r="AA153" s="254" t="s">
        <v>947</v>
      </c>
      <c r="AB153" s="178"/>
      <c r="AC153" s="60"/>
      <c r="AD153" s="61"/>
      <c r="AE153" s="61"/>
      <c r="AF153" s="61"/>
      <c r="AG153" s="62"/>
      <c r="AH153" s="63"/>
      <c r="AI153" s="64"/>
    </row>
    <row r="154" spans="1:35" s="45" customFormat="1" ht="78.75" hidden="1" x14ac:dyDescent="0.25">
      <c r="A154" s="147">
        <v>152</v>
      </c>
      <c r="B154" s="147" t="s">
        <v>96</v>
      </c>
      <c r="C154" s="147" t="s">
        <v>97</v>
      </c>
      <c r="D154" s="147" t="s">
        <v>85</v>
      </c>
      <c r="E154" s="147" t="s">
        <v>99</v>
      </c>
      <c r="F154" s="147">
        <v>3</v>
      </c>
      <c r="G154" s="147">
        <v>3.1</v>
      </c>
      <c r="H154" s="147" t="s">
        <v>920</v>
      </c>
      <c r="I154" s="147">
        <v>10238</v>
      </c>
      <c r="J154" s="148">
        <v>1</v>
      </c>
      <c r="K154" s="149">
        <v>1</v>
      </c>
      <c r="L154" s="149">
        <v>0</v>
      </c>
      <c r="M154" s="150">
        <v>0</v>
      </c>
      <c r="N154" s="151">
        <v>0</v>
      </c>
      <c r="O154" s="152">
        <v>0</v>
      </c>
      <c r="P154" s="152">
        <v>0</v>
      </c>
      <c r="Q154" s="153">
        <v>0</v>
      </c>
      <c r="R154" s="154">
        <v>0</v>
      </c>
      <c r="S154" s="149">
        <v>0</v>
      </c>
      <c r="T154" s="149">
        <v>0</v>
      </c>
      <c r="U154" s="149">
        <v>0</v>
      </c>
      <c r="V154" s="149">
        <v>0</v>
      </c>
      <c r="W154" s="150">
        <v>0</v>
      </c>
      <c r="X154" s="151">
        <v>0</v>
      </c>
      <c r="Y154" s="155">
        <v>0</v>
      </c>
      <c r="Z154" s="156">
        <v>1</v>
      </c>
      <c r="AA154" s="254" t="s">
        <v>947</v>
      </c>
      <c r="AB154" s="178"/>
      <c r="AC154" s="60"/>
      <c r="AD154" s="61"/>
      <c r="AE154" s="61"/>
      <c r="AF154" s="61"/>
      <c r="AG154" s="62"/>
      <c r="AH154" s="63"/>
      <c r="AI154" s="64"/>
    </row>
    <row r="155" spans="1:35" s="45" customFormat="1" ht="15.75" hidden="1" x14ac:dyDescent="0.25">
      <c r="A155" s="147">
        <v>153</v>
      </c>
      <c r="B155" s="147" t="s">
        <v>96</v>
      </c>
      <c r="C155" s="147" t="s">
        <v>97</v>
      </c>
      <c r="D155" s="147" t="s">
        <v>85</v>
      </c>
      <c r="E155" s="147" t="s">
        <v>91</v>
      </c>
      <c r="F155" s="147">
        <v>3</v>
      </c>
      <c r="G155" s="147">
        <v>3.2</v>
      </c>
      <c r="H155" s="147" t="s">
        <v>941</v>
      </c>
      <c r="I155" s="147">
        <v>10085</v>
      </c>
      <c r="J155" s="148">
        <v>0</v>
      </c>
      <c r="K155" s="149">
        <v>0</v>
      </c>
      <c r="L155" s="149">
        <v>0</v>
      </c>
      <c r="M155" s="150">
        <v>0</v>
      </c>
      <c r="N155" s="151">
        <v>0</v>
      </c>
      <c r="O155" s="152">
        <v>0</v>
      </c>
      <c r="P155" s="152">
        <v>0</v>
      </c>
      <c r="Q155" s="153">
        <v>0</v>
      </c>
      <c r="R155" s="154">
        <v>0</v>
      </c>
      <c r="S155" s="149">
        <v>0</v>
      </c>
      <c r="T155" s="149">
        <v>0</v>
      </c>
      <c r="U155" s="149">
        <v>0</v>
      </c>
      <c r="V155" s="149">
        <v>0</v>
      </c>
      <c r="W155" s="150">
        <v>0</v>
      </c>
      <c r="X155" s="151">
        <v>0</v>
      </c>
      <c r="Y155" s="155">
        <v>0</v>
      </c>
      <c r="Z155" s="156">
        <v>0</v>
      </c>
      <c r="AA155" s="173"/>
      <c r="AB155" s="178"/>
      <c r="AC155" s="60"/>
      <c r="AD155" s="61"/>
      <c r="AE155" s="61"/>
      <c r="AF155" s="61"/>
      <c r="AG155" s="62"/>
      <c r="AH155" s="63"/>
      <c r="AI155" s="64"/>
    </row>
    <row r="156" spans="1:35" s="45" customFormat="1" ht="31.5" hidden="1" x14ac:dyDescent="0.25">
      <c r="A156" s="147">
        <v>154</v>
      </c>
      <c r="B156" s="147" t="s">
        <v>96</v>
      </c>
      <c r="C156" s="147" t="s">
        <v>97</v>
      </c>
      <c r="D156" s="147" t="s">
        <v>85</v>
      </c>
      <c r="E156" s="147" t="s">
        <v>91</v>
      </c>
      <c r="F156" s="147">
        <v>3</v>
      </c>
      <c r="G156" s="147">
        <v>3.2</v>
      </c>
      <c r="H156" s="147" t="s">
        <v>941</v>
      </c>
      <c r="I156" s="147">
        <v>10136</v>
      </c>
      <c r="J156" s="148">
        <v>0</v>
      </c>
      <c r="K156" s="149">
        <v>0</v>
      </c>
      <c r="L156" s="149">
        <v>0</v>
      </c>
      <c r="M156" s="150">
        <v>0</v>
      </c>
      <c r="N156" s="151">
        <v>0</v>
      </c>
      <c r="O156" s="152">
        <v>0</v>
      </c>
      <c r="P156" s="152">
        <v>0</v>
      </c>
      <c r="Q156" s="153">
        <v>0</v>
      </c>
      <c r="R156" s="154">
        <v>0</v>
      </c>
      <c r="S156" s="149">
        <v>0</v>
      </c>
      <c r="T156" s="149">
        <v>0</v>
      </c>
      <c r="U156" s="149">
        <v>1</v>
      </c>
      <c r="V156" s="149">
        <v>0</v>
      </c>
      <c r="W156" s="150">
        <v>0</v>
      </c>
      <c r="X156" s="151">
        <v>0</v>
      </c>
      <c r="Y156" s="155">
        <v>0</v>
      </c>
      <c r="Z156" s="156">
        <v>1</v>
      </c>
      <c r="AA156" s="173" t="s">
        <v>948</v>
      </c>
      <c r="AB156" s="178"/>
      <c r="AC156" s="60"/>
      <c r="AD156" s="61"/>
      <c r="AE156" s="61"/>
      <c r="AF156" s="61"/>
      <c r="AG156" s="62"/>
      <c r="AH156" s="63"/>
      <c r="AI156" s="64"/>
    </row>
    <row r="157" spans="1:35" s="45" customFormat="1" ht="47.25" hidden="1" x14ac:dyDescent="0.25">
      <c r="A157" s="147">
        <v>155</v>
      </c>
      <c r="B157" s="147" t="s">
        <v>96</v>
      </c>
      <c r="C157" s="147" t="s">
        <v>97</v>
      </c>
      <c r="D157" s="147" t="s">
        <v>85</v>
      </c>
      <c r="E157" s="147" t="s">
        <v>91</v>
      </c>
      <c r="F157" s="147">
        <v>3</v>
      </c>
      <c r="G157" s="147">
        <v>3.2</v>
      </c>
      <c r="H157" s="147" t="s">
        <v>941</v>
      </c>
      <c r="I157" s="147">
        <v>10224</v>
      </c>
      <c r="J157" s="148">
        <v>0</v>
      </c>
      <c r="K157" s="149">
        <v>0</v>
      </c>
      <c r="L157" s="149">
        <v>0</v>
      </c>
      <c r="M157" s="150">
        <v>0</v>
      </c>
      <c r="N157" s="151">
        <v>0</v>
      </c>
      <c r="O157" s="152">
        <v>0</v>
      </c>
      <c r="P157" s="152">
        <v>0</v>
      </c>
      <c r="Q157" s="153">
        <v>0</v>
      </c>
      <c r="R157" s="154">
        <v>0</v>
      </c>
      <c r="S157" s="149">
        <v>0</v>
      </c>
      <c r="T157" s="149">
        <v>0</v>
      </c>
      <c r="U157" s="149">
        <v>1</v>
      </c>
      <c r="V157" s="149">
        <v>0</v>
      </c>
      <c r="W157" s="150">
        <v>0</v>
      </c>
      <c r="X157" s="151">
        <v>0</v>
      </c>
      <c r="Y157" s="155">
        <v>0</v>
      </c>
      <c r="Z157" s="156">
        <v>1</v>
      </c>
      <c r="AA157" s="173" t="s">
        <v>942</v>
      </c>
      <c r="AB157" s="178"/>
      <c r="AC157" s="60"/>
      <c r="AD157" s="61"/>
      <c r="AE157" s="61"/>
      <c r="AF157" s="61"/>
      <c r="AG157" s="62"/>
      <c r="AH157" s="63"/>
      <c r="AI157" s="64"/>
    </row>
    <row r="158" spans="1:35" s="45" customFormat="1" ht="31.5" hidden="1" x14ac:dyDescent="0.25">
      <c r="A158" s="147">
        <v>156</v>
      </c>
      <c r="B158" s="147" t="s">
        <v>96</v>
      </c>
      <c r="C158" s="147" t="s">
        <v>97</v>
      </c>
      <c r="D158" s="147" t="s">
        <v>85</v>
      </c>
      <c r="E158" s="147" t="s">
        <v>99</v>
      </c>
      <c r="F158" s="147">
        <v>3</v>
      </c>
      <c r="G158" s="147">
        <v>3.2</v>
      </c>
      <c r="H158" s="147" t="s">
        <v>941</v>
      </c>
      <c r="I158" s="147">
        <v>10255</v>
      </c>
      <c r="J158" s="148">
        <v>0</v>
      </c>
      <c r="K158" s="149">
        <v>0</v>
      </c>
      <c r="L158" s="149">
        <v>0</v>
      </c>
      <c r="M158" s="150">
        <v>0</v>
      </c>
      <c r="N158" s="151">
        <v>0</v>
      </c>
      <c r="O158" s="152">
        <v>1</v>
      </c>
      <c r="P158" s="152">
        <v>0</v>
      </c>
      <c r="Q158" s="153">
        <v>0</v>
      </c>
      <c r="R158" s="154">
        <v>0</v>
      </c>
      <c r="S158" s="149">
        <v>0</v>
      </c>
      <c r="T158" s="149">
        <v>0</v>
      </c>
      <c r="U158" s="149">
        <v>0</v>
      </c>
      <c r="V158" s="149">
        <v>0</v>
      </c>
      <c r="W158" s="150">
        <v>0</v>
      </c>
      <c r="X158" s="151">
        <v>0</v>
      </c>
      <c r="Y158" s="155">
        <v>0</v>
      </c>
      <c r="Z158" s="156">
        <v>1</v>
      </c>
      <c r="AA158" s="173" t="s">
        <v>943</v>
      </c>
      <c r="AB158" s="178"/>
      <c r="AC158" s="60"/>
      <c r="AD158" s="61"/>
      <c r="AE158" s="61"/>
      <c r="AF158" s="61"/>
      <c r="AG158" s="62"/>
      <c r="AH158" s="63"/>
      <c r="AI158" s="64"/>
    </row>
    <row r="159" spans="1:35" s="45" customFormat="1" ht="15.75" hidden="1" x14ac:dyDescent="0.25">
      <c r="A159" s="147">
        <v>157</v>
      </c>
      <c r="B159" s="147" t="s">
        <v>96</v>
      </c>
      <c r="C159" s="147" t="s">
        <v>97</v>
      </c>
      <c r="D159" s="147" t="s">
        <v>85</v>
      </c>
      <c r="E159" s="147" t="s">
        <v>91</v>
      </c>
      <c r="F159" s="147">
        <v>3</v>
      </c>
      <c r="G159" s="147">
        <v>3.1</v>
      </c>
      <c r="H159" s="147" t="s">
        <v>944</v>
      </c>
      <c r="I159" s="147">
        <v>10102</v>
      </c>
      <c r="J159" s="148">
        <v>0</v>
      </c>
      <c r="K159" s="149">
        <v>0</v>
      </c>
      <c r="L159" s="149">
        <v>0</v>
      </c>
      <c r="M159" s="150">
        <v>0</v>
      </c>
      <c r="N159" s="151">
        <v>0</v>
      </c>
      <c r="O159" s="152">
        <v>0</v>
      </c>
      <c r="P159" s="152">
        <v>0</v>
      </c>
      <c r="Q159" s="153">
        <v>0</v>
      </c>
      <c r="R159" s="154">
        <v>0</v>
      </c>
      <c r="S159" s="149">
        <v>0</v>
      </c>
      <c r="T159" s="149">
        <v>0</v>
      </c>
      <c r="U159" s="149">
        <v>0</v>
      </c>
      <c r="V159" s="149">
        <v>0</v>
      </c>
      <c r="W159" s="150">
        <v>0</v>
      </c>
      <c r="X159" s="151">
        <v>0</v>
      </c>
      <c r="Y159" s="155">
        <v>0</v>
      </c>
      <c r="Z159" s="156">
        <v>0</v>
      </c>
      <c r="AA159" s="173"/>
      <c r="AB159" s="178"/>
      <c r="AC159" s="60"/>
      <c r="AD159" s="61"/>
      <c r="AE159" s="61"/>
      <c r="AF159" s="61"/>
      <c r="AG159" s="62"/>
      <c r="AH159" s="63"/>
      <c r="AI159" s="64"/>
    </row>
    <row r="160" spans="1:35" s="45" customFormat="1" ht="94.5" hidden="1" x14ac:dyDescent="0.25">
      <c r="A160" s="147">
        <v>158</v>
      </c>
      <c r="B160" s="147" t="s">
        <v>96</v>
      </c>
      <c r="C160" s="147" t="s">
        <v>97</v>
      </c>
      <c r="D160" s="147" t="s">
        <v>85</v>
      </c>
      <c r="E160" s="147" t="s">
        <v>91</v>
      </c>
      <c r="F160" s="147">
        <v>3</v>
      </c>
      <c r="G160" s="147">
        <v>3.2</v>
      </c>
      <c r="H160" s="147" t="s">
        <v>944</v>
      </c>
      <c r="I160" s="147">
        <v>10119</v>
      </c>
      <c r="J160" s="148">
        <v>0</v>
      </c>
      <c r="K160" s="149">
        <v>0</v>
      </c>
      <c r="L160" s="149">
        <v>0</v>
      </c>
      <c r="M160" s="150">
        <v>0</v>
      </c>
      <c r="N160" s="151">
        <v>0</v>
      </c>
      <c r="O160" s="152">
        <v>0</v>
      </c>
      <c r="P160" s="152">
        <v>0</v>
      </c>
      <c r="Q160" s="153">
        <v>1</v>
      </c>
      <c r="R160" s="154">
        <v>0</v>
      </c>
      <c r="S160" s="149">
        <v>0</v>
      </c>
      <c r="T160" s="149">
        <v>0</v>
      </c>
      <c r="U160" s="149">
        <v>1</v>
      </c>
      <c r="V160" s="149">
        <v>1</v>
      </c>
      <c r="W160" s="150">
        <v>0</v>
      </c>
      <c r="X160" s="151">
        <v>0</v>
      </c>
      <c r="Y160" s="155">
        <v>0</v>
      </c>
      <c r="Z160" s="156">
        <v>1</v>
      </c>
      <c r="AA160" s="173" t="s">
        <v>949</v>
      </c>
      <c r="AB160" s="178"/>
      <c r="AC160" s="60"/>
      <c r="AD160" s="61"/>
      <c r="AE160" s="61"/>
      <c r="AF160" s="61"/>
      <c r="AG160" s="62"/>
      <c r="AH160" s="63"/>
      <c r="AI160" s="64"/>
    </row>
    <row r="161" spans="1:35" s="45" customFormat="1" ht="15.75" hidden="1" x14ac:dyDescent="0.25">
      <c r="A161" s="147">
        <v>159</v>
      </c>
      <c r="B161" s="147" t="s">
        <v>96</v>
      </c>
      <c r="C161" s="147" t="s">
        <v>97</v>
      </c>
      <c r="D161" s="147" t="s">
        <v>85</v>
      </c>
      <c r="E161" s="147" t="s">
        <v>91</v>
      </c>
      <c r="F161" s="147">
        <v>3</v>
      </c>
      <c r="G161" s="147">
        <v>3.2</v>
      </c>
      <c r="H161" s="147" t="s">
        <v>944</v>
      </c>
      <c r="I161" s="147">
        <v>10127</v>
      </c>
      <c r="J161" s="148">
        <v>0</v>
      </c>
      <c r="K161" s="149">
        <v>0</v>
      </c>
      <c r="L161" s="149">
        <v>0</v>
      </c>
      <c r="M161" s="150">
        <v>0</v>
      </c>
      <c r="N161" s="151">
        <v>0</v>
      </c>
      <c r="O161" s="152">
        <v>0</v>
      </c>
      <c r="P161" s="152">
        <v>0</v>
      </c>
      <c r="Q161" s="153">
        <v>0</v>
      </c>
      <c r="R161" s="154">
        <v>0</v>
      </c>
      <c r="S161" s="149">
        <v>0</v>
      </c>
      <c r="T161" s="149">
        <v>0</v>
      </c>
      <c r="U161" s="149">
        <v>0</v>
      </c>
      <c r="V161" s="149">
        <v>0</v>
      </c>
      <c r="W161" s="150">
        <v>0</v>
      </c>
      <c r="X161" s="151">
        <v>0</v>
      </c>
      <c r="Y161" s="155">
        <v>0</v>
      </c>
      <c r="Z161" s="156">
        <v>0</v>
      </c>
      <c r="AA161" s="173"/>
      <c r="AB161" s="178"/>
      <c r="AC161" s="60"/>
      <c r="AD161" s="61"/>
      <c r="AE161" s="61"/>
      <c r="AF161" s="61"/>
      <c r="AG161" s="62"/>
      <c r="AH161" s="63"/>
      <c r="AI161" s="64"/>
    </row>
    <row r="162" spans="1:35" s="45" customFormat="1" ht="47.25" hidden="1" x14ac:dyDescent="0.25">
      <c r="A162" s="147">
        <v>160</v>
      </c>
      <c r="B162" s="147" t="s">
        <v>96</v>
      </c>
      <c r="C162" s="147" t="s">
        <v>97</v>
      </c>
      <c r="D162" s="147" t="s">
        <v>85</v>
      </c>
      <c r="E162" s="147" t="s">
        <v>99</v>
      </c>
      <c r="F162" s="147">
        <v>3</v>
      </c>
      <c r="G162" s="147">
        <v>3.2</v>
      </c>
      <c r="H162" s="147" t="s">
        <v>944</v>
      </c>
      <c r="I162" s="147">
        <v>10134</v>
      </c>
      <c r="J162" s="148">
        <v>0</v>
      </c>
      <c r="K162" s="149">
        <v>0</v>
      </c>
      <c r="L162" s="149">
        <v>0</v>
      </c>
      <c r="M162" s="150">
        <v>0</v>
      </c>
      <c r="N162" s="151">
        <v>0</v>
      </c>
      <c r="O162" s="152">
        <v>0</v>
      </c>
      <c r="P162" s="152">
        <v>0</v>
      </c>
      <c r="Q162" s="153">
        <v>0</v>
      </c>
      <c r="R162" s="154">
        <v>0</v>
      </c>
      <c r="S162" s="149">
        <v>0</v>
      </c>
      <c r="T162" s="149">
        <v>0</v>
      </c>
      <c r="U162" s="149">
        <v>1</v>
      </c>
      <c r="V162" s="149">
        <v>0</v>
      </c>
      <c r="W162" s="150">
        <v>0</v>
      </c>
      <c r="X162" s="151">
        <v>0</v>
      </c>
      <c r="Y162" s="155">
        <v>0</v>
      </c>
      <c r="Z162" s="156">
        <v>1</v>
      </c>
      <c r="AA162" s="173" t="s">
        <v>950</v>
      </c>
      <c r="AB162" s="178"/>
      <c r="AC162" s="60"/>
      <c r="AD162" s="61"/>
      <c r="AE162" s="61"/>
      <c r="AF162" s="61"/>
      <c r="AG162" s="62"/>
      <c r="AH162" s="63"/>
      <c r="AI162" s="64"/>
    </row>
    <row r="163" spans="1:35" s="45" customFormat="1" ht="15.75" hidden="1" x14ac:dyDescent="0.25">
      <c r="A163" s="147">
        <v>161</v>
      </c>
      <c r="B163" s="147" t="s">
        <v>96</v>
      </c>
      <c r="C163" s="147" t="s">
        <v>97</v>
      </c>
      <c r="D163" s="147" t="s">
        <v>85</v>
      </c>
      <c r="E163" s="147" t="s">
        <v>91</v>
      </c>
      <c r="F163" s="147">
        <v>3</v>
      </c>
      <c r="G163" s="147">
        <v>3.3</v>
      </c>
      <c r="H163" s="147" t="s">
        <v>945</v>
      </c>
      <c r="I163" s="147">
        <v>10075</v>
      </c>
      <c r="J163" s="148">
        <v>0</v>
      </c>
      <c r="K163" s="149">
        <v>0</v>
      </c>
      <c r="L163" s="149">
        <v>0</v>
      </c>
      <c r="M163" s="150">
        <v>0</v>
      </c>
      <c r="N163" s="151">
        <v>0</v>
      </c>
      <c r="O163" s="152">
        <v>0</v>
      </c>
      <c r="P163" s="152">
        <v>0</v>
      </c>
      <c r="Q163" s="153">
        <v>0</v>
      </c>
      <c r="R163" s="154">
        <v>0</v>
      </c>
      <c r="S163" s="149">
        <v>0</v>
      </c>
      <c r="T163" s="149">
        <v>0</v>
      </c>
      <c r="U163" s="149">
        <v>0</v>
      </c>
      <c r="V163" s="149">
        <v>0</v>
      </c>
      <c r="W163" s="150">
        <v>0</v>
      </c>
      <c r="X163" s="151">
        <v>0</v>
      </c>
      <c r="Y163" s="155">
        <v>0</v>
      </c>
      <c r="Z163" s="156">
        <v>0</v>
      </c>
      <c r="AA163" s="173"/>
      <c r="AB163" s="178"/>
      <c r="AC163" s="60"/>
      <c r="AD163" s="61"/>
      <c r="AE163" s="61"/>
      <c r="AF163" s="61"/>
      <c r="AG163" s="62"/>
      <c r="AH163" s="63"/>
      <c r="AI163" s="64"/>
    </row>
    <row r="164" spans="1:35" s="45" customFormat="1" ht="78.75" hidden="1" x14ac:dyDescent="0.25">
      <c r="A164" s="147">
        <v>162</v>
      </c>
      <c r="B164" s="147" t="s">
        <v>96</v>
      </c>
      <c r="C164" s="147" t="s">
        <v>97</v>
      </c>
      <c r="D164" s="147" t="s">
        <v>85</v>
      </c>
      <c r="E164" s="147" t="s">
        <v>91</v>
      </c>
      <c r="F164" s="147">
        <v>3</v>
      </c>
      <c r="G164" s="147">
        <v>3.3</v>
      </c>
      <c r="H164" s="147" t="s">
        <v>945</v>
      </c>
      <c r="I164" s="147">
        <v>10131</v>
      </c>
      <c r="J164" s="148">
        <v>0</v>
      </c>
      <c r="K164" s="149">
        <v>0</v>
      </c>
      <c r="L164" s="149">
        <v>0</v>
      </c>
      <c r="M164" s="150">
        <v>0</v>
      </c>
      <c r="N164" s="151">
        <v>0</v>
      </c>
      <c r="O164" s="152">
        <v>0</v>
      </c>
      <c r="P164" s="152">
        <v>0</v>
      </c>
      <c r="Q164" s="153">
        <v>1</v>
      </c>
      <c r="R164" s="154">
        <v>1</v>
      </c>
      <c r="S164" s="149">
        <v>0</v>
      </c>
      <c r="T164" s="149">
        <v>0</v>
      </c>
      <c r="U164" s="149">
        <v>0</v>
      </c>
      <c r="V164" s="149">
        <v>0</v>
      </c>
      <c r="W164" s="150">
        <v>0</v>
      </c>
      <c r="X164" s="151">
        <v>0</v>
      </c>
      <c r="Y164" s="155">
        <v>0</v>
      </c>
      <c r="Z164" s="156">
        <v>1</v>
      </c>
      <c r="AA164" s="173" t="s">
        <v>951</v>
      </c>
      <c r="AB164" s="178"/>
      <c r="AC164" s="60"/>
      <c r="AD164" s="61"/>
      <c r="AE164" s="61"/>
      <c r="AF164" s="61"/>
      <c r="AG164" s="62"/>
      <c r="AH164" s="63"/>
      <c r="AI164" s="64"/>
    </row>
    <row r="165" spans="1:35" s="45" customFormat="1" ht="15.75" hidden="1" x14ac:dyDescent="0.25">
      <c r="A165" s="147">
        <v>163</v>
      </c>
      <c r="B165" s="147" t="s">
        <v>96</v>
      </c>
      <c r="C165" s="147" t="s">
        <v>97</v>
      </c>
      <c r="D165" s="147" t="s">
        <v>85</v>
      </c>
      <c r="E165" s="147" t="s">
        <v>91</v>
      </c>
      <c r="F165" s="147">
        <v>3</v>
      </c>
      <c r="G165" s="147">
        <v>3.3</v>
      </c>
      <c r="H165" s="147" t="s">
        <v>945</v>
      </c>
      <c r="I165" s="147">
        <v>10133</v>
      </c>
      <c r="J165" s="148">
        <v>0</v>
      </c>
      <c r="K165" s="149">
        <v>0</v>
      </c>
      <c r="L165" s="149">
        <v>0</v>
      </c>
      <c r="M165" s="150">
        <v>0</v>
      </c>
      <c r="N165" s="151">
        <v>0</v>
      </c>
      <c r="O165" s="152">
        <v>0</v>
      </c>
      <c r="P165" s="152">
        <v>0</v>
      </c>
      <c r="Q165" s="153">
        <v>0</v>
      </c>
      <c r="R165" s="154">
        <v>0</v>
      </c>
      <c r="S165" s="149">
        <v>0</v>
      </c>
      <c r="T165" s="149">
        <v>0</v>
      </c>
      <c r="U165" s="149">
        <v>0</v>
      </c>
      <c r="V165" s="149">
        <v>0</v>
      </c>
      <c r="W165" s="150">
        <v>0</v>
      </c>
      <c r="X165" s="151">
        <v>0</v>
      </c>
      <c r="Y165" s="155">
        <v>0</v>
      </c>
      <c r="Z165" s="156">
        <v>0</v>
      </c>
      <c r="AA165" s="173"/>
      <c r="AB165" s="178"/>
      <c r="AC165" s="60"/>
      <c r="AD165" s="61"/>
      <c r="AE165" s="61"/>
      <c r="AF165" s="61"/>
      <c r="AG165" s="62"/>
      <c r="AH165" s="63"/>
      <c r="AI165" s="64"/>
    </row>
    <row r="166" spans="1:35" s="45" customFormat="1" ht="47.25" hidden="1" x14ac:dyDescent="0.25">
      <c r="A166" s="147">
        <v>164</v>
      </c>
      <c r="B166" s="147" t="s">
        <v>96</v>
      </c>
      <c r="C166" s="147" t="s">
        <v>97</v>
      </c>
      <c r="D166" s="147" t="s">
        <v>85</v>
      </c>
      <c r="E166" s="147" t="s">
        <v>91</v>
      </c>
      <c r="F166" s="147">
        <v>3</v>
      </c>
      <c r="G166" s="147">
        <v>3.3</v>
      </c>
      <c r="H166" s="147" t="s">
        <v>945</v>
      </c>
      <c r="I166" s="147">
        <v>10240</v>
      </c>
      <c r="J166" s="148">
        <v>0</v>
      </c>
      <c r="K166" s="149">
        <v>0</v>
      </c>
      <c r="L166" s="149">
        <v>0</v>
      </c>
      <c r="M166" s="150">
        <v>0</v>
      </c>
      <c r="N166" s="151">
        <v>0</v>
      </c>
      <c r="O166" s="152">
        <v>1</v>
      </c>
      <c r="P166" s="152">
        <v>0</v>
      </c>
      <c r="Q166" s="153">
        <v>0</v>
      </c>
      <c r="R166" s="154">
        <v>0</v>
      </c>
      <c r="S166" s="149">
        <v>0</v>
      </c>
      <c r="T166" s="149">
        <v>0</v>
      </c>
      <c r="U166" s="149">
        <v>0</v>
      </c>
      <c r="V166" s="149">
        <v>0</v>
      </c>
      <c r="W166" s="150">
        <v>0</v>
      </c>
      <c r="X166" s="151">
        <v>0</v>
      </c>
      <c r="Y166" s="155">
        <v>0</v>
      </c>
      <c r="Z166" s="156">
        <v>1</v>
      </c>
      <c r="AA166" s="173" t="s">
        <v>946</v>
      </c>
      <c r="AB166" s="178"/>
      <c r="AC166" s="60"/>
      <c r="AD166" s="61"/>
      <c r="AE166" s="61"/>
      <c r="AF166" s="61"/>
      <c r="AG166" s="62"/>
      <c r="AH166" s="63"/>
      <c r="AI166" s="64"/>
    </row>
    <row r="167" spans="1:35" s="45" customFormat="1" ht="16.5" hidden="1" thickBot="1" x14ac:dyDescent="0.3">
      <c r="A167" s="84"/>
      <c r="B167" s="84"/>
      <c r="C167" s="84"/>
      <c r="D167" s="84"/>
      <c r="E167" s="84"/>
      <c r="F167" s="84"/>
      <c r="G167" s="84"/>
      <c r="H167" s="84"/>
      <c r="I167" s="84">
        <f>COUNTA(I3:I166)</f>
        <v>164</v>
      </c>
      <c r="J167" s="85">
        <f t="shared" ref="J167:Z167" si="0">SUM(J3:J166)</f>
        <v>70</v>
      </c>
      <c r="K167" s="86">
        <f t="shared" si="0"/>
        <v>26</v>
      </c>
      <c r="L167" s="86">
        <f t="shared" si="0"/>
        <v>0</v>
      </c>
      <c r="M167" s="87">
        <f t="shared" si="0"/>
        <v>1</v>
      </c>
      <c r="N167" s="85">
        <f t="shared" si="0"/>
        <v>33</v>
      </c>
      <c r="O167" s="86">
        <f t="shared" si="0"/>
        <v>11</v>
      </c>
      <c r="P167" s="86">
        <f t="shared" si="0"/>
        <v>0</v>
      </c>
      <c r="Q167" s="87">
        <f t="shared" si="0"/>
        <v>11</v>
      </c>
      <c r="R167" s="85">
        <f t="shared" si="0"/>
        <v>43</v>
      </c>
      <c r="S167" s="86">
        <f t="shared" si="0"/>
        <v>2</v>
      </c>
      <c r="T167" s="86">
        <f t="shared" si="0"/>
        <v>2</v>
      </c>
      <c r="U167" s="86">
        <f t="shared" si="0"/>
        <v>19</v>
      </c>
      <c r="V167" s="86">
        <f t="shared" si="0"/>
        <v>7</v>
      </c>
      <c r="W167" s="87">
        <f t="shared" si="0"/>
        <v>0</v>
      </c>
      <c r="X167" s="85">
        <f t="shared" si="0"/>
        <v>0</v>
      </c>
      <c r="Y167" s="88">
        <f t="shared" si="0"/>
        <v>0</v>
      </c>
      <c r="Z167" s="89">
        <f t="shared" si="0"/>
        <v>130</v>
      </c>
      <c r="AA167" s="90">
        <f>COUNTA(AA3:AA166)</f>
        <v>130</v>
      </c>
      <c r="AB167" s="90">
        <f>COUNTA(AB3:AB166)</f>
        <v>7</v>
      </c>
      <c r="AC167" s="91">
        <f>COUNTA(AC3:AC166)</f>
        <v>0</v>
      </c>
      <c r="AD167" s="92">
        <f>SUM(AD3:AD166)</f>
        <v>0</v>
      </c>
      <c r="AE167" s="92">
        <f>SUM(AE3:AE166)</f>
        <v>0</v>
      </c>
      <c r="AF167" s="92">
        <f>SUM(AF3:AF166)</f>
        <v>0</v>
      </c>
      <c r="AG167" s="93">
        <f>COUNTA(AG3:AG166)</f>
        <v>0</v>
      </c>
      <c r="AH167" s="92">
        <f>SUM(AH3:AH166)</f>
        <v>0</v>
      </c>
      <c r="AI167" s="94">
        <f>COUNTA(AI3:AI166)</f>
        <v>0</v>
      </c>
    </row>
  </sheetData>
  <autoFilter ref="A2:AI167">
    <filterColumn colId="7">
      <colorFilter dxfId="3"/>
    </filterColumn>
    <filterColumn colId="9">
      <filters>
        <filter val="1"/>
      </filters>
    </filterColumn>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33" fitToHeight="0" orientation="landscape" horizontalDpi="1200" verticalDpi="1200" r:id="rId1"/>
  <headerFooter>
    <oddHeader>&amp;L&amp;G&amp;C&amp;"Arial,Normal"&amp;14Revisión técnica de los instrumentos de opción múltiple del proceso de Ingreso Educación Básica.
Ciclo escolar 2018-2019.&amp;R&amp;G</oddHeader>
    <oddFooter xml:space="preserve">&amp;LSiglas y firma del revisor 1               &amp;C&amp;"Arial,Negrita"&amp;12&amp;A&amp;RSiglas y firma del revisor 2  </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filterMode="1">
    <pageSetUpPr fitToPage="1"/>
  </sheetPr>
  <dimension ref="A1:AI106"/>
  <sheetViews>
    <sheetView topLeftCell="F1" zoomScale="70" zoomScaleNormal="70" workbookViewId="0">
      <pane ySplit="2" topLeftCell="A3" activePane="bottomLeft" state="frozen"/>
      <selection activeCell="M22" sqref="M22"/>
      <selection pane="bottomLeft" activeCell="R1" sqref="R1:W1"/>
    </sheetView>
  </sheetViews>
  <sheetFormatPr baseColWidth="10" defaultRowHeight="15" x14ac:dyDescent="0.2"/>
  <cols>
    <col min="1" max="1" width="7" style="95" customWidth="1"/>
    <col min="2" max="3" width="11.42578125" style="95" hidden="1" customWidth="1"/>
    <col min="4" max="4" width="33.140625" style="95" bestFit="1" customWidth="1"/>
    <col min="5" max="5" width="11.42578125" style="95" hidden="1" customWidth="1"/>
    <col min="6" max="7" width="11.42578125" style="95" customWidth="1"/>
    <col min="8" max="8" width="20.5703125" style="95" bestFit="1" customWidth="1"/>
    <col min="9" max="26" width="11.42578125" style="95" customWidth="1"/>
    <col min="27" max="27" width="62.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15.75" hidden="1" x14ac:dyDescent="0.25">
      <c r="A3" s="134">
        <v>1</v>
      </c>
      <c r="B3" s="134" t="s">
        <v>1175</v>
      </c>
      <c r="C3" s="134" t="s">
        <v>413</v>
      </c>
      <c r="D3" s="134" t="s">
        <v>63</v>
      </c>
      <c r="E3" s="134" t="s">
        <v>99</v>
      </c>
      <c r="F3" s="134">
        <v>1</v>
      </c>
      <c r="G3" s="134">
        <v>1.1000000000000001</v>
      </c>
      <c r="H3" s="134" t="s">
        <v>1985</v>
      </c>
      <c r="I3" s="134">
        <v>554</v>
      </c>
      <c r="J3" s="135">
        <v>0</v>
      </c>
      <c r="K3" s="136">
        <v>0</v>
      </c>
      <c r="L3" s="136">
        <v>0</v>
      </c>
      <c r="M3" s="137">
        <v>0</v>
      </c>
      <c r="N3" s="138">
        <v>0</v>
      </c>
      <c r="O3" s="139">
        <v>0</v>
      </c>
      <c r="P3" s="139">
        <v>0</v>
      </c>
      <c r="Q3" s="140">
        <v>0</v>
      </c>
      <c r="R3" s="141">
        <v>0</v>
      </c>
      <c r="S3" s="136">
        <v>0</v>
      </c>
      <c r="T3" s="136">
        <v>0</v>
      </c>
      <c r="U3" s="136">
        <v>0</v>
      </c>
      <c r="V3" s="136">
        <v>0</v>
      </c>
      <c r="W3" s="137">
        <v>0</v>
      </c>
      <c r="X3" s="142">
        <v>0</v>
      </c>
      <c r="Y3" s="143">
        <v>0</v>
      </c>
      <c r="Z3" s="144">
        <v>0</v>
      </c>
      <c r="AA3" s="201"/>
      <c r="AB3" s="202"/>
      <c r="AC3" s="60"/>
      <c r="AD3" s="61"/>
      <c r="AE3" s="61"/>
      <c r="AF3" s="61"/>
      <c r="AG3" s="62"/>
      <c r="AH3" s="63"/>
      <c r="AI3" s="64"/>
    </row>
    <row r="4" spans="1:35" s="45" customFormat="1" ht="15.75" hidden="1" x14ac:dyDescent="0.25">
      <c r="A4" s="145">
        <v>2</v>
      </c>
      <c r="B4" s="145" t="s">
        <v>1175</v>
      </c>
      <c r="C4" s="145" t="s">
        <v>413</v>
      </c>
      <c r="D4" s="145" t="s">
        <v>63</v>
      </c>
      <c r="E4" s="145" t="s">
        <v>99</v>
      </c>
      <c r="F4" s="145">
        <v>1</v>
      </c>
      <c r="G4" s="145">
        <v>1.1000000000000001</v>
      </c>
      <c r="H4" s="145" t="s">
        <v>1986</v>
      </c>
      <c r="I4" s="145">
        <v>555</v>
      </c>
      <c r="J4" s="135">
        <v>0</v>
      </c>
      <c r="K4" s="136">
        <v>1</v>
      </c>
      <c r="L4" s="136">
        <v>0</v>
      </c>
      <c r="M4" s="137">
        <v>0</v>
      </c>
      <c r="N4" s="138">
        <v>0</v>
      </c>
      <c r="O4" s="139">
        <v>0</v>
      </c>
      <c r="P4" s="139">
        <v>0</v>
      </c>
      <c r="Q4" s="140">
        <v>0</v>
      </c>
      <c r="R4" s="141">
        <v>0</v>
      </c>
      <c r="S4" s="136">
        <v>0</v>
      </c>
      <c r="T4" s="136">
        <v>0</v>
      </c>
      <c r="U4" s="136">
        <v>0</v>
      </c>
      <c r="V4" s="136">
        <v>0</v>
      </c>
      <c r="W4" s="137">
        <v>0</v>
      </c>
      <c r="X4" s="138">
        <v>0</v>
      </c>
      <c r="Y4" s="146">
        <v>0</v>
      </c>
      <c r="Z4" s="144">
        <v>1</v>
      </c>
      <c r="AA4" s="201" t="s">
        <v>201</v>
      </c>
      <c r="AB4" s="203"/>
      <c r="AC4" s="60"/>
      <c r="AD4" s="61"/>
      <c r="AE4" s="61"/>
      <c r="AF4" s="61"/>
      <c r="AG4" s="62"/>
      <c r="AH4" s="63"/>
      <c r="AI4" s="64"/>
    </row>
    <row r="5" spans="1:35" s="45" customFormat="1" ht="15.75" hidden="1" x14ac:dyDescent="0.25">
      <c r="A5" s="145">
        <v>3</v>
      </c>
      <c r="B5" s="145" t="s">
        <v>1175</v>
      </c>
      <c r="C5" s="145" t="s">
        <v>413</v>
      </c>
      <c r="D5" s="145" t="s">
        <v>63</v>
      </c>
      <c r="E5" s="145" t="s">
        <v>99</v>
      </c>
      <c r="F5" s="145">
        <v>1</v>
      </c>
      <c r="G5" s="145">
        <v>1.1000000000000001</v>
      </c>
      <c r="H5" s="145" t="s">
        <v>1987</v>
      </c>
      <c r="I5" s="145">
        <v>556</v>
      </c>
      <c r="J5" s="135">
        <v>0</v>
      </c>
      <c r="K5" s="136">
        <v>0</v>
      </c>
      <c r="L5" s="136">
        <v>0</v>
      </c>
      <c r="M5" s="137">
        <v>0</v>
      </c>
      <c r="N5" s="138">
        <v>0</v>
      </c>
      <c r="O5" s="139">
        <v>0</v>
      </c>
      <c r="P5" s="139">
        <v>0</v>
      </c>
      <c r="Q5" s="140">
        <v>0</v>
      </c>
      <c r="R5" s="141">
        <v>0</v>
      </c>
      <c r="S5" s="136">
        <v>0</v>
      </c>
      <c r="T5" s="136">
        <v>0</v>
      </c>
      <c r="U5" s="136">
        <v>0</v>
      </c>
      <c r="V5" s="136">
        <v>0</v>
      </c>
      <c r="W5" s="137">
        <v>0</v>
      </c>
      <c r="X5" s="138">
        <v>0</v>
      </c>
      <c r="Y5" s="146">
        <v>0</v>
      </c>
      <c r="Z5" s="144">
        <v>0</v>
      </c>
      <c r="AA5" s="201"/>
      <c r="AB5" s="203"/>
      <c r="AC5" s="60"/>
      <c r="AD5" s="61"/>
      <c r="AE5" s="61"/>
      <c r="AF5" s="61"/>
      <c r="AG5" s="62"/>
      <c r="AH5" s="63"/>
      <c r="AI5" s="64"/>
    </row>
    <row r="6" spans="1:35" s="45" customFormat="1" ht="15.75" hidden="1" x14ac:dyDescent="0.25">
      <c r="A6" s="145">
        <v>4</v>
      </c>
      <c r="B6" s="145" t="s">
        <v>1175</v>
      </c>
      <c r="C6" s="145" t="s">
        <v>413</v>
      </c>
      <c r="D6" s="145" t="s">
        <v>63</v>
      </c>
      <c r="E6" s="145" t="s">
        <v>91</v>
      </c>
      <c r="F6" s="145">
        <v>1</v>
      </c>
      <c r="G6" s="145">
        <v>1.2</v>
      </c>
      <c r="H6" s="145" t="s">
        <v>1997</v>
      </c>
      <c r="I6" s="145">
        <v>557</v>
      </c>
      <c r="J6" s="135">
        <v>0</v>
      </c>
      <c r="K6" s="136">
        <v>0</v>
      </c>
      <c r="L6" s="136">
        <v>0</v>
      </c>
      <c r="M6" s="137">
        <v>0</v>
      </c>
      <c r="N6" s="138">
        <v>0</v>
      </c>
      <c r="O6" s="139">
        <v>0</v>
      </c>
      <c r="P6" s="139">
        <v>0</v>
      </c>
      <c r="Q6" s="140">
        <v>0</v>
      </c>
      <c r="R6" s="141">
        <v>0</v>
      </c>
      <c r="S6" s="136">
        <v>0</v>
      </c>
      <c r="T6" s="136">
        <v>0</v>
      </c>
      <c r="U6" s="136">
        <v>0</v>
      </c>
      <c r="V6" s="136">
        <v>0</v>
      </c>
      <c r="W6" s="137">
        <v>0</v>
      </c>
      <c r="X6" s="138">
        <v>0</v>
      </c>
      <c r="Y6" s="146">
        <v>0</v>
      </c>
      <c r="Z6" s="144">
        <v>0</v>
      </c>
      <c r="AA6" s="201"/>
      <c r="AB6" s="203"/>
      <c r="AC6" s="60"/>
      <c r="AD6" s="61"/>
      <c r="AE6" s="61"/>
      <c r="AF6" s="61"/>
      <c r="AG6" s="62"/>
      <c r="AH6" s="63"/>
      <c r="AI6" s="64"/>
    </row>
    <row r="7" spans="1:35" s="45" customFormat="1" ht="15.75" hidden="1" x14ac:dyDescent="0.25">
      <c r="A7" s="145">
        <v>5</v>
      </c>
      <c r="B7" s="145" t="s">
        <v>1175</v>
      </c>
      <c r="C7" s="145" t="s">
        <v>413</v>
      </c>
      <c r="D7" s="145" t="s">
        <v>63</v>
      </c>
      <c r="E7" s="145" t="s">
        <v>91</v>
      </c>
      <c r="F7" s="145">
        <v>1</v>
      </c>
      <c r="G7" s="145">
        <v>1.2</v>
      </c>
      <c r="H7" s="145" t="s">
        <v>1997</v>
      </c>
      <c r="I7" s="145">
        <v>558</v>
      </c>
      <c r="J7" s="135">
        <v>0</v>
      </c>
      <c r="K7" s="136">
        <v>0</v>
      </c>
      <c r="L7" s="136">
        <v>0</v>
      </c>
      <c r="M7" s="137">
        <v>0</v>
      </c>
      <c r="N7" s="138">
        <v>0</v>
      </c>
      <c r="O7" s="139">
        <v>0</v>
      </c>
      <c r="P7" s="139">
        <v>0</v>
      </c>
      <c r="Q7" s="140">
        <v>0</v>
      </c>
      <c r="R7" s="141">
        <v>0</v>
      </c>
      <c r="S7" s="136">
        <v>0</v>
      </c>
      <c r="T7" s="136">
        <v>0</v>
      </c>
      <c r="U7" s="136">
        <v>0</v>
      </c>
      <c r="V7" s="136">
        <v>0</v>
      </c>
      <c r="W7" s="137">
        <v>0</v>
      </c>
      <c r="X7" s="138">
        <v>0</v>
      </c>
      <c r="Y7" s="146">
        <v>0</v>
      </c>
      <c r="Z7" s="144">
        <v>0</v>
      </c>
      <c r="AA7" s="201"/>
      <c r="AB7" s="203"/>
      <c r="AC7" s="60"/>
      <c r="AD7" s="61"/>
      <c r="AE7" s="61"/>
      <c r="AF7" s="61"/>
      <c r="AG7" s="62"/>
      <c r="AH7" s="63"/>
      <c r="AI7" s="64"/>
    </row>
    <row r="8" spans="1:35" s="45" customFormat="1" ht="15.75" hidden="1" x14ac:dyDescent="0.25">
      <c r="A8" s="145">
        <v>6</v>
      </c>
      <c r="B8" s="145" t="s">
        <v>1175</v>
      </c>
      <c r="C8" s="145" t="s">
        <v>413</v>
      </c>
      <c r="D8" s="145" t="s">
        <v>63</v>
      </c>
      <c r="E8" s="145" t="s">
        <v>91</v>
      </c>
      <c r="F8" s="145">
        <v>1</v>
      </c>
      <c r="G8" s="145">
        <v>1.2</v>
      </c>
      <c r="H8" s="145" t="s">
        <v>1997</v>
      </c>
      <c r="I8" s="145">
        <v>559</v>
      </c>
      <c r="J8" s="135">
        <v>0</v>
      </c>
      <c r="K8" s="136">
        <v>0</v>
      </c>
      <c r="L8" s="136">
        <v>0</v>
      </c>
      <c r="M8" s="137">
        <v>0</v>
      </c>
      <c r="N8" s="138">
        <v>0</v>
      </c>
      <c r="O8" s="139">
        <v>0</v>
      </c>
      <c r="P8" s="139">
        <v>0</v>
      </c>
      <c r="Q8" s="140">
        <v>0</v>
      </c>
      <c r="R8" s="141">
        <v>0</v>
      </c>
      <c r="S8" s="136">
        <v>0</v>
      </c>
      <c r="T8" s="136">
        <v>0</v>
      </c>
      <c r="U8" s="136">
        <v>0</v>
      </c>
      <c r="V8" s="136">
        <v>0</v>
      </c>
      <c r="W8" s="137">
        <v>0</v>
      </c>
      <c r="X8" s="138">
        <v>0</v>
      </c>
      <c r="Y8" s="146">
        <v>0</v>
      </c>
      <c r="Z8" s="144">
        <v>0</v>
      </c>
      <c r="AA8" s="201"/>
      <c r="AB8" s="203"/>
      <c r="AC8" s="60"/>
      <c r="AD8" s="61"/>
      <c r="AE8" s="61"/>
      <c r="AF8" s="61"/>
      <c r="AG8" s="62"/>
      <c r="AH8" s="63"/>
      <c r="AI8" s="64"/>
    </row>
    <row r="9" spans="1:35" s="45" customFormat="1" ht="15.75" hidden="1" x14ac:dyDescent="0.25">
      <c r="A9" s="145">
        <v>7</v>
      </c>
      <c r="B9" s="145" t="s">
        <v>1175</v>
      </c>
      <c r="C9" s="145" t="s">
        <v>413</v>
      </c>
      <c r="D9" s="145" t="s">
        <v>63</v>
      </c>
      <c r="E9" s="145" t="s">
        <v>91</v>
      </c>
      <c r="F9" s="145">
        <v>1</v>
      </c>
      <c r="G9" s="145">
        <v>1.2</v>
      </c>
      <c r="H9" s="145" t="s">
        <v>1997</v>
      </c>
      <c r="I9" s="145">
        <v>571</v>
      </c>
      <c r="J9" s="135">
        <v>0</v>
      </c>
      <c r="K9" s="136">
        <v>0</v>
      </c>
      <c r="L9" s="136">
        <v>0</v>
      </c>
      <c r="M9" s="137">
        <v>0</v>
      </c>
      <c r="N9" s="138">
        <v>0</v>
      </c>
      <c r="O9" s="139">
        <v>0</v>
      </c>
      <c r="P9" s="139">
        <v>0</v>
      </c>
      <c r="Q9" s="140">
        <v>0</v>
      </c>
      <c r="R9" s="141">
        <v>0</v>
      </c>
      <c r="S9" s="136">
        <v>0</v>
      </c>
      <c r="T9" s="136">
        <v>0</v>
      </c>
      <c r="U9" s="136">
        <v>0</v>
      </c>
      <c r="V9" s="136">
        <v>0</v>
      </c>
      <c r="W9" s="137">
        <v>0</v>
      </c>
      <c r="X9" s="138">
        <v>0</v>
      </c>
      <c r="Y9" s="146">
        <v>0</v>
      </c>
      <c r="Z9" s="144">
        <v>0</v>
      </c>
      <c r="AA9" s="201"/>
      <c r="AB9" s="203"/>
      <c r="AC9" s="60"/>
      <c r="AD9" s="61"/>
      <c r="AE9" s="61"/>
      <c r="AF9" s="61"/>
      <c r="AG9" s="62"/>
      <c r="AH9" s="63"/>
      <c r="AI9" s="64"/>
    </row>
    <row r="10" spans="1:35" s="45" customFormat="1" ht="15.75" hidden="1" x14ac:dyDescent="0.25">
      <c r="A10" s="145">
        <v>8</v>
      </c>
      <c r="B10" s="145" t="s">
        <v>1175</v>
      </c>
      <c r="C10" s="145" t="s">
        <v>413</v>
      </c>
      <c r="D10" s="145" t="s">
        <v>63</v>
      </c>
      <c r="E10" s="145" t="s">
        <v>91</v>
      </c>
      <c r="F10" s="145">
        <v>1</v>
      </c>
      <c r="G10" s="145">
        <v>1.2</v>
      </c>
      <c r="H10" s="145" t="s">
        <v>1997</v>
      </c>
      <c r="I10" s="145">
        <v>597</v>
      </c>
      <c r="J10" s="135">
        <v>0</v>
      </c>
      <c r="K10" s="136">
        <v>0</v>
      </c>
      <c r="L10" s="136">
        <v>0</v>
      </c>
      <c r="M10" s="137">
        <v>0</v>
      </c>
      <c r="N10" s="138">
        <v>0</v>
      </c>
      <c r="O10" s="139">
        <v>0</v>
      </c>
      <c r="P10" s="139">
        <v>0</v>
      </c>
      <c r="Q10" s="140">
        <v>0</v>
      </c>
      <c r="R10" s="141">
        <v>0</v>
      </c>
      <c r="S10" s="136">
        <v>0</v>
      </c>
      <c r="T10" s="136">
        <v>0</v>
      </c>
      <c r="U10" s="136">
        <v>0</v>
      </c>
      <c r="V10" s="136">
        <v>0</v>
      </c>
      <c r="W10" s="137">
        <v>0</v>
      </c>
      <c r="X10" s="138">
        <v>0</v>
      </c>
      <c r="Y10" s="146">
        <v>0</v>
      </c>
      <c r="Z10" s="144">
        <v>0</v>
      </c>
      <c r="AA10" s="201"/>
      <c r="AB10" s="203"/>
      <c r="AC10" s="60"/>
      <c r="AD10" s="61"/>
      <c r="AE10" s="61"/>
      <c r="AF10" s="61"/>
      <c r="AG10" s="62"/>
      <c r="AH10" s="63"/>
      <c r="AI10" s="64"/>
    </row>
    <row r="11" spans="1:35" s="45" customFormat="1" ht="15.75" hidden="1" x14ac:dyDescent="0.25">
      <c r="A11" s="145">
        <v>9</v>
      </c>
      <c r="B11" s="145" t="s">
        <v>1175</v>
      </c>
      <c r="C11" s="145" t="s">
        <v>413</v>
      </c>
      <c r="D11" s="145" t="s">
        <v>63</v>
      </c>
      <c r="E11" s="145" t="s">
        <v>91</v>
      </c>
      <c r="F11" s="145">
        <v>1</v>
      </c>
      <c r="G11" s="145">
        <v>1.2</v>
      </c>
      <c r="H11" s="145" t="s">
        <v>1997</v>
      </c>
      <c r="I11" s="145">
        <v>650</v>
      </c>
      <c r="J11" s="135">
        <v>0</v>
      </c>
      <c r="K11" s="136">
        <v>0</v>
      </c>
      <c r="L11" s="136">
        <v>0</v>
      </c>
      <c r="M11" s="137">
        <v>0</v>
      </c>
      <c r="N11" s="138">
        <v>0</v>
      </c>
      <c r="O11" s="139">
        <v>0</v>
      </c>
      <c r="P11" s="139">
        <v>0</v>
      </c>
      <c r="Q11" s="140">
        <v>0</v>
      </c>
      <c r="R11" s="141">
        <v>0</v>
      </c>
      <c r="S11" s="136">
        <v>0</v>
      </c>
      <c r="T11" s="136">
        <v>0</v>
      </c>
      <c r="U11" s="136">
        <v>0</v>
      </c>
      <c r="V11" s="136">
        <v>0</v>
      </c>
      <c r="W11" s="137">
        <v>0</v>
      </c>
      <c r="X11" s="138">
        <v>0</v>
      </c>
      <c r="Y11" s="146">
        <v>0</v>
      </c>
      <c r="Z11" s="144">
        <v>0</v>
      </c>
      <c r="AA11" s="204"/>
      <c r="AB11" s="203"/>
      <c r="AC11" s="60"/>
      <c r="AD11" s="61"/>
      <c r="AE11" s="61"/>
      <c r="AF11" s="61"/>
      <c r="AG11" s="62"/>
      <c r="AH11" s="63"/>
      <c r="AI11" s="64"/>
    </row>
    <row r="12" spans="1:35" s="45" customFormat="1" ht="15.75" hidden="1" x14ac:dyDescent="0.25">
      <c r="A12" s="145">
        <v>10</v>
      </c>
      <c r="B12" s="145" t="s">
        <v>1175</v>
      </c>
      <c r="C12" s="145" t="s">
        <v>413</v>
      </c>
      <c r="D12" s="145" t="s">
        <v>63</v>
      </c>
      <c r="E12" s="145" t="s">
        <v>91</v>
      </c>
      <c r="F12" s="145">
        <v>1</v>
      </c>
      <c r="G12" s="145">
        <v>1.2</v>
      </c>
      <c r="H12" s="145" t="s">
        <v>1997</v>
      </c>
      <c r="I12" s="145">
        <v>655</v>
      </c>
      <c r="J12" s="135">
        <v>0</v>
      </c>
      <c r="K12" s="136">
        <v>0</v>
      </c>
      <c r="L12" s="136">
        <v>0</v>
      </c>
      <c r="M12" s="137">
        <v>0</v>
      </c>
      <c r="N12" s="138">
        <v>0</v>
      </c>
      <c r="O12" s="139">
        <v>0</v>
      </c>
      <c r="P12" s="139">
        <v>0</v>
      </c>
      <c r="Q12" s="140">
        <v>0</v>
      </c>
      <c r="R12" s="141">
        <v>0</v>
      </c>
      <c r="S12" s="136">
        <v>0</v>
      </c>
      <c r="T12" s="136">
        <v>0</v>
      </c>
      <c r="U12" s="136">
        <v>0</v>
      </c>
      <c r="V12" s="136">
        <v>0</v>
      </c>
      <c r="W12" s="137">
        <v>0</v>
      </c>
      <c r="X12" s="138">
        <v>0</v>
      </c>
      <c r="Y12" s="146">
        <v>0</v>
      </c>
      <c r="Z12" s="144">
        <v>0</v>
      </c>
      <c r="AA12" s="201"/>
      <c r="AB12" s="203"/>
      <c r="AC12" s="60"/>
      <c r="AD12" s="61"/>
      <c r="AE12" s="61"/>
      <c r="AF12" s="61"/>
      <c r="AG12" s="62"/>
      <c r="AH12" s="63"/>
      <c r="AI12" s="64"/>
    </row>
    <row r="13" spans="1:35" s="45" customFormat="1" ht="15.75" hidden="1" x14ac:dyDescent="0.25">
      <c r="A13" s="145">
        <v>11</v>
      </c>
      <c r="B13" s="145" t="s">
        <v>1175</v>
      </c>
      <c r="C13" s="145" t="s">
        <v>413</v>
      </c>
      <c r="D13" s="145" t="s">
        <v>63</v>
      </c>
      <c r="E13" s="145" t="s">
        <v>91</v>
      </c>
      <c r="F13" s="145">
        <v>1</v>
      </c>
      <c r="G13" s="145">
        <v>1.2</v>
      </c>
      <c r="H13" s="145" t="s">
        <v>1998</v>
      </c>
      <c r="I13" s="145">
        <v>561</v>
      </c>
      <c r="J13" s="135">
        <v>0</v>
      </c>
      <c r="K13" s="136">
        <v>0</v>
      </c>
      <c r="L13" s="136">
        <v>0</v>
      </c>
      <c r="M13" s="137">
        <v>0</v>
      </c>
      <c r="N13" s="138">
        <v>0</v>
      </c>
      <c r="O13" s="139">
        <v>0</v>
      </c>
      <c r="P13" s="139">
        <v>0</v>
      </c>
      <c r="Q13" s="140">
        <v>0</v>
      </c>
      <c r="R13" s="141">
        <v>0</v>
      </c>
      <c r="S13" s="136">
        <v>0</v>
      </c>
      <c r="T13" s="136">
        <v>0</v>
      </c>
      <c r="U13" s="136">
        <v>0</v>
      </c>
      <c r="V13" s="136">
        <v>0</v>
      </c>
      <c r="W13" s="137">
        <v>0</v>
      </c>
      <c r="X13" s="138">
        <v>0</v>
      </c>
      <c r="Y13" s="146">
        <v>0</v>
      </c>
      <c r="Z13" s="144">
        <v>0</v>
      </c>
      <c r="AA13" s="201"/>
      <c r="AB13" s="203"/>
      <c r="AC13" s="60"/>
      <c r="AD13" s="61"/>
      <c r="AE13" s="61"/>
      <c r="AF13" s="61"/>
      <c r="AG13" s="62"/>
      <c r="AH13" s="63"/>
      <c r="AI13" s="64"/>
    </row>
    <row r="14" spans="1:35" s="45" customFormat="1" ht="15.75" hidden="1" x14ac:dyDescent="0.25">
      <c r="A14" s="145">
        <v>12</v>
      </c>
      <c r="B14" s="145" t="s">
        <v>1175</v>
      </c>
      <c r="C14" s="145" t="s">
        <v>413</v>
      </c>
      <c r="D14" s="145" t="s">
        <v>63</v>
      </c>
      <c r="E14" s="145" t="s">
        <v>91</v>
      </c>
      <c r="F14" s="145">
        <v>1</v>
      </c>
      <c r="G14" s="145">
        <v>1.2</v>
      </c>
      <c r="H14" s="145" t="s">
        <v>1998</v>
      </c>
      <c r="I14" s="145">
        <v>562</v>
      </c>
      <c r="J14" s="135">
        <v>0</v>
      </c>
      <c r="K14" s="136">
        <v>0</v>
      </c>
      <c r="L14" s="136">
        <v>0</v>
      </c>
      <c r="M14" s="137">
        <v>0</v>
      </c>
      <c r="N14" s="138">
        <v>0</v>
      </c>
      <c r="O14" s="139">
        <v>0</v>
      </c>
      <c r="P14" s="139">
        <v>0</v>
      </c>
      <c r="Q14" s="140">
        <v>0</v>
      </c>
      <c r="R14" s="141">
        <v>0</v>
      </c>
      <c r="S14" s="136">
        <v>0</v>
      </c>
      <c r="T14" s="136">
        <v>0</v>
      </c>
      <c r="U14" s="136">
        <v>0</v>
      </c>
      <c r="V14" s="136">
        <v>0</v>
      </c>
      <c r="W14" s="137">
        <v>0</v>
      </c>
      <c r="X14" s="138">
        <v>0</v>
      </c>
      <c r="Y14" s="146">
        <v>0</v>
      </c>
      <c r="Z14" s="144">
        <v>0</v>
      </c>
      <c r="AA14" s="201"/>
      <c r="AB14" s="203"/>
      <c r="AC14" s="60"/>
      <c r="AD14" s="61"/>
      <c r="AE14" s="61"/>
      <c r="AF14" s="61"/>
      <c r="AG14" s="62"/>
      <c r="AH14" s="63"/>
      <c r="AI14" s="64"/>
    </row>
    <row r="15" spans="1:35" s="45" customFormat="1" ht="15.75" hidden="1" x14ac:dyDescent="0.25">
      <c r="A15" s="145">
        <v>13</v>
      </c>
      <c r="B15" s="145" t="s">
        <v>1175</v>
      </c>
      <c r="C15" s="145" t="s">
        <v>413</v>
      </c>
      <c r="D15" s="145" t="s">
        <v>63</v>
      </c>
      <c r="E15" s="145" t="s">
        <v>91</v>
      </c>
      <c r="F15" s="145">
        <v>1</v>
      </c>
      <c r="G15" s="145">
        <v>1.2</v>
      </c>
      <c r="H15" s="145" t="s">
        <v>1998</v>
      </c>
      <c r="I15" s="145">
        <v>567</v>
      </c>
      <c r="J15" s="135">
        <v>0</v>
      </c>
      <c r="K15" s="136">
        <v>0</v>
      </c>
      <c r="L15" s="136">
        <v>0</v>
      </c>
      <c r="M15" s="137">
        <v>0</v>
      </c>
      <c r="N15" s="138">
        <v>0</v>
      </c>
      <c r="O15" s="139">
        <v>0</v>
      </c>
      <c r="P15" s="139">
        <v>0</v>
      </c>
      <c r="Q15" s="140">
        <v>0</v>
      </c>
      <c r="R15" s="141">
        <v>0</v>
      </c>
      <c r="S15" s="136">
        <v>0</v>
      </c>
      <c r="T15" s="136">
        <v>0</v>
      </c>
      <c r="U15" s="136">
        <v>0</v>
      </c>
      <c r="V15" s="136">
        <v>0</v>
      </c>
      <c r="W15" s="137">
        <v>0</v>
      </c>
      <c r="X15" s="138">
        <v>0</v>
      </c>
      <c r="Y15" s="146">
        <v>0</v>
      </c>
      <c r="Z15" s="144">
        <v>0</v>
      </c>
      <c r="AA15" s="201"/>
      <c r="AB15" s="203"/>
      <c r="AC15" s="60"/>
      <c r="AD15" s="61"/>
      <c r="AE15" s="61"/>
      <c r="AF15" s="61"/>
      <c r="AG15" s="62"/>
      <c r="AH15" s="63"/>
      <c r="AI15" s="64"/>
    </row>
    <row r="16" spans="1:35" s="45" customFormat="1" ht="15.75" hidden="1" x14ac:dyDescent="0.25">
      <c r="A16" s="145">
        <v>14</v>
      </c>
      <c r="B16" s="145" t="s">
        <v>1175</v>
      </c>
      <c r="C16" s="145" t="s">
        <v>413</v>
      </c>
      <c r="D16" s="145" t="s">
        <v>63</v>
      </c>
      <c r="E16" s="145" t="s">
        <v>91</v>
      </c>
      <c r="F16" s="145">
        <v>1</v>
      </c>
      <c r="G16" s="145">
        <v>1.2</v>
      </c>
      <c r="H16" s="145" t="s">
        <v>1998</v>
      </c>
      <c r="I16" s="145">
        <v>572</v>
      </c>
      <c r="J16" s="135">
        <v>0</v>
      </c>
      <c r="K16" s="136">
        <v>0</v>
      </c>
      <c r="L16" s="136">
        <v>0</v>
      </c>
      <c r="M16" s="137">
        <v>0</v>
      </c>
      <c r="N16" s="138">
        <v>0</v>
      </c>
      <c r="O16" s="139">
        <v>0</v>
      </c>
      <c r="P16" s="139">
        <v>0</v>
      </c>
      <c r="Q16" s="140">
        <v>0</v>
      </c>
      <c r="R16" s="141">
        <v>0</v>
      </c>
      <c r="S16" s="136">
        <v>0</v>
      </c>
      <c r="T16" s="136">
        <v>0</v>
      </c>
      <c r="U16" s="136">
        <v>0</v>
      </c>
      <c r="V16" s="136">
        <v>0</v>
      </c>
      <c r="W16" s="137">
        <v>0</v>
      </c>
      <c r="X16" s="138">
        <v>0</v>
      </c>
      <c r="Y16" s="146">
        <v>0</v>
      </c>
      <c r="Z16" s="144">
        <v>0</v>
      </c>
      <c r="AA16" s="201"/>
      <c r="AB16" s="203"/>
      <c r="AC16" s="60"/>
      <c r="AD16" s="61"/>
      <c r="AE16" s="61"/>
      <c r="AF16" s="61"/>
      <c r="AG16" s="62"/>
      <c r="AH16" s="63"/>
      <c r="AI16" s="64"/>
    </row>
    <row r="17" spans="1:35" s="45" customFormat="1" ht="78.75" hidden="1" x14ac:dyDescent="0.25">
      <c r="A17" s="147">
        <v>15</v>
      </c>
      <c r="B17" s="147" t="s">
        <v>1175</v>
      </c>
      <c r="C17" s="147" t="s">
        <v>413</v>
      </c>
      <c r="D17" s="147" t="s">
        <v>63</v>
      </c>
      <c r="E17" s="147" t="s">
        <v>91</v>
      </c>
      <c r="F17" s="147">
        <v>1</v>
      </c>
      <c r="G17" s="147">
        <v>1.2</v>
      </c>
      <c r="H17" s="147" t="s">
        <v>1998</v>
      </c>
      <c r="I17" s="147">
        <v>609</v>
      </c>
      <c r="J17" s="148">
        <v>0</v>
      </c>
      <c r="K17" s="149">
        <v>0</v>
      </c>
      <c r="L17" s="149">
        <v>0</v>
      </c>
      <c r="M17" s="150">
        <v>0</v>
      </c>
      <c r="N17" s="151">
        <v>0</v>
      </c>
      <c r="O17" s="152">
        <v>0</v>
      </c>
      <c r="P17" s="152">
        <v>0</v>
      </c>
      <c r="Q17" s="153">
        <v>0</v>
      </c>
      <c r="R17" s="154">
        <v>0</v>
      </c>
      <c r="S17" s="149">
        <v>0</v>
      </c>
      <c r="T17" s="149">
        <v>0</v>
      </c>
      <c r="U17" s="149">
        <v>0</v>
      </c>
      <c r="V17" s="149">
        <v>0</v>
      </c>
      <c r="W17" s="150">
        <v>0</v>
      </c>
      <c r="X17" s="151">
        <v>0</v>
      </c>
      <c r="Y17" s="155">
        <v>0</v>
      </c>
      <c r="Z17" s="156">
        <v>0</v>
      </c>
      <c r="AA17" s="207"/>
      <c r="AB17" s="203" t="s">
        <v>2076</v>
      </c>
      <c r="AC17" s="60"/>
      <c r="AD17" s="61"/>
      <c r="AE17" s="61"/>
      <c r="AF17" s="61"/>
      <c r="AG17" s="62"/>
      <c r="AH17" s="63"/>
      <c r="AI17" s="64"/>
    </row>
    <row r="18" spans="1:35" s="45" customFormat="1" ht="78.75" hidden="1" x14ac:dyDescent="0.25">
      <c r="A18" s="147">
        <v>16</v>
      </c>
      <c r="B18" s="147" t="s">
        <v>1175</v>
      </c>
      <c r="C18" s="147" t="s">
        <v>413</v>
      </c>
      <c r="D18" s="147" t="s">
        <v>63</v>
      </c>
      <c r="E18" s="147" t="s">
        <v>91</v>
      </c>
      <c r="F18" s="147">
        <v>1</v>
      </c>
      <c r="G18" s="147">
        <v>1.2</v>
      </c>
      <c r="H18" s="147" t="s">
        <v>1998</v>
      </c>
      <c r="I18" s="147">
        <v>640</v>
      </c>
      <c r="J18" s="148">
        <v>0</v>
      </c>
      <c r="K18" s="149">
        <v>0</v>
      </c>
      <c r="L18" s="149">
        <v>0</v>
      </c>
      <c r="M18" s="150">
        <v>0</v>
      </c>
      <c r="N18" s="151">
        <v>0</v>
      </c>
      <c r="O18" s="152">
        <v>0</v>
      </c>
      <c r="P18" s="152">
        <v>0</v>
      </c>
      <c r="Q18" s="153">
        <v>0</v>
      </c>
      <c r="R18" s="154">
        <v>0</v>
      </c>
      <c r="S18" s="149">
        <v>0</v>
      </c>
      <c r="T18" s="149">
        <v>0</v>
      </c>
      <c r="U18" s="149">
        <v>0</v>
      </c>
      <c r="V18" s="157">
        <v>0</v>
      </c>
      <c r="W18" s="150">
        <v>0</v>
      </c>
      <c r="X18" s="151">
        <v>0</v>
      </c>
      <c r="Y18" s="155">
        <v>0</v>
      </c>
      <c r="Z18" s="156">
        <v>0</v>
      </c>
      <c r="AA18" s="207"/>
      <c r="AB18" s="203" t="s">
        <v>2077</v>
      </c>
      <c r="AC18" s="60"/>
      <c r="AD18" s="61"/>
      <c r="AE18" s="61"/>
      <c r="AF18" s="61"/>
      <c r="AG18" s="62"/>
      <c r="AH18" s="63"/>
      <c r="AI18" s="64"/>
    </row>
    <row r="19" spans="1:35" s="45" customFormat="1" ht="15.75" hidden="1" x14ac:dyDescent="0.25">
      <c r="A19" s="147">
        <v>17</v>
      </c>
      <c r="B19" s="147" t="s">
        <v>1175</v>
      </c>
      <c r="C19" s="147" t="s">
        <v>413</v>
      </c>
      <c r="D19" s="147" t="s">
        <v>63</v>
      </c>
      <c r="E19" s="147" t="s">
        <v>91</v>
      </c>
      <c r="F19" s="147">
        <v>1</v>
      </c>
      <c r="G19" s="147">
        <v>1.2</v>
      </c>
      <c r="H19" s="147" t="s">
        <v>1999</v>
      </c>
      <c r="I19" s="147">
        <v>565</v>
      </c>
      <c r="J19" s="148">
        <v>0</v>
      </c>
      <c r="K19" s="149">
        <v>0</v>
      </c>
      <c r="L19" s="149">
        <v>0</v>
      </c>
      <c r="M19" s="150">
        <v>0</v>
      </c>
      <c r="N19" s="151">
        <v>0</v>
      </c>
      <c r="O19" s="152">
        <v>0</v>
      </c>
      <c r="P19" s="152">
        <v>0</v>
      </c>
      <c r="Q19" s="153">
        <v>0</v>
      </c>
      <c r="R19" s="154">
        <v>0</v>
      </c>
      <c r="S19" s="149">
        <v>0</v>
      </c>
      <c r="T19" s="149">
        <v>0</v>
      </c>
      <c r="U19" s="149">
        <v>0</v>
      </c>
      <c r="V19" s="149">
        <v>0</v>
      </c>
      <c r="W19" s="150">
        <v>0</v>
      </c>
      <c r="X19" s="151">
        <v>0</v>
      </c>
      <c r="Y19" s="155">
        <v>0</v>
      </c>
      <c r="Z19" s="156">
        <v>0</v>
      </c>
      <c r="AA19" s="207"/>
      <c r="AB19" s="208"/>
      <c r="AC19" s="60"/>
      <c r="AD19" s="61"/>
      <c r="AE19" s="61"/>
      <c r="AF19" s="61"/>
      <c r="AG19" s="62"/>
      <c r="AH19" s="63"/>
      <c r="AI19" s="64"/>
    </row>
    <row r="20" spans="1:35" s="45" customFormat="1" ht="15.75" hidden="1" x14ac:dyDescent="0.25">
      <c r="A20" s="147">
        <v>18</v>
      </c>
      <c r="B20" s="147" t="s">
        <v>1175</v>
      </c>
      <c r="C20" s="147" t="s">
        <v>413</v>
      </c>
      <c r="D20" s="147" t="s">
        <v>63</v>
      </c>
      <c r="E20" s="147" t="s">
        <v>91</v>
      </c>
      <c r="F20" s="147">
        <v>1</v>
      </c>
      <c r="G20" s="147">
        <v>1.2</v>
      </c>
      <c r="H20" s="147" t="s">
        <v>1999</v>
      </c>
      <c r="I20" s="147">
        <v>577</v>
      </c>
      <c r="J20" s="148">
        <v>0</v>
      </c>
      <c r="K20" s="149">
        <v>0</v>
      </c>
      <c r="L20" s="149">
        <v>0</v>
      </c>
      <c r="M20" s="150">
        <v>0</v>
      </c>
      <c r="N20" s="151">
        <v>0</v>
      </c>
      <c r="O20" s="152">
        <v>0</v>
      </c>
      <c r="P20" s="152">
        <v>0</v>
      </c>
      <c r="Q20" s="153">
        <v>0</v>
      </c>
      <c r="R20" s="154">
        <v>0</v>
      </c>
      <c r="S20" s="149">
        <v>0</v>
      </c>
      <c r="T20" s="149">
        <v>0</v>
      </c>
      <c r="U20" s="149">
        <v>0</v>
      </c>
      <c r="V20" s="149">
        <v>0</v>
      </c>
      <c r="W20" s="150">
        <v>0</v>
      </c>
      <c r="X20" s="151">
        <v>0</v>
      </c>
      <c r="Y20" s="155">
        <v>0</v>
      </c>
      <c r="Z20" s="156">
        <v>0</v>
      </c>
      <c r="AA20" s="207"/>
      <c r="AB20" s="208"/>
      <c r="AC20" s="77"/>
      <c r="AD20" s="78"/>
      <c r="AE20" s="78"/>
      <c r="AF20" s="78"/>
      <c r="AG20" s="79"/>
      <c r="AH20" s="80"/>
      <c r="AI20" s="81"/>
    </row>
    <row r="21" spans="1:35" s="45" customFormat="1" ht="15.75" hidden="1" x14ac:dyDescent="0.25">
      <c r="A21" s="147">
        <v>19</v>
      </c>
      <c r="B21" s="147" t="s">
        <v>1175</v>
      </c>
      <c r="C21" s="147" t="s">
        <v>413</v>
      </c>
      <c r="D21" s="147" t="s">
        <v>63</v>
      </c>
      <c r="E21" s="147" t="s">
        <v>91</v>
      </c>
      <c r="F21" s="147">
        <v>1</v>
      </c>
      <c r="G21" s="147">
        <v>1.2</v>
      </c>
      <c r="H21" s="147" t="s">
        <v>1999</v>
      </c>
      <c r="I21" s="147">
        <v>579</v>
      </c>
      <c r="J21" s="148">
        <v>0</v>
      </c>
      <c r="K21" s="149">
        <v>0</v>
      </c>
      <c r="L21" s="149">
        <v>0</v>
      </c>
      <c r="M21" s="150">
        <v>0</v>
      </c>
      <c r="N21" s="151">
        <v>0</v>
      </c>
      <c r="O21" s="152">
        <v>0</v>
      </c>
      <c r="P21" s="152">
        <v>0</v>
      </c>
      <c r="Q21" s="153">
        <v>0</v>
      </c>
      <c r="R21" s="154">
        <v>0</v>
      </c>
      <c r="S21" s="149">
        <v>0</v>
      </c>
      <c r="T21" s="149">
        <v>0</v>
      </c>
      <c r="U21" s="149">
        <v>0</v>
      </c>
      <c r="V21" s="149">
        <v>0</v>
      </c>
      <c r="W21" s="150">
        <v>0</v>
      </c>
      <c r="X21" s="151">
        <v>0</v>
      </c>
      <c r="Y21" s="155">
        <v>0</v>
      </c>
      <c r="Z21" s="156">
        <v>0</v>
      </c>
      <c r="AA21" s="207"/>
      <c r="AB21" s="208"/>
      <c r="AC21" s="60"/>
      <c r="AD21" s="61"/>
      <c r="AE21" s="61"/>
      <c r="AF21" s="61"/>
      <c r="AG21" s="62"/>
      <c r="AH21" s="63"/>
      <c r="AI21" s="64"/>
    </row>
    <row r="22" spans="1:35" s="45" customFormat="1" ht="15.75" hidden="1" x14ac:dyDescent="0.25">
      <c r="A22" s="147">
        <v>20</v>
      </c>
      <c r="B22" s="147" t="s">
        <v>1175</v>
      </c>
      <c r="C22" s="147" t="s">
        <v>413</v>
      </c>
      <c r="D22" s="147" t="s">
        <v>63</v>
      </c>
      <c r="E22" s="147" t="s">
        <v>91</v>
      </c>
      <c r="F22" s="147">
        <v>1</v>
      </c>
      <c r="G22" s="147">
        <v>1.2</v>
      </c>
      <c r="H22" s="147" t="s">
        <v>1999</v>
      </c>
      <c r="I22" s="147">
        <v>584</v>
      </c>
      <c r="J22" s="148">
        <v>0</v>
      </c>
      <c r="K22" s="149">
        <v>0</v>
      </c>
      <c r="L22" s="149">
        <v>0</v>
      </c>
      <c r="M22" s="150">
        <v>0</v>
      </c>
      <c r="N22" s="151">
        <v>0</v>
      </c>
      <c r="O22" s="152">
        <v>0</v>
      </c>
      <c r="P22" s="152">
        <v>0</v>
      </c>
      <c r="Q22" s="153">
        <v>0</v>
      </c>
      <c r="R22" s="154">
        <v>0</v>
      </c>
      <c r="S22" s="149">
        <v>0</v>
      </c>
      <c r="T22" s="149">
        <v>0</v>
      </c>
      <c r="U22" s="149">
        <v>0</v>
      </c>
      <c r="V22" s="149">
        <v>0</v>
      </c>
      <c r="W22" s="150">
        <v>0</v>
      </c>
      <c r="X22" s="151">
        <v>0</v>
      </c>
      <c r="Y22" s="155">
        <v>0</v>
      </c>
      <c r="Z22" s="156">
        <v>0</v>
      </c>
      <c r="AA22" s="207"/>
      <c r="AB22" s="208"/>
      <c r="AC22" s="60"/>
      <c r="AD22" s="61"/>
      <c r="AE22" s="61"/>
      <c r="AF22" s="61"/>
      <c r="AG22" s="62"/>
      <c r="AH22" s="63"/>
      <c r="AI22" s="64"/>
    </row>
    <row r="23" spans="1:35" s="45" customFormat="1" ht="15.75" hidden="1" x14ac:dyDescent="0.25">
      <c r="A23" s="147">
        <v>21</v>
      </c>
      <c r="B23" s="147" t="s">
        <v>1175</v>
      </c>
      <c r="C23" s="147" t="s">
        <v>413</v>
      </c>
      <c r="D23" s="147" t="s">
        <v>63</v>
      </c>
      <c r="E23" s="147" t="s">
        <v>91</v>
      </c>
      <c r="F23" s="147">
        <v>1</v>
      </c>
      <c r="G23" s="147">
        <v>1.2</v>
      </c>
      <c r="H23" s="147" t="s">
        <v>1999</v>
      </c>
      <c r="I23" s="147">
        <v>610</v>
      </c>
      <c r="J23" s="148">
        <v>0</v>
      </c>
      <c r="K23" s="149">
        <v>0</v>
      </c>
      <c r="L23" s="149">
        <v>0</v>
      </c>
      <c r="M23" s="150">
        <v>0</v>
      </c>
      <c r="N23" s="151">
        <v>0</v>
      </c>
      <c r="O23" s="152">
        <v>0</v>
      </c>
      <c r="P23" s="152">
        <v>0</v>
      </c>
      <c r="Q23" s="153">
        <v>0</v>
      </c>
      <c r="R23" s="154">
        <v>0</v>
      </c>
      <c r="S23" s="149">
        <v>0</v>
      </c>
      <c r="T23" s="149">
        <v>0</v>
      </c>
      <c r="U23" s="149">
        <v>0</v>
      </c>
      <c r="V23" s="149">
        <v>0</v>
      </c>
      <c r="W23" s="150">
        <v>0</v>
      </c>
      <c r="X23" s="151">
        <v>0</v>
      </c>
      <c r="Y23" s="155">
        <v>0</v>
      </c>
      <c r="Z23" s="156">
        <v>0</v>
      </c>
      <c r="AA23" s="207"/>
      <c r="AB23" s="208"/>
      <c r="AC23" s="60"/>
      <c r="AD23" s="61"/>
      <c r="AE23" s="61"/>
      <c r="AF23" s="61"/>
      <c r="AG23" s="62"/>
      <c r="AH23" s="63"/>
      <c r="AI23" s="64"/>
    </row>
    <row r="24" spans="1:35" s="45" customFormat="1" ht="15.75" hidden="1" x14ac:dyDescent="0.25">
      <c r="A24" s="147">
        <v>22</v>
      </c>
      <c r="B24" s="147" t="s">
        <v>1175</v>
      </c>
      <c r="C24" s="147" t="s">
        <v>413</v>
      </c>
      <c r="D24" s="147" t="s">
        <v>63</v>
      </c>
      <c r="E24" s="147" t="s">
        <v>91</v>
      </c>
      <c r="F24" s="147">
        <v>1</v>
      </c>
      <c r="G24" s="147">
        <v>1.2</v>
      </c>
      <c r="H24" s="147" t="s">
        <v>1999</v>
      </c>
      <c r="I24" s="147">
        <v>651</v>
      </c>
      <c r="J24" s="148">
        <v>0</v>
      </c>
      <c r="K24" s="149">
        <v>0</v>
      </c>
      <c r="L24" s="149">
        <v>0</v>
      </c>
      <c r="M24" s="150">
        <v>0</v>
      </c>
      <c r="N24" s="151">
        <v>0</v>
      </c>
      <c r="O24" s="152">
        <v>0</v>
      </c>
      <c r="P24" s="152">
        <v>0</v>
      </c>
      <c r="Q24" s="153">
        <v>0</v>
      </c>
      <c r="R24" s="154">
        <v>0</v>
      </c>
      <c r="S24" s="149">
        <v>0</v>
      </c>
      <c r="T24" s="149">
        <v>0</v>
      </c>
      <c r="U24" s="149">
        <v>0</v>
      </c>
      <c r="V24" s="149">
        <v>0</v>
      </c>
      <c r="W24" s="150">
        <v>0</v>
      </c>
      <c r="X24" s="151">
        <v>0</v>
      </c>
      <c r="Y24" s="155">
        <v>0</v>
      </c>
      <c r="Z24" s="156">
        <v>0</v>
      </c>
      <c r="AA24" s="207"/>
      <c r="AB24" s="208"/>
      <c r="AC24" s="60"/>
      <c r="AD24" s="61"/>
      <c r="AE24" s="61"/>
      <c r="AF24" s="61"/>
      <c r="AG24" s="62"/>
      <c r="AH24" s="63"/>
      <c r="AI24" s="64"/>
    </row>
    <row r="25" spans="1:35" s="45" customFormat="1" ht="15.75" hidden="1" x14ac:dyDescent="0.25">
      <c r="A25" s="147">
        <v>23</v>
      </c>
      <c r="B25" s="147" t="s">
        <v>1175</v>
      </c>
      <c r="C25" s="147" t="s">
        <v>413</v>
      </c>
      <c r="D25" s="147" t="s">
        <v>63</v>
      </c>
      <c r="E25" s="147" t="s">
        <v>99</v>
      </c>
      <c r="F25" s="147">
        <v>1</v>
      </c>
      <c r="G25" s="147">
        <v>1.2</v>
      </c>
      <c r="H25" s="147" t="s">
        <v>1999</v>
      </c>
      <c r="I25" s="147">
        <v>713</v>
      </c>
      <c r="J25" s="148">
        <v>0</v>
      </c>
      <c r="K25" s="149">
        <v>0</v>
      </c>
      <c r="L25" s="149">
        <v>0</v>
      </c>
      <c r="M25" s="150">
        <v>0</v>
      </c>
      <c r="N25" s="151">
        <v>0</v>
      </c>
      <c r="O25" s="152">
        <v>0</v>
      </c>
      <c r="P25" s="152">
        <v>0</v>
      </c>
      <c r="Q25" s="153">
        <v>0</v>
      </c>
      <c r="R25" s="154">
        <v>0</v>
      </c>
      <c r="S25" s="149">
        <v>0</v>
      </c>
      <c r="T25" s="149">
        <v>0</v>
      </c>
      <c r="U25" s="149">
        <v>0</v>
      </c>
      <c r="V25" s="149">
        <v>0</v>
      </c>
      <c r="W25" s="150">
        <v>0</v>
      </c>
      <c r="X25" s="151">
        <v>0</v>
      </c>
      <c r="Y25" s="155">
        <v>0</v>
      </c>
      <c r="Z25" s="156">
        <v>0</v>
      </c>
      <c r="AA25" s="207"/>
      <c r="AB25" s="208"/>
      <c r="AC25" s="77"/>
      <c r="AD25" s="78"/>
      <c r="AE25" s="78"/>
      <c r="AF25" s="78"/>
      <c r="AG25" s="79"/>
      <c r="AH25" s="80"/>
      <c r="AI25" s="81"/>
    </row>
    <row r="26" spans="1:35" s="45" customFormat="1" ht="15.75" hidden="1" x14ac:dyDescent="0.25">
      <c r="A26" s="147">
        <v>24</v>
      </c>
      <c r="B26" s="147" t="s">
        <v>1175</v>
      </c>
      <c r="C26" s="147" t="s">
        <v>413</v>
      </c>
      <c r="D26" s="147" t="s">
        <v>63</v>
      </c>
      <c r="E26" s="147" t="s">
        <v>91</v>
      </c>
      <c r="F26" s="147">
        <v>1</v>
      </c>
      <c r="G26" s="147">
        <v>1.2</v>
      </c>
      <c r="H26" s="147" t="s">
        <v>2012</v>
      </c>
      <c r="I26" s="147">
        <v>568</v>
      </c>
      <c r="J26" s="148">
        <v>0</v>
      </c>
      <c r="K26" s="149">
        <v>0</v>
      </c>
      <c r="L26" s="149">
        <v>0</v>
      </c>
      <c r="M26" s="150">
        <v>0</v>
      </c>
      <c r="N26" s="151">
        <v>0</v>
      </c>
      <c r="O26" s="152">
        <v>0</v>
      </c>
      <c r="P26" s="152">
        <v>0</v>
      </c>
      <c r="Q26" s="153">
        <v>0</v>
      </c>
      <c r="R26" s="154">
        <v>0</v>
      </c>
      <c r="S26" s="149">
        <v>0</v>
      </c>
      <c r="T26" s="149">
        <v>0</v>
      </c>
      <c r="U26" s="149">
        <v>0</v>
      </c>
      <c r="V26" s="149">
        <v>0</v>
      </c>
      <c r="W26" s="150">
        <v>0</v>
      </c>
      <c r="X26" s="151">
        <v>0</v>
      </c>
      <c r="Y26" s="155">
        <v>0</v>
      </c>
      <c r="Z26" s="156">
        <v>0</v>
      </c>
      <c r="AA26" s="207"/>
      <c r="AB26" s="208"/>
      <c r="AC26" s="60"/>
      <c r="AD26" s="61"/>
      <c r="AE26" s="61"/>
      <c r="AF26" s="61"/>
      <c r="AG26" s="62"/>
      <c r="AH26" s="63"/>
      <c r="AI26" s="64"/>
    </row>
    <row r="27" spans="1:35" s="45" customFormat="1" ht="15.75" hidden="1" x14ac:dyDescent="0.25">
      <c r="A27" s="147">
        <v>25</v>
      </c>
      <c r="B27" s="147" t="s">
        <v>1175</v>
      </c>
      <c r="C27" s="147" t="s">
        <v>413</v>
      </c>
      <c r="D27" s="147" t="s">
        <v>63</v>
      </c>
      <c r="E27" s="147" t="s">
        <v>91</v>
      </c>
      <c r="F27" s="147">
        <v>1</v>
      </c>
      <c r="G27" s="147">
        <v>1.2</v>
      </c>
      <c r="H27" s="147" t="s">
        <v>2012</v>
      </c>
      <c r="I27" s="147">
        <v>573</v>
      </c>
      <c r="J27" s="148">
        <v>0</v>
      </c>
      <c r="K27" s="149">
        <v>0</v>
      </c>
      <c r="L27" s="149">
        <v>0</v>
      </c>
      <c r="M27" s="150">
        <v>0</v>
      </c>
      <c r="N27" s="151">
        <v>0</v>
      </c>
      <c r="O27" s="152">
        <v>0</v>
      </c>
      <c r="P27" s="152">
        <v>0</v>
      </c>
      <c r="Q27" s="153">
        <v>0</v>
      </c>
      <c r="R27" s="154">
        <v>0</v>
      </c>
      <c r="S27" s="149">
        <v>0</v>
      </c>
      <c r="T27" s="149">
        <v>0</v>
      </c>
      <c r="U27" s="149">
        <v>0</v>
      </c>
      <c r="V27" s="149">
        <v>0</v>
      </c>
      <c r="W27" s="150">
        <v>0</v>
      </c>
      <c r="X27" s="151">
        <v>0</v>
      </c>
      <c r="Y27" s="155">
        <v>0</v>
      </c>
      <c r="Z27" s="156">
        <v>0</v>
      </c>
      <c r="AA27" s="207"/>
      <c r="AB27" s="208"/>
      <c r="AC27" s="60"/>
      <c r="AD27" s="61"/>
      <c r="AE27" s="61"/>
      <c r="AF27" s="61"/>
      <c r="AG27" s="62"/>
      <c r="AH27" s="63"/>
      <c r="AI27" s="64"/>
    </row>
    <row r="28" spans="1:35" s="45" customFormat="1" ht="15.75" hidden="1" x14ac:dyDescent="0.25">
      <c r="A28" s="147">
        <v>26</v>
      </c>
      <c r="B28" s="147" t="s">
        <v>1175</v>
      </c>
      <c r="C28" s="147" t="s">
        <v>413</v>
      </c>
      <c r="D28" s="147" t="s">
        <v>63</v>
      </c>
      <c r="E28" s="147" t="s">
        <v>91</v>
      </c>
      <c r="F28" s="147">
        <v>1</v>
      </c>
      <c r="G28" s="147">
        <v>1.2</v>
      </c>
      <c r="H28" s="147" t="s">
        <v>2012</v>
      </c>
      <c r="I28" s="147">
        <v>586</v>
      </c>
      <c r="J28" s="148">
        <v>0</v>
      </c>
      <c r="K28" s="149">
        <v>0</v>
      </c>
      <c r="L28" s="149">
        <v>0</v>
      </c>
      <c r="M28" s="150">
        <v>0</v>
      </c>
      <c r="N28" s="151">
        <v>0</v>
      </c>
      <c r="O28" s="152">
        <v>0</v>
      </c>
      <c r="P28" s="152">
        <v>0</v>
      </c>
      <c r="Q28" s="153">
        <v>0</v>
      </c>
      <c r="R28" s="154">
        <v>0</v>
      </c>
      <c r="S28" s="149">
        <v>0</v>
      </c>
      <c r="T28" s="149">
        <v>0</v>
      </c>
      <c r="U28" s="149">
        <v>0</v>
      </c>
      <c r="V28" s="149">
        <v>0</v>
      </c>
      <c r="W28" s="150">
        <v>0</v>
      </c>
      <c r="X28" s="151">
        <v>0</v>
      </c>
      <c r="Y28" s="155">
        <v>0</v>
      </c>
      <c r="Z28" s="156">
        <v>0</v>
      </c>
      <c r="AA28" s="212"/>
      <c r="AB28" s="208"/>
      <c r="AC28" s="60"/>
      <c r="AD28" s="61"/>
      <c r="AE28" s="61"/>
      <c r="AF28" s="61"/>
      <c r="AG28" s="62"/>
      <c r="AH28" s="63"/>
      <c r="AI28" s="64"/>
    </row>
    <row r="29" spans="1:35" s="45" customFormat="1" ht="15.75" hidden="1" x14ac:dyDescent="0.25">
      <c r="A29" s="147">
        <v>27</v>
      </c>
      <c r="B29" s="147" t="s">
        <v>1175</v>
      </c>
      <c r="C29" s="147" t="s">
        <v>413</v>
      </c>
      <c r="D29" s="147" t="s">
        <v>63</v>
      </c>
      <c r="E29" s="147" t="s">
        <v>91</v>
      </c>
      <c r="F29" s="147">
        <v>1</v>
      </c>
      <c r="G29" s="147">
        <v>1.2</v>
      </c>
      <c r="H29" s="147" t="s">
        <v>2012</v>
      </c>
      <c r="I29" s="147">
        <v>611</v>
      </c>
      <c r="J29" s="148">
        <v>0</v>
      </c>
      <c r="K29" s="149">
        <v>0</v>
      </c>
      <c r="L29" s="149">
        <v>0</v>
      </c>
      <c r="M29" s="150">
        <v>0</v>
      </c>
      <c r="N29" s="151">
        <v>0</v>
      </c>
      <c r="O29" s="152">
        <v>0</v>
      </c>
      <c r="P29" s="152">
        <v>0</v>
      </c>
      <c r="Q29" s="153">
        <v>0</v>
      </c>
      <c r="R29" s="154">
        <v>0</v>
      </c>
      <c r="S29" s="149">
        <v>0</v>
      </c>
      <c r="T29" s="149">
        <v>0</v>
      </c>
      <c r="U29" s="149">
        <v>0</v>
      </c>
      <c r="V29" s="149">
        <v>0</v>
      </c>
      <c r="W29" s="150">
        <v>0</v>
      </c>
      <c r="X29" s="151">
        <v>0</v>
      </c>
      <c r="Y29" s="155">
        <v>0</v>
      </c>
      <c r="Z29" s="156">
        <v>0</v>
      </c>
      <c r="AA29" s="210"/>
      <c r="AB29" s="208"/>
      <c r="AC29" s="60"/>
      <c r="AD29" s="61"/>
      <c r="AE29" s="61"/>
      <c r="AF29" s="61"/>
      <c r="AG29" s="62"/>
      <c r="AH29" s="63"/>
      <c r="AI29" s="64"/>
    </row>
    <row r="30" spans="1:35" s="45" customFormat="1" ht="15.75" hidden="1" x14ac:dyDescent="0.25">
      <c r="A30" s="147">
        <v>28</v>
      </c>
      <c r="B30" s="147" t="s">
        <v>1175</v>
      </c>
      <c r="C30" s="147" t="s">
        <v>413</v>
      </c>
      <c r="D30" s="147" t="s">
        <v>63</v>
      </c>
      <c r="E30" s="147" t="s">
        <v>91</v>
      </c>
      <c r="F30" s="147">
        <v>1</v>
      </c>
      <c r="G30" s="147">
        <v>1.2</v>
      </c>
      <c r="H30" s="147" t="s">
        <v>2012</v>
      </c>
      <c r="I30" s="147">
        <v>614</v>
      </c>
      <c r="J30" s="148">
        <v>0</v>
      </c>
      <c r="K30" s="149">
        <v>0</v>
      </c>
      <c r="L30" s="149">
        <v>0</v>
      </c>
      <c r="M30" s="150">
        <v>0</v>
      </c>
      <c r="N30" s="151">
        <v>0</v>
      </c>
      <c r="O30" s="152">
        <v>0</v>
      </c>
      <c r="P30" s="152">
        <v>0</v>
      </c>
      <c r="Q30" s="153">
        <v>0</v>
      </c>
      <c r="R30" s="154">
        <v>0</v>
      </c>
      <c r="S30" s="149">
        <v>0</v>
      </c>
      <c r="T30" s="149">
        <v>0</v>
      </c>
      <c r="U30" s="149">
        <v>0</v>
      </c>
      <c r="V30" s="149">
        <v>0</v>
      </c>
      <c r="W30" s="150">
        <v>0</v>
      </c>
      <c r="X30" s="151">
        <v>0</v>
      </c>
      <c r="Y30" s="155">
        <v>0</v>
      </c>
      <c r="Z30" s="156">
        <v>0</v>
      </c>
      <c r="AA30" s="207"/>
      <c r="AB30" s="208"/>
      <c r="AC30" s="60"/>
      <c r="AD30" s="61"/>
      <c r="AE30" s="61"/>
      <c r="AF30" s="61"/>
      <c r="AG30" s="62"/>
      <c r="AH30" s="63"/>
      <c r="AI30" s="64"/>
    </row>
    <row r="31" spans="1:35" s="45" customFormat="1" ht="15.75" hidden="1" x14ac:dyDescent="0.25">
      <c r="A31" s="147">
        <v>29</v>
      </c>
      <c r="B31" s="147" t="s">
        <v>1175</v>
      </c>
      <c r="C31" s="147" t="s">
        <v>413</v>
      </c>
      <c r="D31" s="147" t="s">
        <v>63</v>
      </c>
      <c r="E31" s="147" t="s">
        <v>91</v>
      </c>
      <c r="F31" s="147">
        <v>1</v>
      </c>
      <c r="G31" s="147">
        <v>1.2</v>
      </c>
      <c r="H31" s="147" t="s">
        <v>2012</v>
      </c>
      <c r="I31" s="147">
        <v>631</v>
      </c>
      <c r="J31" s="148">
        <v>0</v>
      </c>
      <c r="K31" s="149">
        <v>0</v>
      </c>
      <c r="L31" s="149">
        <v>0</v>
      </c>
      <c r="M31" s="150">
        <v>0</v>
      </c>
      <c r="N31" s="151">
        <v>0</v>
      </c>
      <c r="O31" s="152">
        <v>0</v>
      </c>
      <c r="P31" s="152">
        <v>0</v>
      </c>
      <c r="Q31" s="153">
        <v>0</v>
      </c>
      <c r="R31" s="154">
        <v>0</v>
      </c>
      <c r="S31" s="149">
        <v>0</v>
      </c>
      <c r="T31" s="149">
        <v>0</v>
      </c>
      <c r="U31" s="149">
        <v>0</v>
      </c>
      <c r="V31" s="149">
        <v>0</v>
      </c>
      <c r="W31" s="150">
        <v>0</v>
      </c>
      <c r="X31" s="151">
        <v>0</v>
      </c>
      <c r="Y31" s="155">
        <v>0</v>
      </c>
      <c r="Z31" s="156">
        <v>0</v>
      </c>
      <c r="AA31" s="207"/>
      <c r="AB31" s="208"/>
      <c r="AC31" s="60"/>
      <c r="AD31" s="61"/>
      <c r="AE31" s="61"/>
      <c r="AF31" s="61"/>
      <c r="AG31" s="62"/>
      <c r="AH31" s="63"/>
      <c r="AI31" s="64"/>
    </row>
    <row r="32" spans="1:35" s="45" customFormat="1" ht="15.75" hidden="1" x14ac:dyDescent="0.25">
      <c r="A32" s="147">
        <v>30</v>
      </c>
      <c r="B32" s="147" t="s">
        <v>1175</v>
      </c>
      <c r="C32" s="147" t="s">
        <v>413</v>
      </c>
      <c r="D32" s="147" t="s">
        <v>63</v>
      </c>
      <c r="E32" s="147" t="s">
        <v>99</v>
      </c>
      <c r="F32" s="147">
        <v>1</v>
      </c>
      <c r="G32" s="147">
        <v>1.2</v>
      </c>
      <c r="H32" s="147" t="s">
        <v>2013</v>
      </c>
      <c r="I32" s="147">
        <v>723</v>
      </c>
      <c r="J32" s="148">
        <v>0</v>
      </c>
      <c r="K32" s="149">
        <v>0</v>
      </c>
      <c r="L32" s="149">
        <v>0</v>
      </c>
      <c r="M32" s="150">
        <v>0</v>
      </c>
      <c r="N32" s="151">
        <v>0</v>
      </c>
      <c r="O32" s="152">
        <v>0</v>
      </c>
      <c r="P32" s="152">
        <v>0</v>
      </c>
      <c r="Q32" s="153">
        <v>0</v>
      </c>
      <c r="R32" s="154">
        <v>0</v>
      </c>
      <c r="S32" s="149">
        <v>0</v>
      </c>
      <c r="T32" s="149">
        <v>0</v>
      </c>
      <c r="U32" s="149">
        <v>0</v>
      </c>
      <c r="V32" s="149">
        <v>0</v>
      </c>
      <c r="W32" s="150">
        <v>0</v>
      </c>
      <c r="X32" s="151">
        <v>0</v>
      </c>
      <c r="Y32" s="155">
        <v>0</v>
      </c>
      <c r="Z32" s="156">
        <v>0</v>
      </c>
      <c r="AA32" s="207"/>
      <c r="AB32" s="208"/>
      <c r="AC32" s="60"/>
      <c r="AD32" s="61"/>
      <c r="AE32" s="61"/>
      <c r="AF32" s="61"/>
      <c r="AG32" s="62"/>
      <c r="AH32" s="63"/>
      <c r="AI32" s="64"/>
    </row>
    <row r="33" spans="1:35" s="45" customFormat="1" ht="15.75" hidden="1" x14ac:dyDescent="0.25">
      <c r="A33" s="147">
        <v>31</v>
      </c>
      <c r="B33" s="147" t="s">
        <v>1159</v>
      </c>
      <c r="C33" s="147" t="s">
        <v>122</v>
      </c>
      <c r="D33" s="147" t="s">
        <v>63</v>
      </c>
      <c r="E33" s="147" t="s">
        <v>99</v>
      </c>
      <c r="F33" s="147">
        <v>1</v>
      </c>
      <c r="G33" s="147">
        <v>1.3</v>
      </c>
      <c r="H33" s="147" t="s">
        <v>1905</v>
      </c>
      <c r="I33" s="147">
        <v>588</v>
      </c>
      <c r="J33" s="148">
        <v>0</v>
      </c>
      <c r="K33" s="149">
        <v>1</v>
      </c>
      <c r="L33" s="149">
        <v>0</v>
      </c>
      <c r="M33" s="150">
        <v>0</v>
      </c>
      <c r="N33" s="151">
        <v>0</v>
      </c>
      <c r="O33" s="152">
        <v>0</v>
      </c>
      <c r="P33" s="152">
        <v>0</v>
      </c>
      <c r="Q33" s="153">
        <v>0</v>
      </c>
      <c r="R33" s="154">
        <v>0</v>
      </c>
      <c r="S33" s="149">
        <v>0</v>
      </c>
      <c r="T33" s="149">
        <v>0</v>
      </c>
      <c r="U33" s="149">
        <v>0</v>
      </c>
      <c r="V33" s="149">
        <v>0</v>
      </c>
      <c r="W33" s="150">
        <v>0</v>
      </c>
      <c r="X33" s="151">
        <v>0</v>
      </c>
      <c r="Y33" s="155">
        <v>0</v>
      </c>
      <c r="Z33" s="156">
        <v>1</v>
      </c>
      <c r="AA33" s="207" t="s">
        <v>250</v>
      </c>
      <c r="AB33" s="208"/>
      <c r="AC33" s="60"/>
      <c r="AD33" s="61"/>
      <c r="AE33" s="61"/>
      <c r="AF33" s="61"/>
      <c r="AG33" s="62"/>
      <c r="AH33" s="63"/>
      <c r="AI33" s="64"/>
    </row>
    <row r="34" spans="1:35" s="45" customFormat="1" ht="15.75" hidden="1" x14ac:dyDescent="0.25">
      <c r="A34" s="147">
        <v>32</v>
      </c>
      <c r="B34" s="147" t="s">
        <v>1175</v>
      </c>
      <c r="C34" s="147" t="s">
        <v>1488</v>
      </c>
      <c r="D34" s="147" t="s">
        <v>63</v>
      </c>
      <c r="E34" s="147" t="s">
        <v>91</v>
      </c>
      <c r="F34" s="147">
        <v>1</v>
      </c>
      <c r="G34" s="147">
        <v>1.3</v>
      </c>
      <c r="H34" s="147" t="s">
        <v>1906</v>
      </c>
      <c r="I34" s="147">
        <v>575</v>
      </c>
      <c r="J34" s="148">
        <v>0</v>
      </c>
      <c r="K34" s="149">
        <v>0</v>
      </c>
      <c r="L34" s="149">
        <v>0</v>
      </c>
      <c r="M34" s="150">
        <v>0</v>
      </c>
      <c r="N34" s="151">
        <v>0</v>
      </c>
      <c r="O34" s="152">
        <v>0</v>
      </c>
      <c r="P34" s="152">
        <v>0</v>
      </c>
      <c r="Q34" s="153">
        <v>0</v>
      </c>
      <c r="R34" s="154">
        <v>0</v>
      </c>
      <c r="S34" s="149">
        <v>0</v>
      </c>
      <c r="T34" s="149">
        <v>0</v>
      </c>
      <c r="U34" s="149">
        <v>0</v>
      </c>
      <c r="V34" s="149">
        <v>0</v>
      </c>
      <c r="W34" s="150">
        <v>0</v>
      </c>
      <c r="X34" s="151">
        <v>0</v>
      </c>
      <c r="Y34" s="155">
        <v>0</v>
      </c>
      <c r="Z34" s="156">
        <v>0</v>
      </c>
      <c r="AA34" s="207"/>
      <c r="AB34" s="208"/>
      <c r="AC34" s="60"/>
      <c r="AD34" s="61"/>
      <c r="AE34" s="61"/>
      <c r="AF34" s="61"/>
      <c r="AG34" s="62"/>
      <c r="AH34" s="63"/>
      <c r="AI34" s="64"/>
    </row>
    <row r="35" spans="1:35" s="45" customFormat="1" ht="15.75" hidden="1" x14ac:dyDescent="0.25">
      <c r="A35" s="147">
        <v>33</v>
      </c>
      <c r="B35" s="147" t="s">
        <v>1175</v>
      </c>
      <c r="C35" s="147" t="s">
        <v>1488</v>
      </c>
      <c r="D35" s="147" t="s">
        <v>63</v>
      </c>
      <c r="E35" s="147" t="s">
        <v>91</v>
      </c>
      <c r="F35" s="147">
        <v>1</v>
      </c>
      <c r="G35" s="147">
        <v>1.3</v>
      </c>
      <c r="H35" s="147" t="s">
        <v>1906</v>
      </c>
      <c r="I35" s="147">
        <v>594</v>
      </c>
      <c r="J35" s="148">
        <v>0</v>
      </c>
      <c r="K35" s="149">
        <v>0</v>
      </c>
      <c r="L35" s="149">
        <v>0</v>
      </c>
      <c r="M35" s="150">
        <v>0</v>
      </c>
      <c r="N35" s="151">
        <v>0</v>
      </c>
      <c r="O35" s="152">
        <v>0</v>
      </c>
      <c r="P35" s="152">
        <v>0</v>
      </c>
      <c r="Q35" s="153">
        <v>0</v>
      </c>
      <c r="R35" s="154">
        <v>0</v>
      </c>
      <c r="S35" s="149">
        <v>0</v>
      </c>
      <c r="T35" s="149">
        <v>0</v>
      </c>
      <c r="U35" s="149">
        <v>0</v>
      </c>
      <c r="V35" s="149">
        <v>0</v>
      </c>
      <c r="W35" s="150">
        <v>0</v>
      </c>
      <c r="X35" s="151">
        <v>0</v>
      </c>
      <c r="Y35" s="155">
        <v>0</v>
      </c>
      <c r="Z35" s="156">
        <v>0</v>
      </c>
      <c r="AA35" s="207"/>
      <c r="AB35" s="208"/>
      <c r="AC35" s="60"/>
      <c r="AD35" s="61"/>
      <c r="AE35" s="61"/>
      <c r="AF35" s="61"/>
      <c r="AG35" s="62"/>
      <c r="AH35" s="63"/>
      <c r="AI35" s="64"/>
    </row>
    <row r="36" spans="1:35" s="45" customFormat="1" ht="15.75" hidden="1" x14ac:dyDescent="0.25">
      <c r="A36" s="147">
        <v>34</v>
      </c>
      <c r="B36" s="147" t="s">
        <v>1175</v>
      </c>
      <c r="C36" s="147" t="s">
        <v>1488</v>
      </c>
      <c r="D36" s="147" t="s">
        <v>63</v>
      </c>
      <c r="E36" s="147" t="s">
        <v>91</v>
      </c>
      <c r="F36" s="147">
        <v>1</v>
      </c>
      <c r="G36" s="147">
        <v>1.3</v>
      </c>
      <c r="H36" s="147" t="s">
        <v>1906</v>
      </c>
      <c r="I36" s="147">
        <v>606</v>
      </c>
      <c r="J36" s="148">
        <v>0</v>
      </c>
      <c r="K36" s="149">
        <v>0</v>
      </c>
      <c r="L36" s="149">
        <v>0</v>
      </c>
      <c r="M36" s="150">
        <v>0</v>
      </c>
      <c r="N36" s="151">
        <v>0</v>
      </c>
      <c r="O36" s="152">
        <v>0</v>
      </c>
      <c r="P36" s="152">
        <v>0</v>
      </c>
      <c r="Q36" s="153">
        <v>0</v>
      </c>
      <c r="R36" s="154">
        <v>0</v>
      </c>
      <c r="S36" s="149">
        <v>0</v>
      </c>
      <c r="T36" s="149">
        <v>0</v>
      </c>
      <c r="U36" s="149">
        <v>0</v>
      </c>
      <c r="V36" s="149">
        <v>0</v>
      </c>
      <c r="W36" s="150">
        <v>0</v>
      </c>
      <c r="X36" s="151">
        <v>0</v>
      </c>
      <c r="Y36" s="155">
        <v>0</v>
      </c>
      <c r="Z36" s="156">
        <v>0</v>
      </c>
      <c r="AA36" s="207"/>
      <c r="AB36" s="208"/>
      <c r="AC36" s="60"/>
      <c r="AD36" s="61"/>
      <c r="AE36" s="61"/>
      <c r="AF36" s="61"/>
      <c r="AG36" s="62"/>
      <c r="AH36" s="63"/>
      <c r="AI36" s="64"/>
    </row>
    <row r="37" spans="1:35" s="45" customFormat="1" ht="15.75" hidden="1" x14ac:dyDescent="0.25">
      <c r="A37" s="147">
        <v>35</v>
      </c>
      <c r="B37" s="147" t="s">
        <v>1175</v>
      </c>
      <c r="C37" s="147" t="s">
        <v>1488</v>
      </c>
      <c r="D37" s="147" t="s">
        <v>63</v>
      </c>
      <c r="E37" s="147" t="s">
        <v>99</v>
      </c>
      <c r="F37" s="147">
        <v>1</v>
      </c>
      <c r="G37" s="147">
        <v>1.3</v>
      </c>
      <c r="H37" s="147" t="s">
        <v>1906</v>
      </c>
      <c r="I37" s="147">
        <v>625</v>
      </c>
      <c r="J37" s="148">
        <v>0</v>
      </c>
      <c r="K37" s="149">
        <v>0</v>
      </c>
      <c r="L37" s="149">
        <v>0</v>
      </c>
      <c r="M37" s="150">
        <v>0</v>
      </c>
      <c r="N37" s="151">
        <v>0</v>
      </c>
      <c r="O37" s="152">
        <v>0</v>
      </c>
      <c r="P37" s="152">
        <v>0</v>
      </c>
      <c r="Q37" s="153">
        <v>0</v>
      </c>
      <c r="R37" s="154">
        <v>0</v>
      </c>
      <c r="S37" s="149">
        <v>0</v>
      </c>
      <c r="T37" s="149">
        <v>0</v>
      </c>
      <c r="U37" s="149">
        <v>0</v>
      </c>
      <c r="V37" s="149">
        <v>0</v>
      </c>
      <c r="W37" s="150">
        <v>0</v>
      </c>
      <c r="X37" s="151">
        <v>0</v>
      </c>
      <c r="Y37" s="155">
        <v>0</v>
      </c>
      <c r="Z37" s="156">
        <v>0</v>
      </c>
      <c r="AA37" s="207"/>
      <c r="AB37" s="208"/>
      <c r="AC37" s="60"/>
      <c r="AD37" s="61"/>
      <c r="AE37" s="61"/>
      <c r="AF37" s="61"/>
      <c r="AG37" s="62"/>
      <c r="AH37" s="63"/>
      <c r="AI37" s="64"/>
    </row>
    <row r="38" spans="1:35" s="45" customFormat="1" ht="15.75" hidden="1" x14ac:dyDescent="0.25">
      <c r="A38" s="147">
        <v>36</v>
      </c>
      <c r="B38" s="147" t="s">
        <v>1175</v>
      </c>
      <c r="C38" s="147" t="s">
        <v>1488</v>
      </c>
      <c r="D38" s="147" t="s">
        <v>63</v>
      </c>
      <c r="E38" s="147" t="s">
        <v>99</v>
      </c>
      <c r="F38" s="147">
        <v>1</v>
      </c>
      <c r="G38" s="147">
        <v>1.3</v>
      </c>
      <c r="H38" s="147" t="s">
        <v>1907</v>
      </c>
      <c r="I38" s="147">
        <v>636</v>
      </c>
      <c r="J38" s="148">
        <v>0</v>
      </c>
      <c r="K38" s="149">
        <v>0</v>
      </c>
      <c r="L38" s="149">
        <v>0</v>
      </c>
      <c r="M38" s="150">
        <v>0</v>
      </c>
      <c r="N38" s="151">
        <v>0</v>
      </c>
      <c r="O38" s="152">
        <v>0</v>
      </c>
      <c r="P38" s="152">
        <v>0</v>
      </c>
      <c r="Q38" s="153">
        <v>0</v>
      </c>
      <c r="R38" s="154">
        <v>0</v>
      </c>
      <c r="S38" s="149">
        <v>0</v>
      </c>
      <c r="T38" s="149">
        <v>0</v>
      </c>
      <c r="U38" s="149">
        <v>0</v>
      </c>
      <c r="V38" s="149">
        <v>0</v>
      </c>
      <c r="W38" s="150">
        <v>0</v>
      </c>
      <c r="X38" s="151">
        <v>0</v>
      </c>
      <c r="Y38" s="155">
        <v>0</v>
      </c>
      <c r="Z38" s="156">
        <v>0</v>
      </c>
      <c r="AA38" s="207"/>
      <c r="AB38" s="208"/>
      <c r="AC38" s="60"/>
      <c r="AD38" s="61"/>
      <c r="AE38" s="61"/>
      <c r="AF38" s="61"/>
      <c r="AG38" s="62"/>
      <c r="AH38" s="63"/>
      <c r="AI38" s="64"/>
    </row>
    <row r="39" spans="1:35" s="45" customFormat="1" ht="15.75" hidden="1" x14ac:dyDescent="0.25">
      <c r="A39" s="147">
        <v>37</v>
      </c>
      <c r="B39" s="147" t="s">
        <v>1175</v>
      </c>
      <c r="C39" s="147" t="s">
        <v>1488</v>
      </c>
      <c r="D39" s="147" t="s">
        <v>63</v>
      </c>
      <c r="E39" s="147" t="s">
        <v>99</v>
      </c>
      <c r="F39" s="147">
        <v>1</v>
      </c>
      <c r="G39" s="147">
        <v>1.3</v>
      </c>
      <c r="H39" s="147" t="s">
        <v>1908</v>
      </c>
      <c r="I39" s="147">
        <v>633</v>
      </c>
      <c r="J39" s="148">
        <v>0</v>
      </c>
      <c r="K39" s="149">
        <v>0</v>
      </c>
      <c r="L39" s="149">
        <v>0</v>
      </c>
      <c r="M39" s="150">
        <v>0</v>
      </c>
      <c r="N39" s="151">
        <v>0</v>
      </c>
      <c r="O39" s="152">
        <v>0</v>
      </c>
      <c r="P39" s="152">
        <v>0</v>
      </c>
      <c r="Q39" s="153">
        <v>0</v>
      </c>
      <c r="R39" s="154">
        <v>0</v>
      </c>
      <c r="S39" s="149">
        <v>0</v>
      </c>
      <c r="T39" s="149">
        <v>0</v>
      </c>
      <c r="U39" s="149">
        <v>0</v>
      </c>
      <c r="V39" s="149">
        <v>0</v>
      </c>
      <c r="W39" s="150">
        <v>0</v>
      </c>
      <c r="X39" s="151">
        <v>0</v>
      </c>
      <c r="Y39" s="155">
        <v>0</v>
      </c>
      <c r="Z39" s="156">
        <v>0</v>
      </c>
      <c r="AA39" s="207"/>
      <c r="AB39" s="208"/>
      <c r="AC39" s="60"/>
      <c r="AD39" s="61"/>
      <c r="AE39" s="61"/>
      <c r="AF39" s="61"/>
      <c r="AG39" s="62"/>
      <c r="AH39" s="63"/>
      <c r="AI39" s="64"/>
    </row>
    <row r="40" spans="1:35" s="45" customFormat="1" ht="47.25" x14ac:dyDescent="0.25">
      <c r="A40" s="147">
        <v>38</v>
      </c>
      <c r="B40" s="147" t="s">
        <v>1175</v>
      </c>
      <c r="C40" s="147" t="s">
        <v>1488</v>
      </c>
      <c r="D40" s="147" t="s">
        <v>63</v>
      </c>
      <c r="E40" s="147" t="s">
        <v>99</v>
      </c>
      <c r="F40" s="147">
        <v>2</v>
      </c>
      <c r="G40" s="147">
        <v>2.1</v>
      </c>
      <c r="H40" s="147" t="s">
        <v>1909</v>
      </c>
      <c r="I40" s="147">
        <v>630</v>
      </c>
      <c r="J40" s="148">
        <v>1</v>
      </c>
      <c r="K40" s="149">
        <v>0</v>
      </c>
      <c r="L40" s="149">
        <v>0</v>
      </c>
      <c r="M40" s="150">
        <v>0</v>
      </c>
      <c r="N40" s="151">
        <v>0</v>
      </c>
      <c r="O40" s="152">
        <v>0</v>
      </c>
      <c r="P40" s="152">
        <v>0</v>
      </c>
      <c r="Q40" s="153">
        <v>0</v>
      </c>
      <c r="R40" s="154">
        <v>0</v>
      </c>
      <c r="S40" s="149">
        <v>0</v>
      </c>
      <c r="T40" s="149">
        <v>0</v>
      </c>
      <c r="U40" s="149">
        <v>0</v>
      </c>
      <c r="V40" s="149">
        <v>0</v>
      </c>
      <c r="W40" s="150">
        <v>0</v>
      </c>
      <c r="X40" s="151">
        <v>0</v>
      </c>
      <c r="Y40" s="155">
        <v>0</v>
      </c>
      <c r="Z40" s="156">
        <v>1</v>
      </c>
      <c r="AA40" s="207" t="s">
        <v>1910</v>
      </c>
      <c r="AB40" s="208"/>
      <c r="AC40" s="60"/>
      <c r="AD40" s="61"/>
      <c r="AE40" s="61"/>
      <c r="AF40" s="61"/>
      <c r="AG40" s="62"/>
      <c r="AH40" s="63"/>
      <c r="AI40" s="64"/>
    </row>
    <row r="41" spans="1:35" s="45" customFormat="1" ht="15.75" hidden="1" x14ac:dyDescent="0.25">
      <c r="A41" s="147">
        <v>39</v>
      </c>
      <c r="B41" s="147" t="s">
        <v>1175</v>
      </c>
      <c r="C41" s="147" t="s">
        <v>1488</v>
      </c>
      <c r="D41" s="147" t="s">
        <v>63</v>
      </c>
      <c r="E41" s="147" t="s">
        <v>99</v>
      </c>
      <c r="F41" s="147">
        <v>2</v>
      </c>
      <c r="G41" s="147">
        <v>2.1</v>
      </c>
      <c r="H41" s="147" t="s">
        <v>1911</v>
      </c>
      <c r="I41" s="147">
        <v>659</v>
      </c>
      <c r="J41" s="148">
        <v>0</v>
      </c>
      <c r="K41" s="149">
        <v>0</v>
      </c>
      <c r="L41" s="149">
        <v>0</v>
      </c>
      <c r="M41" s="150">
        <v>0</v>
      </c>
      <c r="N41" s="151">
        <v>0</v>
      </c>
      <c r="O41" s="152">
        <v>0</v>
      </c>
      <c r="P41" s="152">
        <v>0</v>
      </c>
      <c r="Q41" s="153">
        <v>0</v>
      </c>
      <c r="R41" s="154">
        <v>0</v>
      </c>
      <c r="S41" s="149">
        <v>0</v>
      </c>
      <c r="T41" s="149">
        <v>0</v>
      </c>
      <c r="U41" s="149">
        <v>0</v>
      </c>
      <c r="V41" s="149">
        <v>0</v>
      </c>
      <c r="W41" s="150">
        <v>0</v>
      </c>
      <c r="X41" s="151">
        <v>0</v>
      </c>
      <c r="Y41" s="155">
        <v>0</v>
      </c>
      <c r="Z41" s="156">
        <v>0</v>
      </c>
      <c r="AA41" s="209"/>
      <c r="AB41" s="208"/>
      <c r="AC41" s="60"/>
      <c r="AD41" s="61"/>
      <c r="AE41" s="61"/>
      <c r="AF41" s="61"/>
      <c r="AG41" s="62"/>
      <c r="AH41" s="63"/>
      <c r="AI41" s="64"/>
    </row>
    <row r="42" spans="1:35" s="45" customFormat="1" ht="15.75" hidden="1" x14ac:dyDescent="0.25">
      <c r="A42" s="147">
        <v>40</v>
      </c>
      <c r="B42" s="147" t="s">
        <v>1175</v>
      </c>
      <c r="C42" s="147" t="s">
        <v>1488</v>
      </c>
      <c r="D42" s="147" t="s">
        <v>63</v>
      </c>
      <c r="E42" s="147" t="s">
        <v>91</v>
      </c>
      <c r="F42" s="147">
        <v>2</v>
      </c>
      <c r="G42" s="147">
        <v>2.1</v>
      </c>
      <c r="H42" s="147" t="s">
        <v>1912</v>
      </c>
      <c r="I42" s="147">
        <v>576</v>
      </c>
      <c r="J42" s="148">
        <v>0</v>
      </c>
      <c r="K42" s="149">
        <v>0</v>
      </c>
      <c r="L42" s="149">
        <v>0</v>
      </c>
      <c r="M42" s="150">
        <v>0</v>
      </c>
      <c r="N42" s="151">
        <v>0</v>
      </c>
      <c r="O42" s="152">
        <v>0</v>
      </c>
      <c r="P42" s="152">
        <v>0</v>
      </c>
      <c r="Q42" s="153">
        <v>0</v>
      </c>
      <c r="R42" s="154">
        <v>0</v>
      </c>
      <c r="S42" s="149">
        <v>0</v>
      </c>
      <c r="T42" s="149">
        <v>0</v>
      </c>
      <c r="U42" s="149">
        <v>0</v>
      </c>
      <c r="V42" s="149">
        <v>0</v>
      </c>
      <c r="W42" s="150">
        <v>0</v>
      </c>
      <c r="X42" s="151">
        <v>0</v>
      </c>
      <c r="Y42" s="155">
        <v>0</v>
      </c>
      <c r="Z42" s="156">
        <v>0</v>
      </c>
      <c r="AA42" s="209"/>
      <c r="AB42" s="208"/>
      <c r="AC42" s="60"/>
      <c r="AD42" s="61"/>
      <c r="AE42" s="61"/>
      <c r="AF42" s="61"/>
      <c r="AG42" s="62"/>
      <c r="AH42" s="63"/>
      <c r="AI42" s="64"/>
    </row>
    <row r="43" spans="1:35" s="45" customFormat="1" ht="15.75" hidden="1" x14ac:dyDescent="0.25">
      <c r="A43" s="147">
        <v>41</v>
      </c>
      <c r="B43" s="147" t="s">
        <v>1175</v>
      </c>
      <c r="C43" s="147" t="s">
        <v>1488</v>
      </c>
      <c r="D43" s="147" t="s">
        <v>63</v>
      </c>
      <c r="E43" s="147" t="s">
        <v>91</v>
      </c>
      <c r="F43" s="147">
        <v>2</v>
      </c>
      <c r="G43" s="147">
        <v>2.1</v>
      </c>
      <c r="H43" s="147" t="s">
        <v>1912</v>
      </c>
      <c r="I43" s="147">
        <v>580</v>
      </c>
      <c r="J43" s="148">
        <v>0</v>
      </c>
      <c r="K43" s="149">
        <v>0</v>
      </c>
      <c r="L43" s="149">
        <v>0</v>
      </c>
      <c r="M43" s="150">
        <v>0</v>
      </c>
      <c r="N43" s="151">
        <v>0</v>
      </c>
      <c r="O43" s="152">
        <v>0</v>
      </c>
      <c r="P43" s="152">
        <v>0</v>
      </c>
      <c r="Q43" s="153">
        <v>0</v>
      </c>
      <c r="R43" s="154">
        <v>0</v>
      </c>
      <c r="S43" s="149">
        <v>0</v>
      </c>
      <c r="T43" s="149">
        <v>0</v>
      </c>
      <c r="U43" s="149">
        <v>0</v>
      </c>
      <c r="V43" s="149">
        <v>0</v>
      </c>
      <c r="W43" s="150">
        <v>0</v>
      </c>
      <c r="X43" s="151">
        <v>0</v>
      </c>
      <c r="Y43" s="155">
        <v>0</v>
      </c>
      <c r="Z43" s="156">
        <v>0</v>
      </c>
      <c r="AA43" s="207"/>
      <c r="AB43" s="208"/>
      <c r="AC43" s="60"/>
      <c r="AD43" s="61"/>
      <c r="AE43" s="61"/>
      <c r="AF43" s="61"/>
      <c r="AG43" s="62"/>
      <c r="AH43" s="63"/>
      <c r="AI43" s="64"/>
    </row>
    <row r="44" spans="1:35" s="45" customFormat="1" ht="15.75" hidden="1" x14ac:dyDescent="0.25">
      <c r="A44" s="147">
        <v>42</v>
      </c>
      <c r="B44" s="147" t="s">
        <v>1175</v>
      </c>
      <c r="C44" s="147" t="s">
        <v>1488</v>
      </c>
      <c r="D44" s="147" t="s">
        <v>63</v>
      </c>
      <c r="E44" s="147" t="s">
        <v>91</v>
      </c>
      <c r="F44" s="147">
        <v>2</v>
      </c>
      <c r="G44" s="147">
        <v>2.1</v>
      </c>
      <c r="H44" s="147" t="s">
        <v>1912</v>
      </c>
      <c r="I44" s="147">
        <v>595</v>
      </c>
      <c r="J44" s="148">
        <v>0</v>
      </c>
      <c r="K44" s="149">
        <v>0</v>
      </c>
      <c r="L44" s="149">
        <v>0</v>
      </c>
      <c r="M44" s="150">
        <v>0</v>
      </c>
      <c r="N44" s="151">
        <v>0</v>
      </c>
      <c r="O44" s="152">
        <v>0</v>
      </c>
      <c r="P44" s="152">
        <v>0</v>
      </c>
      <c r="Q44" s="153">
        <v>0</v>
      </c>
      <c r="R44" s="154">
        <v>0</v>
      </c>
      <c r="S44" s="149">
        <v>0</v>
      </c>
      <c r="T44" s="149">
        <v>0</v>
      </c>
      <c r="U44" s="149">
        <v>0</v>
      </c>
      <c r="V44" s="149">
        <v>0</v>
      </c>
      <c r="W44" s="150">
        <v>0</v>
      </c>
      <c r="X44" s="151">
        <v>0</v>
      </c>
      <c r="Y44" s="155">
        <v>0</v>
      </c>
      <c r="Z44" s="156">
        <v>0</v>
      </c>
      <c r="AA44" s="207"/>
      <c r="AB44" s="208"/>
      <c r="AC44" s="60"/>
      <c r="AD44" s="61"/>
      <c r="AE44" s="61"/>
      <c r="AF44" s="61"/>
      <c r="AG44" s="62"/>
      <c r="AH44" s="63"/>
      <c r="AI44" s="64"/>
    </row>
    <row r="45" spans="1:35" s="45" customFormat="1" ht="15.75" hidden="1" x14ac:dyDescent="0.25">
      <c r="A45" s="147">
        <v>43</v>
      </c>
      <c r="B45" s="147" t="s">
        <v>1175</v>
      </c>
      <c r="C45" s="147" t="s">
        <v>1488</v>
      </c>
      <c r="D45" s="147" t="s">
        <v>63</v>
      </c>
      <c r="E45" s="147" t="s">
        <v>91</v>
      </c>
      <c r="F45" s="147">
        <v>2</v>
      </c>
      <c r="G45" s="147">
        <v>2.1</v>
      </c>
      <c r="H45" s="147" t="s">
        <v>1912</v>
      </c>
      <c r="I45" s="147">
        <v>612</v>
      </c>
      <c r="J45" s="148">
        <v>0</v>
      </c>
      <c r="K45" s="149">
        <v>0</v>
      </c>
      <c r="L45" s="149">
        <v>0</v>
      </c>
      <c r="M45" s="150">
        <v>0</v>
      </c>
      <c r="N45" s="151">
        <v>0</v>
      </c>
      <c r="O45" s="152">
        <v>0</v>
      </c>
      <c r="P45" s="152">
        <v>0</v>
      </c>
      <c r="Q45" s="153">
        <v>0</v>
      </c>
      <c r="R45" s="154">
        <v>0</v>
      </c>
      <c r="S45" s="149">
        <v>0</v>
      </c>
      <c r="T45" s="149">
        <v>0</v>
      </c>
      <c r="U45" s="149">
        <v>0</v>
      </c>
      <c r="V45" s="149">
        <v>0</v>
      </c>
      <c r="W45" s="150">
        <v>0</v>
      </c>
      <c r="X45" s="151">
        <v>0</v>
      </c>
      <c r="Y45" s="155">
        <v>0</v>
      </c>
      <c r="Z45" s="156">
        <v>0</v>
      </c>
      <c r="AA45" s="207"/>
      <c r="AB45" s="208"/>
      <c r="AC45" s="60"/>
      <c r="AD45" s="61"/>
      <c r="AE45" s="61"/>
      <c r="AF45" s="61"/>
      <c r="AG45" s="62"/>
      <c r="AH45" s="63"/>
      <c r="AI45" s="64"/>
    </row>
    <row r="46" spans="1:35" s="45" customFormat="1" ht="15.75" hidden="1" x14ac:dyDescent="0.25">
      <c r="A46" s="147">
        <v>44</v>
      </c>
      <c r="B46" s="147" t="s">
        <v>1175</v>
      </c>
      <c r="C46" s="147" t="s">
        <v>1488</v>
      </c>
      <c r="D46" s="147" t="s">
        <v>63</v>
      </c>
      <c r="E46" s="147" t="s">
        <v>91</v>
      </c>
      <c r="F46" s="147">
        <v>2</v>
      </c>
      <c r="G46" s="147">
        <v>2.1</v>
      </c>
      <c r="H46" s="147" t="s">
        <v>1912</v>
      </c>
      <c r="I46" s="147">
        <v>624</v>
      </c>
      <c r="J46" s="148">
        <v>0</v>
      </c>
      <c r="K46" s="149">
        <v>0</v>
      </c>
      <c r="L46" s="149">
        <v>0</v>
      </c>
      <c r="M46" s="150">
        <v>0</v>
      </c>
      <c r="N46" s="151">
        <v>0</v>
      </c>
      <c r="O46" s="152">
        <v>0</v>
      </c>
      <c r="P46" s="152">
        <v>0</v>
      </c>
      <c r="Q46" s="153">
        <v>0</v>
      </c>
      <c r="R46" s="154">
        <v>0</v>
      </c>
      <c r="S46" s="149">
        <v>0</v>
      </c>
      <c r="T46" s="149">
        <v>0</v>
      </c>
      <c r="U46" s="149">
        <v>0</v>
      </c>
      <c r="V46" s="149">
        <v>0</v>
      </c>
      <c r="W46" s="150">
        <v>0</v>
      </c>
      <c r="X46" s="151">
        <v>0</v>
      </c>
      <c r="Y46" s="155">
        <v>0</v>
      </c>
      <c r="Z46" s="156">
        <v>0</v>
      </c>
      <c r="AA46" s="207"/>
      <c r="AB46" s="208"/>
      <c r="AC46" s="60"/>
      <c r="AD46" s="61"/>
      <c r="AE46" s="61"/>
      <c r="AF46" s="61"/>
      <c r="AG46" s="62"/>
      <c r="AH46" s="63"/>
      <c r="AI46" s="64"/>
    </row>
    <row r="47" spans="1:35" s="45" customFormat="1" ht="15.75" hidden="1" x14ac:dyDescent="0.25">
      <c r="A47" s="147">
        <v>45</v>
      </c>
      <c r="B47" s="147" t="s">
        <v>1175</v>
      </c>
      <c r="C47" s="147" t="s">
        <v>1488</v>
      </c>
      <c r="D47" s="147" t="s">
        <v>63</v>
      </c>
      <c r="E47" s="147" t="s">
        <v>91</v>
      </c>
      <c r="F47" s="147">
        <v>2</v>
      </c>
      <c r="G47" s="147">
        <v>2.1</v>
      </c>
      <c r="H47" s="147" t="s">
        <v>1912</v>
      </c>
      <c r="I47" s="147">
        <v>643</v>
      </c>
      <c r="J47" s="148">
        <v>0</v>
      </c>
      <c r="K47" s="149">
        <v>0</v>
      </c>
      <c r="L47" s="149">
        <v>0</v>
      </c>
      <c r="M47" s="150">
        <v>0</v>
      </c>
      <c r="N47" s="151">
        <v>0</v>
      </c>
      <c r="O47" s="152">
        <v>0</v>
      </c>
      <c r="P47" s="152">
        <v>0</v>
      </c>
      <c r="Q47" s="153">
        <v>0</v>
      </c>
      <c r="R47" s="154">
        <v>0</v>
      </c>
      <c r="S47" s="149">
        <v>0</v>
      </c>
      <c r="T47" s="149">
        <v>0</v>
      </c>
      <c r="U47" s="149">
        <v>0</v>
      </c>
      <c r="V47" s="149">
        <v>0</v>
      </c>
      <c r="W47" s="150">
        <v>0</v>
      </c>
      <c r="X47" s="151">
        <v>0</v>
      </c>
      <c r="Y47" s="155">
        <v>0</v>
      </c>
      <c r="Z47" s="156">
        <v>0</v>
      </c>
      <c r="AA47" s="207"/>
      <c r="AB47" s="208"/>
      <c r="AC47" s="60"/>
      <c r="AD47" s="61"/>
      <c r="AE47" s="61"/>
      <c r="AF47" s="61"/>
      <c r="AG47" s="62"/>
      <c r="AH47" s="63"/>
      <c r="AI47" s="64"/>
    </row>
    <row r="48" spans="1:35" s="45" customFormat="1" ht="15.75" hidden="1" x14ac:dyDescent="0.25">
      <c r="A48" s="147">
        <v>46</v>
      </c>
      <c r="B48" s="147" t="s">
        <v>115</v>
      </c>
      <c r="C48" s="147" t="s">
        <v>116</v>
      </c>
      <c r="D48" s="147" t="s">
        <v>63</v>
      </c>
      <c r="E48" s="147" t="s">
        <v>99</v>
      </c>
      <c r="F48" s="147">
        <v>2</v>
      </c>
      <c r="G48" s="147">
        <v>2.1</v>
      </c>
      <c r="H48" s="147" t="s">
        <v>1912</v>
      </c>
      <c r="I48" s="147">
        <v>667</v>
      </c>
      <c r="J48" s="148">
        <v>0</v>
      </c>
      <c r="K48" s="149">
        <v>0</v>
      </c>
      <c r="L48" s="149">
        <v>0</v>
      </c>
      <c r="M48" s="150">
        <v>0</v>
      </c>
      <c r="N48" s="151">
        <v>0</v>
      </c>
      <c r="O48" s="152">
        <v>0</v>
      </c>
      <c r="P48" s="152">
        <v>0</v>
      </c>
      <c r="Q48" s="153">
        <v>0</v>
      </c>
      <c r="R48" s="154">
        <v>0</v>
      </c>
      <c r="S48" s="149">
        <v>0</v>
      </c>
      <c r="T48" s="149">
        <v>0</v>
      </c>
      <c r="U48" s="149">
        <v>0</v>
      </c>
      <c r="V48" s="149">
        <v>0</v>
      </c>
      <c r="W48" s="150">
        <v>0</v>
      </c>
      <c r="X48" s="151">
        <v>0</v>
      </c>
      <c r="Y48" s="155">
        <v>0</v>
      </c>
      <c r="Z48" s="156">
        <v>0</v>
      </c>
      <c r="AA48" s="207"/>
      <c r="AB48" s="208"/>
      <c r="AC48" s="60"/>
      <c r="AD48" s="61"/>
      <c r="AE48" s="61"/>
      <c r="AF48" s="61"/>
      <c r="AG48" s="62"/>
      <c r="AH48" s="63"/>
      <c r="AI48" s="64"/>
    </row>
    <row r="49" spans="1:35" s="45" customFormat="1" ht="15.75" hidden="1" x14ac:dyDescent="0.25">
      <c r="A49" s="147">
        <v>47</v>
      </c>
      <c r="B49" s="147" t="s">
        <v>115</v>
      </c>
      <c r="C49" s="147" t="s">
        <v>116</v>
      </c>
      <c r="D49" s="147" t="s">
        <v>63</v>
      </c>
      <c r="E49" s="147" t="s">
        <v>91</v>
      </c>
      <c r="F49" s="147">
        <v>2</v>
      </c>
      <c r="G49" s="147">
        <v>2.1</v>
      </c>
      <c r="H49" s="147" t="s">
        <v>2014</v>
      </c>
      <c r="I49" s="147">
        <v>578</v>
      </c>
      <c r="J49" s="148">
        <v>0</v>
      </c>
      <c r="K49" s="149">
        <v>0</v>
      </c>
      <c r="L49" s="149">
        <v>0</v>
      </c>
      <c r="M49" s="150">
        <v>0</v>
      </c>
      <c r="N49" s="151">
        <v>0</v>
      </c>
      <c r="O49" s="152">
        <v>0</v>
      </c>
      <c r="P49" s="152">
        <v>0</v>
      </c>
      <c r="Q49" s="153">
        <v>0</v>
      </c>
      <c r="R49" s="154">
        <v>0</v>
      </c>
      <c r="S49" s="149">
        <v>0</v>
      </c>
      <c r="T49" s="149">
        <v>0</v>
      </c>
      <c r="U49" s="149">
        <v>0</v>
      </c>
      <c r="V49" s="149">
        <v>0</v>
      </c>
      <c r="W49" s="150">
        <v>0</v>
      </c>
      <c r="X49" s="151">
        <v>0</v>
      </c>
      <c r="Y49" s="155">
        <v>0</v>
      </c>
      <c r="Z49" s="156">
        <v>0</v>
      </c>
      <c r="AA49" s="207"/>
      <c r="AB49" s="208"/>
      <c r="AC49" s="60"/>
      <c r="AD49" s="61"/>
      <c r="AE49" s="61"/>
      <c r="AF49" s="61"/>
      <c r="AG49" s="62"/>
      <c r="AH49" s="63"/>
      <c r="AI49" s="64"/>
    </row>
    <row r="50" spans="1:35" s="45" customFormat="1" ht="15.75" hidden="1" x14ac:dyDescent="0.25">
      <c r="A50" s="147">
        <v>48</v>
      </c>
      <c r="B50" s="147" t="s">
        <v>115</v>
      </c>
      <c r="C50" s="147" t="s">
        <v>116</v>
      </c>
      <c r="D50" s="147" t="s">
        <v>63</v>
      </c>
      <c r="E50" s="147" t="s">
        <v>91</v>
      </c>
      <c r="F50" s="147">
        <v>2</v>
      </c>
      <c r="G50" s="147">
        <v>2.1</v>
      </c>
      <c r="H50" s="147" t="s">
        <v>2014</v>
      </c>
      <c r="I50" s="147">
        <v>596</v>
      </c>
      <c r="J50" s="148">
        <v>0</v>
      </c>
      <c r="K50" s="149">
        <v>0</v>
      </c>
      <c r="L50" s="149">
        <v>0</v>
      </c>
      <c r="M50" s="150">
        <v>0</v>
      </c>
      <c r="N50" s="151">
        <v>0</v>
      </c>
      <c r="O50" s="152">
        <v>0</v>
      </c>
      <c r="P50" s="152">
        <v>0</v>
      </c>
      <c r="Q50" s="153">
        <v>0</v>
      </c>
      <c r="R50" s="154">
        <v>0</v>
      </c>
      <c r="S50" s="149">
        <v>0</v>
      </c>
      <c r="T50" s="149">
        <v>0</v>
      </c>
      <c r="U50" s="149">
        <v>0</v>
      </c>
      <c r="V50" s="149">
        <v>0</v>
      </c>
      <c r="W50" s="150">
        <v>0</v>
      </c>
      <c r="X50" s="151">
        <v>0</v>
      </c>
      <c r="Y50" s="155">
        <v>0</v>
      </c>
      <c r="Z50" s="156">
        <v>0</v>
      </c>
      <c r="AA50" s="207"/>
      <c r="AB50" s="208"/>
      <c r="AC50" s="60"/>
      <c r="AD50" s="61"/>
      <c r="AE50" s="61"/>
      <c r="AF50" s="61"/>
      <c r="AG50" s="62"/>
      <c r="AH50" s="63"/>
      <c r="AI50" s="64"/>
    </row>
    <row r="51" spans="1:35" s="45" customFormat="1" ht="126" x14ac:dyDescent="0.25">
      <c r="A51" s="147">
        <v>49</v>
      </c>
      <c r="B51" s="147" t="s">
        <v>115</v>
      </c>
      <c r="C51" s="147" t="s">
        <v>116</v>
      </c>
      <c r="D51" s="147" t="s">
        <v>63</v>
      </c>
      <c r="E51" s="147" t="s">
        <v>91</v>
      </c>
      <c r="F51" s="147">
        <v>2</v>
      </c>
      <c r="G51" s="147">
        <v>2.1</v>
      </c>
      <c r="H51" s="147" t="s">
        <v>2014</v>
      </c>
      <c r="I51" s="147">
        <v>618</v>
      </c>
      <c r="J51" s="148">
        <v>1</v>
      </c>
      <c r="K51" s="149">
        <v>1</v>
      </c>
      <c r="L51" s="149">
        <v>0</v>
      </c>
      <c r="M51" s="150">
        <v>0</v>
      </c>
      <c r="N51" s="151">
        <v>1</v>
      </c>
      <c r="O51" s="152">
        <v>0</v>
      </c>
      <c r="P51" s="152">
        <v>0</v>
      </c>
      <c r="Q51" s="153">
        <v>0</v>
      </c>
      <c r="R51" s="154">
        <v>0</v>
      </c>
      <c r="S51" s="149">
        <v>0</v>
      </c>
      <c r="T51" s="149">
        <v>0</v>
      </c>
      <c r="U51" s="149">
        <v>0</v>
      </c>
      <c r="V51" s="149">
        <v>0</v>
      </c>
      <c r="W51" s="150">
        <v>0</v>
      </c>
      <c r="X51" s="151">
        <v>0</v>
      </c>
      <c r="Y51" s="155">
        <v>0</v>
      </c>
      <c r="Z51" s="156">
        <v>1</v>
      </c>
      <c r="AA51" s="210" t="s">
        <v>2063</v>
      </c>
      <c r="AB51" s="208"/>
      <c r="AC51" s="60"/>
      <c r="AD51" s="61"/>
      <c r="AE51" s="61"/>
      <c r="AF51" s="61"/>
      <c r="AG51" s="62"/>
      <c r="AH51" s="63"/>
      <c r="AI51" s="64"/>
    </row>
    <row r="52" spans="1:35" s="45" customFormat="1" ht="78.75" x14ac:dyDescent="0.25">
      <c r="A52" s="147">
        <v>50</v>
      </c>
      <c r="B52" s="147" t="s">
        <v>115</v>
      </c>
      <c r="C52" s="147" t="s">
        <v>116</v>
      </c>
      <c r="D52" s="147" t="s">
        <v>63</v>
      </c>
      <c r="E52" s="147" t="s">
        <v>91</v>
      </c>
      <c r="F52" s="147">
        <v>2</v>
      </c>
      <c r="G52" s="147">
        <v>2.1</v>
      </c>
      <c r="H52" s="147" t="s">
        <v>2014</v>
      </c>
      <c r="I52" s="147">
        <v>622</v>
      </c>
      <c r="J52" s="148">
        <v>1</v>
      </c>
      <c r="K52" s="149">
        <v>0</v>
      </c>
      <c r="L52" s="149">
        <v>0</v>
      </c>
      <c r="M52" s="150">
        <v>0</v>
      </c>
      <c r="N52" s="151">
        <v>0</v>
      </c>
      <c r="O52" s="152">
        <v>0</v>
      </c>
      <c r="P52" s="152">
        <v>0</v>
      </c>
      <c r="Q52" s="153">
        <v>0</v>
      </c>
      <c r="R52" s="154">
        <v>0</v>
      </c>
      <c r="S52" s="149">
        <v>0</v>
      </c>
      <c r="T52" s="149">
        <v>0</v>
      </c>
      <c r="U52" s="149">
        <v>0</v>
      </c>
      <c r="V52" s="149">
        <v>0</v>
      </c>
      <c r="W52" s="150">
        <v>0</v>
      </c>
      <c r="X52" s="151">
        <v>0</v>
      </c>
      <c r="Y52" s="155">
        <v>0</v>
      </c>
      <c r="Z52" s="156">
        <v>1</v>
      </c>
      <c r="AA52" s="210" t="s">
        <v>2015</v>
      </c>
      <c r="AB52" s="208"/>
      <c r="AC52" s="60"/>
      <c r="AD52" s="61"/>
      <c r="AE52" s="61"/>
      <c r="AF52" s="61"/>
      <c r="AG52" s="62"/>
      <c r="AH52" s="63"/>
      <c r="AI52" s="64"/>
    </row>
    <row r="53" spans="1:35" s="45" customFormat="1" ht="63" x14ac:dyDescent="0.25">
      <c r="A53" s="147">
        <v>51</v>
      </c>
      <c r="B53" s="147" t="s">
        <v>115</v>
      </c>
      <c r="C53" s="147" t="s">
        <v>116</v>
      </c>
      <c r="D53" s="147" t="s">
        <v>63</v>
      </c>
      <c r="E53" s="147" t="s">
        <v>91</v>
      </c>
      <c r="F53" s="147">
        <v>2</v>
      </c>
      <c r="G53" s="147">
        <v>2.1</v>
      </c>
      <c r="H53" s="147" t="s">
        <v>2014</v>
      </c>
      <c r="I53" s="147">
        <v>658</v>
      </c>
      <c r="J53" s="148">
        <v>1</v>
      </c>
      <c r="K53" s="149">
        <v>0</v>
      </c>
      <c r="L53" s="149">
        <v>0</v>
      </c>
      <c r="M53" s="150">
        <v>0</v>
      </c>
      <c r="N53" s="151">
        <v>0</v>
      </c>
      <c r="O53" s="152">
        <v>0</v>
      </c>
      <c r="P53" s="152">
        <v>0</v>
      </c>
      <c r="Q53" s="153">
        <v>0</v>
      </c>
      <c r="R53" s="154">
        <v>0</v>
      </c>
      <c r="S53" s="149">
        <v>0</v>
      </c>
      <c r="T53" s="149">
        <v>0</v>
      </c>
      <c r="U53" s="149">
        <v>0</v>
      </c>
      <c r="V53" s="149">
        <v>0</v>
      </c>
      <c r="W53" s="150">
        <v>0</v>
      </c>
      <c r="X53" s="151">
        <v>0</v>
      </c>
      <c r="Y53" s="155">
        <v>0</v>
      </c>
      <c r="Z53" s="156">
        <v>1</v>
      </c>
      <c r="AA53" s="207" t="s">
        <v>2016</v>
      </c>
      <c r="AB53" s="208"/>
      <c r="AC53" s="60"/>
      <c r="AD53" s="61"/>
      <c r="AE53" s="61"/>
      <c r="AF53" s="61"/>
      <c r="AG53" s="62"/>
      <c r="AH53" s="63"/>
      <c r="AI53" s="64"/>
    </row>
    <row r="54" spans="1:35" s="45" customFormat="1" ht="78.75" hidden="1" x14ac:dyDescent="0.25">
      <c r="A54" s="147">
        <v>52</v>
      </c>
      <c r="B54" s="147" t="s">
        <v>115</v>
      </c>
      <c r="C54" s="147" t="s">
        <v>116</v>
      </c>
      <c r="D54" s="147" t="s">
        <v>63</v>
      </c>
      <c r="E54" s="147" t="s">
        <v>91</v>
      </c>
      <c r="F54" s="147">
        <v>2</v>
      </c>
      <c r="G54" s="147">
        <v>2.1</v>
      </c>
      <c r="H54" s="147" t="s">
        <v>2014</v>
      </c>
      <c r="I54" s="147">
        <v>661</v>
      </c>
      <c r="J54" s="148">
        <v>0</v>
      </c>
      <c r="K54" s="149">
        <v>1</v>
      </c>
      <c r="L54" s="149">
        <v>0</v>
      </c>
      <c r="M54" s="150">
        <v>0</v>
      </c>
      <c r="N54" s="151">
        <v>0</v>
      </c>
      <c r="O54" s="152">
        <v>1</v>
      </c>
      <c r="P54" s="152">
        <v>0</v>
      </c>
      <c r="Q54" s="153">
        <v>0</v>
      </c>
      <c r="R54" s="154">
        <v>0</v>
      </c>
      <c r="S54" s="149">
        <v>0</v>
      </c>
      <c r="T54" s="149">
        <v>0</v>
      </c>
      <c r="U54" s="149">
        <v>0</v>
      </c>
      <c r="V54" s="149">
        <v>0</v>
      </c>
      <c r="W54" s="150">
        <v>0</v>
      </c>
      <c r="X54" s="151">
        <v>0</v>
      </c>
      <c r="Y54" s="155">
        <v>0</v>
      </c>
      <c r="Z54" s="156">
        <v>1</v>
      </c>
      <c r="AA54" s="207" t="s">
        <v>2099</v>
      </c>
      <c r="AB54" s="208"/>
      <c r="AC54" s="60"/>
      <c r="AD54" s="61"/>
      <c r="AE54" s="61"/>
      <c r="AF54" s="61"/>
      <c r="AG54" s="62"/>
      <c r="AH54" s="63"/>
      <c r="AI54" s="64"/>
    </row>
    <row r="55" spans="1:35" s="45" customFormat="1" ht="15.75" hidden="1" x14ac:dyDescent="0.25">
      <c r="A55" s="147">
        <v>53</v>
      </c>
      <c r="B55" s="147" t="s">
        <v>115</v>
      </c>
      <c r="C55" s="147" t="s">
        <v>116</v>
      </c>
      <c r="D55" s="147" t="s">
        <v>63</v>
      </c>
      <c r="E55" s="147" t="s">
        <v>91</v>
      </c>
      <c r="F55" s="147">
        <v>2</v>
      </c>
      <c r="G55" s="147">
        <v>2.2000000000000002</v>
      </c>
      <c r="H55" s="147" t="s">
        <v>2017</v>
      </c>
      <c r="I55" s="147">
        <v>582</v>
      </c>
      <c r="J55" s="148">
        <v>0</v>
      </c>
      <c r="K55" s="149">
        <v>0</v>
      </c>
      <c r="L55" s="149">
        <v>0</v>
      </c>
      <c r="M55" s="150">
        <v>0</v>
      </c>
      <c r="N55" s="151">
        <v>0</v>
      </c>
      <c r="O55" s="152">
        <v>0</v>
      </c>
      <c r="P55" s="152">
        <v>0</v>
      </c>
      <c r="Q55" s="153">
        <v>0</v>
      </c>
      <c r="R55" s="154">
        <v>0</v>
      </c>
      <c r="S55" s="149">
        <v>1</v>
      </c>
      <c r="T55" s="149">
        <v>0</v>
      </c>
      <c r="U55" s="149">
        <v>0</v>
      </c>
      <c r="V55" s="149">
        <v>0</v>
      </c>
      <c r="W55" s="150">
        <v>0</v>
      </c>
      <c r="X55" s="151">
        <v>0</v>
      </c>
      <c r="Y55" s="155">
        <v>0</v>
      </c>
      <c r="Z55" s="156">
        <v>1</v>
      </c>
      <c r="AA55" s="207" t="s">
        <v>2018</v>
      </c>
      <c r="AB55" s="208"/>
      <c r="AC55" s="60"/>
      <c r="AD55" s="61"/>
      <c r="AE55" s="61"/>
      <c r="AF55" s="61"/>
      <c r="AG55" s="62"/>
      <c r="AH55" s="63"/>
      <c r="AI55" s="64"/>
    </row>
    <row r="56" spans="1:35" s="45" customFormat="1" ht="15.75" hidden="1" x14ac:dyDescent="0.25">
      <c r="A56" s="147">
        <v>54</v>
      </c>
      <c r="B56" s="147" t="s">
        <v>115</v>
      </c>
      <c r="C56" s="147" t="s">
        <v>116</v>
      </c>
      <c r="D56" s="147" t="s">
        <v>63</v>
      </c>
      <c r="E56" s="147" t="s">
        <v>91</v>
      </c>
      <c r="F56" s="147">
        <v>2</v>
      </c>
      <c r="G56" s="147">
        <v>2.2000000000000002</v>
      </c>
      <c r="H56" s="147" t="s">
        <v>2017</v>
      </c>
      <c r="I56" s="147">
        <v>583</v>
      </c>
      <c r="J56" s="148">
        <v>0</v>
      </c>
      <c r="K56" s="149">
        <v>0</v>
      </c>
      <c r="L56" s="149">
        <v>0</v>
      </c>
      <c r="M56" s="150">
        <v>0</v>
      </c>
      <c r="N56" s="151">
        <v>0</v>
      </c>
      <c r="O56" s="152">
        <v>0</v>
      </c>
      <c r="P56" s="152">
        <v>0</v>
      </c>
      <c r="Q56" s="153">
        <v>0</v>
      </c>
      <c r="R56" s="154">
        <v>0</v>
      </c>
      <c r="S56" s="149">
        <v>0</v>
      </c>
      <c r="T56" s="149">
        <v>0</v>
      </c>
      <c r="U56" s="149">
        <v>0</v>
      </c>
      <c r="V56" s="149">
        <v>0</v>
      </c>
      <c r="W56" s="150">
        <v>0</v>
      </c>
      <c r="X56" s="151">
        <v>0</v>
      </c>
      <c r="Y56" s="155">
        <v>0</v>
      </c>
      <c r="Z56" s="156">
        <v>0</v>
      </c>
      <c r="AA56" s="207"/>
      <c r="AB56" s="208"/>
      <c r="AC56" s="60"/>
      <c r="AD56" s="61"/>
      <c r="AE56" s="61"/>
      <c r="AF56" s="61"/>
      <c r="AG56" s="62"/>
      <c r="AH56" s="63"/>
      <c r="AI56" s="64"/>
    </row>
    <row r="57" spans="1:35" s="45" customFormat="1" ht="31.5" hidden="1" x14ac:dyDescent="0.25">
      <c r="A57" s="147">
        <v>55</v>
      </c>
      <c r="B57" s="147" t="s">
        <v>115</v>
      </c>
      <c r="C57" s="147" t="s">
        <v>116</v>
      </c>
      <c r="D57" s="147" t="s">
        <v>63</v>
      </c>
      <c r="E57" s="147" t="s">
        <v>91</v>
      </c>
      <c r="F57" s="147">
        <v>2</v>
      </c>
      <c r="G57" s="147">
        <v>2.2000000000000002</v>
      </c>
      <c r="H57" s="147" t="s">
        <v>2017</v>
      </c>
      <c r="I57" s="147">
        <v>600</v>
      </c>
      <c r="J57" s="148">
        <v>0</v>
      </c>
      <c r="K57" s="149">
        <v>0</v>
      </c>
      <c r="L57" s="149">
        <v>0</v>
      </c>
      <c r="M57" s="150">
        <v>0</v>
      </c>
      <c r="N57" s="151">
        <v>0</v>
      </c>
      <c r="O57" s="152">
        <v>0</v>
      </c>
      <c r="P57" s="152">
        <v>0</v>
      </c>
      <c r="Q57" s="153">
        <v>0</v>
      </c>
      <c r="R57" s="154">
        <v>0</v>
      </c>
      <c r="S57" s="149">
        <v>0</v>
      </c>
      <c r="T57" s="149">
        <v>0</v>
      </c>
      <c r="U57" s="149">
        <v>0</v>
      </c>
      <c r="V57" s="149">
        <v>1</v>
      </c>
      <c r="W57" s="150">
        <v>0</v>
      </c>
      <c r="X57" s="151">
        <v>0</v>
      </c>
      <c r="Y57" s="155">
        <v>0</v>
      </c>
      <c r="Z57" s="156">
        <v>1</v>
      </c>
      <c r="AA57" s="207" t="s">
        <v>2020</v>
      </c>
      <c r="AB57" s="208"/>
      <c r="AC57" s="60"/>
      <c r="AD57" s="61"/>
      <c r="AE57" s="61"/>
      <c r="AF57" s="61"/>
      <c r="AG57" s="62"/>
      <c r="AH57" s="63"/>
      <c r="AI57" s="64"/>
    </row>
    <row r="58" spans="1:35" s="45" customFormat="1" ht="15.75" hidden="1" x14ac:dyDescent="0.25">
      <c r="A58" s="147">
        <v>56</v>
      </c>
      <c r="B58" s="147" t="s">
        <v>115</v>
      </c>
      <c r="C58" s="147" t="s">
        <v>116</v>
      </c>
      <c r="D58" s="147" t="s">
        <v>63</v>
      </c>
      <c r="E58" s="147" t="s">
        <v>91</v>
      </c>
      <c r="F58" s="147">
        <v>2</v>
      </c>
      <c r="G58" s="147">
        <v>2.2000000000000002</v>
      </c>
      <c r="H58" s="147" t="s">
        <v>2017</v>
      </c>
      <c r="I58" s="147">
        <v>628</v>
      </c>
      <c r="J58" s="148">
        <v>0</v>
      </c>
      <c r="K58" s="149">
        <v>0</v>
      </c>
      <c r="L58" s="149">
        <v>0</v>
      </c>
      <c r="M58" s="150">
        <v>0</v>
      </c>
      <c r="N58" s="151">
        <v>0</v>
      </c>
      <c r="O58" s="152">
        <v>0</v>
      </c>
      <c r="P58" s="152">
        <v>0</v>
      </c>
      <c r="Q58" s="153">
        <v>0</v>
      </c>
      <c r="R58" s="154">
        <v>0</v>
      </c>
      <c r="S58" s="149">
        <v>0</v>
      </c>
      <c r="T58" s="149">
        <v>0</v>
      </c>
      <c r="U58" s="149">
        <v>0</v>
      </c>
      <c r="V58" s="149">
        <v>0</v>
      </c>
      <c r="W58" s="150">
        <v>0</v>
      </c>
      <c r="X58" s="151">
        <v>0</v>
      </c>
      <c r="Y58" s="155">
        <v>0</v>
      </c>
      <c r="Z58" s="156">
        <v>0</v>
      </c>
      <c r="AA58" s="207"/>
      <c r="AB58" s="208"/>
      <c r="AC58" s="60"/>
      <c r="AD58" s="61"/>
      <c r="AE58" s="61"/>
      <c r="AF58" s="61"/>
      <c r="AG58" s="62"/>
      <c r="AH58" s="63"/>
      <c r="AI58" s="64"/>
    </row>
    <row r="59" spans="1:35" s="45" customFormat="1" ht="15.75" hidden="1" x14ac:dyDescent="0.25">
      <c r="A59" s="147">
        <v>57</v>
      </c>
      <c r="B59" s="147" t="s">
        <v>115</v>
      </c>
      <c r="C59" s="147" t="s">
        <v>116</v>
      </c>
      <c r="D59" s="147" t="s">
        <v>63</v>
      </c>
      <c r="E59" s="147" t="s">
        <v>91</v>
      </c>
      <c r="F59" s="147">
        <v>2</v>
      </c>
      <c r="G59" s="147">
        <v>2.2000000000000002</v>
      </c>
      <c r="H59" s="147" t="s">
        <v>2017</v>
      </c>
      <c r="I59" s="147">
        <v>637</v>
      </c>
      <c r="J59" s="148">
        <v>0</v>
      </c>
      <c r="K59" s="149">
        <v>0</v>
      </c>
      <c r="L59" s="149">
        <v>0</v>
      </c>
      <c r="M59" s="150">
        <v>0</v>
      </c>
      <c r="N59" s="151">
        <v>0</v>
      </c>
      <c r="O59" s="152">
        <v>0</v>
      </c>
      <c r="P59" s="152">
        <v>0</v>
      </c>
      <c r="Q59" s="153">
        <v>0</v>
      </c>
      <c r="R59" s="154">
        <v>0</v>
      </c>
      <c r="S59" s="149">
        <v>0</v>
      </c>
      <c r="T59" s="149">
        <v>0</v>
      </c>
      <c r="U59" s="149">
        <v>0</v>
      </c>
      <c r="V59" s="149">
        <v>0</v>
      </c>
      <c r="W59" s="150">
        <v>0</v>
      </c>
      <c r="X59" s="151">
        <v>0</v>
      </c>
      <c r="Y59" s="155">
        <v>0</v>
      </c>
      <c r="Z59" s="156">
        <v>0</v>
      </c>
      <c r="AA59" s="207"/>
      <c r="AB59" s="208"/>
      <c r="AC59" s="60"/>
      <c r="AD59" s="61"/>
      <c r="AE59" s="61"/>
      <c r="AF59" s="61"/>
      <c r="AG59" s="62"/>
      <c r="AH59" s="63"/>
      <c r="AI59" s="64"/>
    </row>
    <row r="60" spans="1:35" s="45" customFormat="1" ht="15.75" hidden="1" x14ac:dyDescent="0.25">
      <c r="A60" s="147">
        <v>58</v>
      </c>
      <c r="B60" s="147" t="s">
        <v>115</v>
      </c>
      <c r="C60" s="147" t="s">
        <v>116</v>
      </c>
      <c r="D60" s="147" t="s">
        <v>63</v>
      </c>
      <c r="E60" s="147" t="s">
        <v>91</v>
      </c>
      <c r="F60" s="147">
        <v>2</v>
      </c>
      <c r="G60" s="147">
        <v>2.2000000000000002</v>
      </c>
      <c r="H60" s="147" t="s">
        <v>2017</v>
      </c>
      <c r="I60" s="147">
        <v>644</v>
      </c>
      <c r="J60" s="148">
        <v>0</v>
      </c>
      <c r="K60" s="149">
        <v>0</v>
      </c>
      <c r="L60" s="149">
        <v>0</v>
      </c>
      <c r="M60" s="150">
        <v>0</v>
      </c>
      <c r="N60" s="151">
        <v>0</v>
      </c>
      <c r="O60" s="152">
        <v>0</v>
      </c>
      <c r="P60" s="152">
        <v>0</v>
      </c>
      <c r="Q60" s="153">
        <v>0</v>
      </c>
      <c r="R60" s="154">
        <v>0</v>
      </c>
      <c r="S60" s="149">
        <v>0</v>
      </c>
      <c r="T60" s="149">
        <v>0</v>
      </c>
      <c r="U60" s="149">
        <v>0</v>
      </c>
      <c r="V60" s="149">
        <v>0</v>
      </c>
      <c r="W60" s="150">
        <v>0</v>
      </c>
      <c r="X60" s="151">
        <v>0</v>
      </c>
      <c r="Y60" s="155">
        <v>0</v>
      </c>
      <c r="Z60" s="156">
        <v>0</v>
      </c>
      <c r="AA60" s="207"/>
      <c r="AB60" s="208"/>
      <c r="AC60" s="60"/>
      <c r="AD60" s="61"/>
      <c r="AE60" s="61"/>
      <c r="AF60" s="61"/>
      <c r="AG60" s="62"/>
      <c r="AH60" s="63"/>
      <c r="AI60" s="64"/>
    </row>
    <row r="61" spans="1:35" s="45" customFormat="1" ht="15.75" hidden="1" x14ac:dyDescent="0.25">
      <c r="A61" s="147">
        <v>59</v>
      </c>
      <c r="B61" s="147" t="s">
        <v>115</v>
      </c>
      <c r="C61" s="147" t="s">
        <v>116</v>
      </c>
      <c r="D61" s="147" t="s">
        <v>63</v>
      </c>
      <c r="E61" s="147" t="s">
        <v>99</v>
      </c>
      <c r="F61" s="147">
        <v>2</v>
      </c>
      <c r="G61" s="147">
        <v>2.2000000000000002</v>
      </c>
      <c r="H61" s="147" t="s">
        <v>2017</v>
      </c>
      <c r="I61" s="147">
        <v>647</v>
      </c>
      <c r="J61" s="148">
        <v>0</v>
      </c>
      <c r="K61" s="149">
        <v>0</v>
      </c>
      <c r="L61" s="149">
        <v>0</v>
      </c>
      <c r="M61" s="150">
        <v>0</v>
      </c>
      <c r="N61" s="151">
        <v>0</v>
      </c>
      <c r="O61" s="152">
        <v>0</v>
      </c>
      <c r="P61" s="152">
        <v>0</v>
      </c>
      <c r="Q61" s="153">
        <v>0</v>
      </c>
      <c r="R61" s="154">
        <v>0</v>
      </c>
      <c r="S61" s="149">
        <v>0</v>
      </c>
      <c r="T61" s="149">
        <v>0</v>
      </c>
      <c r="U61" s="149">
        <v>0</v>
      </c>
      <c r="V61" s="149">
        <v>0</v>
      </c>
      <c r="W61" s="150">
        <v>0</v>
      </c>
      <c r="X61" s="151">
        <v>0</v>
      </c>
      <c r="Y61" s="155">
        <v>0</v>
      </c>
      <c r="Z61" s="156">
        <v>0</v>
      </c>
      <c r="AA61" s="207"/>
      <c r="AB61" s="208"/>
      <c r="AC61" s="60"/>
      <c r="AD61" s="61"/>
      <c r="AE61" s="61"/>
      <c r="AF61" s="61"/>
      <c r="AG61" s="62"/>
      <c r="AH61" s="63"/>
      <c r="AI61" s="64"/>
    </row>
    <row r="62" spans="1:35" s="45" customFormat="1" ht="15.75" hidden="1" x14ac:dyDescent="0.25">
      <c r="A62" s="147">
        <v>60</v>
      </c>
      <c r="B62" s="147" t="s">
        <v>115</v>
      </c>
      <c r="C62" s="147" t="s">
        <v>116</v>
      </c>
      <c r="D62" s="147" t="s">
        <v>63</v>
      </c>
      <c r="E62" s="147" t="s">
        <v>91</v>
      </c>
      <c r="F62" s="147">
        <v>2</v>
      </c>
      <c r="G62" s="147">
        <v>2.2000000000000002</v>
      </c>
      <c r="H62" s="147" t="s">
        <v>2019</v>
      </c>
      <c r="I62" s="147">
        <v>604</v>
      </c>
      <c r="J62" s="148">
        <v>0</v>
      </c>
      <c r="K62" s="149">
        <v>0</v>
      </c>
      <c r="L62" s="149">
        <v>0</v>
      </c>
      <c r="M62" s="150">
        <v>0</v>
      </c>
      <c r="N62" s="151">
        <v>0</v>
      </c>
      <c r="O62" s="152">
        <v>0</v>
      </c>
      <c r="P62" s="152">
        <v>0</v>
      </c>
      <c r="Q62" s="153">
        <v>0</v>
      </c>
      <c r="R62" s="154">
        <v>0</v>
      </c>
      <c r="S62" s="149">
        <v>0</v>
      </c>
      <c r="T62" s="149">
        <v>0</v>
      </c>
      <c r="U62" s="149">
        <v>0</v>
      </c>
      <c r="V62" s="149">
        <v>0</v>
      </c>
      <c r="W62" s="150">
        <v>0</v>
      </c>
      <c r="X62" s="151">
        <v>0</v>
      </c>
      <c r="Y62" s="155">
        <v>0</v>
      </c>
      <c r="Z62" s="156">
        <v>0</v>
      </c>
      <c r="AA62" s="207"/>
      <c r="AB62" s="208"/>
      <c r="AC62" s="60"/>
      <c r="AD62" s="61"/>
      <c r="AE62" s="61"/>
      <c r="AF62" s="61"/>
      <c r="AG62" s="62"/>
      <c r="AH62" s="63"/>
      <c r="AI62" s="64"/>
    </row>
    <row r="63" spans="1:35" s="45" customFormat="1" ht="15.75" hidden="1" x14ac:dyDescent="0.25">
      <c r="A63" s="147">
        <v>61</v>
      </c>
      <c r="B63" s="147" t="s">
        <v>115</v>
      </c>
      <c r="C63" s="147" t="s">
        <v>116</v>
      </c>
      <c r="D63" s="147" t="s">
        <v>63</v>
      </c>
      <c r="E63" s="147" t="s">
        <v>91</v>
      </c>
      <c r="F63" s="147">
        <v>2</v>
      </c>
      <c r="G63" s="147">
        <v>2.2000000000000002</v>
      </c>
      <c r="H63" s="147" t="s">
        <v>2019</v>
      </c>
      <c r="I63" s="147">
        <v>634</v>
      </c>
      <c r="J63" s="148">
        <v>0</v>
      </c>
      <c r="K63" s="149">
        <v>0</v>
      </c>
      <c r="L63" s="149">
        <v>0</v>
      </c>
      <c r="M63" s="150">
        <v>0</v>
      </c>
      <c r="N63" s="151">
        <v>0</v>
      </c>
      <c r="O63" s="152">
        <v>0</v>
      </c>
      <c r="P63" s="152">
        <v>0</v>
      </c>
      <c r="Q63" s="153">
        <v>0</v>
      </c>
      <c r="R63" s="154">
        <v>0</v>
      </c>
      <c r="S63" s="149">
        <v>0</v>
      </c>
      <c r="T63" s="149">
        <v>0</v>
      </c>
      <c r="U63" s="149">
        <v>0</v>
      </c>
      <c r="V63" s="149">
        <v>0</v>
      </c>
      <c r="W63" s="150">
        <v>0</v>
      </c>
      <c r="X63" s="151">
        <v>0</v>
      </c>
      <c r="Y63" s="155">
        <v>0</v>
      </c>
      <c r="Z63" s="156">
        <v>0</v>
      </c>
      <c r="AA63" s="207"/>
      <c r="AB63" s="208"/>
      <c r="AC63" s="60"/>
      <c r="AD63" s="61"/>
      <c r="AE63" s="61"/>
      <c r="AF63" s="61"/>
      <c r="AG63" s="62"/>
      <c r="AH63" s="63"/>
      <c r="AI63" s="64"/>
    </row>
    <row r="64" spans="1:35" s="45" customFormat="1" ht="15.75" hidden="1" x14ac:dyDescent="0.25">
      <c r="A64" s="147">
        <v>62</v>
      </c>
      <c r="B64" s="147" t="s">
        <v>115</v>
      </c>
      <c r="C64" s="147" t="s">
        <v>116</v>
      </c>
      <c r="D64" s="147" t="s">
        <v>63</v>
      </c>
      <c r="E64" s="147" t="s">
        <v>91</v>
      </c>
      <c r="F64" s="147">
        <v>2</v>
      </c>
      <c r="G64" s="147">
        <v>2.2000000000000002</v>
      </c>
      <c r="H64" s="147" t="s">
        <v>2019</v>
      </c>
      <c r="I64" s="147">
        <v>639</v>
      </c>
      <c r="J64" s="148">
        <v>0</v>
      </c>
      <c r="K64" s="149">
        <v>0</v>
      </c>
      <c r="L64" s="149">
        <v>0</v>
      </c>
      <c r="M64" s="150">
        <v>0</v>
      </c>
      <c r="N64" s="151">
        <v>0</v>
      </c>
      <c r="O64" s="152">
        <v>0</v>
      </c>
      <c r="P64" s="152">
        <v>0</v>
      </c>
      <c r="Q64" s="153">
        <v>0</v>
      </c>
      <c r="R64" s="154">
        <v>0</v>
      </c>
      <c r="S64" s="149">
        <v>1</v>
      </c>
      <c r="T64" s="149">
        <v>0</v>
      </c>
      <c r="U64" s="149">
        <v>0</v>
      </c>
      <c r="V64" s="149">
        <v>0</v>
      </c>
      <c r="W64" s="150">
        <v>0</v>
      </c>
      <c r="X64" s="151">
        <v>0</v>
      </c>
      <c r="Y64" s="155">
        <v>0</v>
      </c>
      <c r="Z64" s="156">
        <v>1</v>
      </c>
      <c r="AA64" s="207" t="s">
        <v>2028</v>
      </c>
      <c r="AB64" s="208"/>
      <c r="AC64" s="60"/>
      <c r="AD64" s="61"/>
      <c r="AE64" s="61"/>
      <c r="AF64" s="61"/>
      <c r="AG64" s="62"/>
      <c r="AH64" s="63"/>
      <c r="AI64" s="64"/>
    </row>
    <row r="65" spans="1:35" s="45" customFormat="1" ht="63" hidden="1" x14ac:dyDescent="0.25">
      <c r="A65" s="147">
        <v>63</v>
      </c>
      <c r="B65" s="147" t="s">
        <v>115</v>
      </c>
      <c r="C65" s="147" t="s">
        <v>116</v>
      </c>
      <c r="D65" s="147" t="s">
        <v>63</v>
      </c>
      <c r="E65" s="147" t="s">
        <v>91</v>
      </c>
      <c r="F65" s="147">
        <v>2</v>
      </c>
      <c r="G65" s="147">
        <v>2.2000000000000002</v>
      </c>
      <c r="H65" s="147" t="s">
        <v>2019</v>
      </c>
      <c r="I65" s="147">
        <v>676</v>
      </c>
      <c r="J65" s="148">
        <v>0</v>
      </c>
      <c r="K65" s="149">
        <v>0</v>
      </c>
      <c r="L65" s="149">
        <v>0</v>
      </c>
      <c r="M65" s="150">
        <v>0</v>
      </c>
      <c r="N65" s="151">
        <v>0</v>
      </c>
      <c r="O65" s="152">
        <v>0</v>
      </c>
      <c r="P65" s="152">
        <v>0</v>
      </c>
      <c r="Q65" s="153">
        <v>0</v>
      </c>
      <c r="R65" s="154">
        <v>1</v>
      </c>
      <c r="S65" s="149">
        <v>0</v>
      </c>
      <c r="T65" s="149">
        <v>0</v>
      </c>
      <c r="U65" s="149">
        <v>0</v>
      </c>
      <c r="V65" s="149">
        <v>0</v>
      </c>
      <c r="W65" s="150">
        <v>0</v>
      </c>
      <c r="X65" s="151">
        <v>0</v>
      </c>
      <c r="Y65" s="155">
        <v>0</v>
      </c>
      <c r="Z65" s="156">
        <v>1</v>
      </c>
      <c r="AA65" s="207" t="s">
        <v>2029</v>
      </c>
      <c r="AB65" s="208"/>
      <c r="AC65" s="60"/>
      <c r="AD65" s="61"/>
      <c r="AE65" s="61"/>
      <c r="AF65" s="61"/>
      <c r="AG65" s="62"/>
      <c r="AH65" s="63"/>
      <c r="AI65" s="64"/>
    </row>
    <row r="66" spans="1:35" s="45" customFormat="1" ht="78.75" x14ac:dyDescent="0.25">
      <c r="A66" s="147">
        <v>64</v>
      </c>
      <c r="B66" s="147" t="s">
        <v>115</v>
      </c>
      <c r="C66" s="147" t="s">
        <v>116</v>
      </c>
      <c r="D66" s="147" t="s">
        <v>63</v>
      </c>
      <c r="E66" s="147" t="s">
        <v>91</v>
      </c>
      <c r="F66" s="147">
        <v>2</v>
      </c>
      <c r="G66" s="147">
        <v>2.2000000000000002</v>
      </c>
      <c r="H66" s="147" t="s">
        <v>2019</v>
      </c>
      <c r="I66" s="147">
        <v>682</v>
      </c>
      <c r="J66" s="148">
        <v>1</v>
      </c>
      <c r="K66" s="149">
        <v>0</v>
      </c>
      <c r="L66" s="149">
        <v>0</v>
      </c>
      <c r="M66" s="150">
        <v>0</v>
      </c>
      <c r="N66" s="151">
        <v>0</v>
      </c>
      <c r="O66" s="152">
        <v>0</v>
      </c>
      <c r="P66" s="152">
        <v>0</v>
      </c>
      <c r="Q66" s="153">
        <v>0</v>
      </c>
      <c r="R66" s="154">
        <v>0</v>
      </c>
      <c r="S66" s="149">
        <v>0</v>
      </c>
      <c r="T66" s="149">
        <v>0</v>
      </c>
      <c r="U66" s="149">
        <v>0</v>
      </c>
      <c r="V66" s="149">
        <v>0</v>
      </c>
      <c r="W66" s="150">
        <v>0</v>
      </c>
      <c r="X66" s="151">
        <v>0</v>
      </c>
      <c r="Y66" s="155">
        <v>0</v>
      </c>
      <c r="Z66" s="156">
        <v>1</v>
      </c>
      <c r="AA66" s="207" t="s">
        <v>2030</v>
      </c>
      <c r="AB66" s="208"/>
      <c r="AC66" s="60"/>
      <c r="AD66" s="61"/>
      <c r="AE66" s="61"/>
      <c r="AF66" s="61"/>
      <c r="AG66" s="62"/>
      <c r="AH66" s="63"/>
      <c r="AI66" s="64"/>
    </row>
    <row r="67" spans="1:35" s="45" customFormat="1" ht="47.25" hidden="1" x14ac:dyDescent="0.25">
      <c r="A67" s="147">
        <v>65</v>
      </c>
      <c r="B67" s="147" t="s">
        <v>115</v>
      </c>
      <c r="C67" s="147" t="s">
        <v>116</v>
      </c>
      <c r="D67" s="147" t="s">
        <v>63</v>
      </c>
      <c r="E67" s="147" t="s">
        <v>91</v>
      </c>
      <c r="F67" s="147">
        <v>2</v>
      </c>
      <c r="G67" s="147">
        <v>2.2000000000000002</v>
      </c>
      <c r="H67" s="147" t="s">
        <v>2019</v>
      </c>
      <c r="I67" s="147">
        <v>694</v>
      </c>
      <c r="J67" s="148">
        <v>0</v>
      </c>
      <c r="K67" s="149">
        <v>0</v>
      </c>
      <c r="L67" s="149">
        <v>0</v>
      </c>
      <c r="M67" s="150">
        <v>0</v>
      </c>
      <c r="N67" s="151">
        <v>0</v>
      </c>
      <c r="O67" s="152">
        <v>0</v>
      </c>
      <c r="P67" s="152">
        <v>0</v>
      </c>
      <c r="Q67" s="153">
        <v>0</v>
      </c>
      <c r="R67" s="154">
        <v>0</v>
      </c>
      <c r="S67" s="149">
        <v>0</v>
      </c>
      <c r="T67" s="149">
        <v>0</v>
      </c>
      <c r="U67" s="149">
        <v>0</v>
      </c>
      <c r="V67" s="149">
        <v>1</v>
      </c>
      <c r="W67" s="150">
        <v>0</v>
      </c>
      <c r="X67" s="151">
        <v>0</v>
      </c>
      <c r="Y67" s="155">
        <v>0</v>
      </c>
      <c r="Z67" s="156">
        <v>1</v>
      </c>
      <c r="AA67" s="207" t="s">
        <v>2031</v>
      </c>
      <c r="AB67" s="208"/>
      <c r="AC67" s="60"/>
      <c r="AD67" s="61"/>
      <c r="AE67" s="61"/>
      <c r="AF67" s="61"/>
      <c r="AG67" s="62"/>
      <c r="AH67" s="63"/>
      <c r="AI67" s="64"/>
    </row>
    <row r="68" spans="1:35" s="45" customFormat="1" ht="15.75" hidden="1" x14ac:dyDescent="0.25">
      <c r="A68" s="147">
        <v>66</v>
      </c>
      <c r="B68" s="147" t="s">
        <v>115</v>
      </c>
      <c r="C68" s="147" t="s">
        <v>116</v>
      </c>
      <c r="D68" s="147" t="s">
        <v>63</v>
      </c>
      <c r="E68" s="147" t="s">
        <v>99</v>
      </c>
      <c r="F68" s="147">
        <v>2</v>
      </c>
      <c r="G68" s="147">
        <v>2.2000000000000002</v>
      </c>
      <c r="H68" s="147" t="s">
        <v>2032</v>
      </c>
      <c r="I68" s="147">
        <v>754</v>
      </c>
      <c r="J68" s="148">
        <v>0</v>
      </c>
      <c r="K68" s="149">
        <v>0</v>
      </c>
      <c r="L68" s="149">
        <v>0</v>
      </c>
      <c r="M68" s="150">
        <v>0</v>
      </c>
      <c r="N68" s="151">
        <v>0</v>
      </c>
      <c r="O68" s="152">
        <v>0</v>
      </c>
      <c r="P68" s="152">
        <v>0</v>
      </c>
      <c r="Q68" s="153">
        <v>0</v>
      </c>
      <c r="R68" s="154">
        <v>0</v>
      </c>
      <c r="S68" s="149">
        <v>0</v>
      </c>
      <c r="T68" s="149">
        <v>0</v>
      </c>
      <c r="U68" s="149">
        <v>0</v>
      </c>
      <c r="V68" s="149">
        <v>0</v>
      </c>
      <c r="W68" s="150">
        <v>0</v>
      </c>
      <c r="X68" s="151">
        <v>0</v>
      </c>
      <c r="Y68" s="155">
        <v>0</v>
      </c>
      <c r="Z68" s="156">
        <v>0</v>
      </c>
      <c r="AA68" s="207"/>
      <c r="AB68" s="208"/>
      <c r="AC68" s="60"/>
      <c r="AD68" s="61"/>
      <c r="AE68" s="61"/>
      <c r="AF68" s="61"/>
      <c r="AG68" s="62"/>
      <c r="AH68" s="63"/>
      <c r="AI68" s="64"/>
    </row>
    <row r="69" spans="1:35" s="45" customFormat="1" ht="15.75" hidden="1" x14ac:dyDescent="0.25">
      <c r="A69" s="147">
        <v>67</v>
      </c>
      <c r="B69" s="147" t="s">
        <v>115</v>
      </c>
      <c r="C69" s="147" t="s">
        <v>116</v>
      </c>
      <c r="D69" s="147" t="s">
        <v>63</v>
      </c>
      <c r="E69" s="147" t="s">
        <v>99</v>
      </c>
      <c r="F69" s="147">
        <v>2</v>
      </c>
      <c r="G69" s="147">
        <v>2.2999999999999998</v>
      </c>
      <c r="H69" s="147" t="s">
        <v>2033</v>
      </c>
      <c r="I69" s="147">
        <v>698</v>
      </c>
      <c r="J69" s="148">
        <v>0</v>
      </c>
      <c r="K69" s="149">
        <v>1</v>
      </c>
      <c r="L69" s="149">
        <v>0</v>
      </c>
      <c r="M69" s="150">
        <v>0</v>
      </c>
      <c r="N69" s="151">
        <v>0</v>
      </c>
      <c r="O69" s="152">
        <v>0</v>
      </c>
      <c r="P69" s="152">
        <v>0</v>
      </c>
      <c r="Q69" s="153">
        <v>0</v>
      </c>
      <c r="R69" s="154">
        <v>0</v>
      </c>
      <c r="S69" s="149">
        <v>0</v>
      </c>
      <c r="T69" s="149">
        <v>0</v>
      </c>
      <c r="U69" s="149">
        <v>0</v>
      </c>
      <c r="V69" s="149">
        <v>0</v>
      </c>
      <c r="W69" s="150">
        <v>0</v>
      </c>
      <c r="X69" s="151">
        <v>0</v>
      </c>
      <c r="Y69" s="155">
        <v>0</v>
      </c>
      <c r="Z69" s="156">
        <v>1</v>
      </c>
      <c r="AA69" s="207" t="s">
        <v>250</v>
      </c>
      <c r="AB69" s="208"/>
      <c r="AC69" s="60"/>
      <c r="AD69" s="61"/>
      <c r="AE69" s="61"/>
      <c r="AF69" s="61"/>
      <c r="AG69" s="62"/>
      <c r="AH69" s="63"/>
      <c r="AI69" s="64"/>
    </row>
    <row r="70" spans="1:35" s="45" customFormat="1" ht="15.75" hidden="1" x14ac:dyDescent="0.25">
      <c r="A70" s="147">
        <v>68</v>
      </c>
      <c r="B70" s="147" t="s">
        <v>115</v>
      </c>
      <c r="C70" s="147" t="s">
        <v>116</v>
      </c>
      <c r="D70" s="147" t="s">
        <v>63</v>
      </c>
      <c r="E70" s="147" t="s">
        <v>91</v>
      </c>
      <c r="F70" s="147">
        <v>2</v>
      </c>
      <c r="G70" s="147">
        <v>2.2999999999999998</v>
      </c>
      <c r="H70" s="147" t="s">
        <v>2034</v>
      </c>
      <c r="I70" s="147">
        <v>587</v>
      </c>
      <c r="J70" s="148">
        <v>0</v>
      </c>
      <c r="K70" s="149">
        <v>0</v>
      </c>
      <c r="L70" s="149">
        <v>0</v>
      </c>
      <c r="M70" s="150">
        <v>0</v>
      </c>
      <c r="N70" s="151">
        <v>0</v>
      </c>
      <c r="O70" s="152">
        <v>0</v>
      </c>
      <c r="P70" s="152">
        <v>0</v>
      </c>
      <c r="Q70" s="153">
        <v>0</v>
      </c>
      <c r="R70" s="154">
        <v>0</v>
      </c>
      <c r="S70" s="149">
        <v>0</v>
      </c>
      <c r="T70" s="149">
        <v>0</v>
      </c>
      <c r="U70" s="149">
        <v>0</v>
      </c>
      <c r="V70" s="149">
        <v>0</v>
      </c>
      <c r="W70" s="150">
        <v>0</v>
      </c>
      <c r="X70" s="151">
        <v>0</v>
      </c>
      <c r="Y70" s="155">
        <v>0</v>
      </c>
      <c r="Z70" s="156">
        <v>0</v>
      </c>
      <c r="AA70" s="207"/>
      <c r="AB70" s="208"/>
      <c r="AC70" s="60"/>
      <c r="AD70" s="61"/>
      <c r="AE70" s="61"/>
      <c r="AF70" s="61"/>
      <c r="AG70" s="62"/>
      <c r="AH70" s="63"/>
      <c r="AI70" s="64"/>
    </row>
    <row r="71" spans="1:35" s="45" customFormat="1" ht="15.75" hidden="1" x14ac:dyDescent="0.25">
      <c r="A71" s="147">
        <v>69</v>
      </c>
      <c r="B71" s="147" t="s">
        <v>115</v>
      </c>
      <c r="C71" s="147" t="s">
        <v>116</v>
      </c>
      <c r="D71" s="147" t="s">
        <v>63</v>
      </c>
      <c r="E71" s="147" t="s">
        <v>91</v>
      </c>
      <c r="F71" s="147">
        <v>2</v>
      </c>
      <c r="G71" s="147">
        <v>2.2999999999999998</v>
      </c>
      <c r="H71" s="147" t="s">
        <v>2034</v>
      </c>
      <c r="I71" s="147">
        <v>598</v>
      </c>
      <c r="J71" s="148">
        <v>0</v>
      </c>
      <c r="K71" s="149">
        <v>0</v>
      </c>
      <c r="L71" s="149">
        <v>0</v>
      </c>
      <c r="M71" s="150">
        <v>0</v>
      </c>
      <c r="N71" s="151">
        <v>0</v>
      </c>
      <c r="O71" s="152">
        <v>0</v>
      </c>
      <c r="P71" s="152">
        <v>0</v>
      </c>
      <c r="Q71" s="153">
        <v>0</v>
      </c>
      <c r="R71" s="154">
        <v>0</v>
      </c>
      <c r="S71" s="149">
        <v>0</v>
      </c>
      <c r="T71" s="149">
        <v>0</v>
      </c>
      <c r="U71" s="149">
        <v>0</v>
      </c>
      <c r="V71" s="149">
        <v>0</v>
      </c>
      <c r="W71" s="150">
        <v>0</v>
      </c>
      <c r="X71" s="151">
        <v>0</v>
      </c>
      <c r="Y71" s="155">
        <v>0</v>
      </c>
      <c r="Z71" s="156">
        <v>0</v>
      </c>
      <c r="AA71" s="210"/>
      <c r="AB71" s="208"/>
      <c r="AC71" s="60"/>
      <c r="AD71" s="61"/>
      <c r="AE71" s="61"/>
      <c r="AF71" s="61"/>
      <c r="AG71" s="62"/>
      <c r="AH71" s="63"/>
      <c r="AI71" s="64"/>
    </row>
    <row r="72" spans="1:35" s="45" customFormat="1" ht="15.75" hidden="1" x14ac:dyDescent="0.25">
      <c r="A72" s="147">
        <v>70</v>
      </c>
      <c r="B72" s="147" t="s">
        <v>115</v>
      </c>
      <c r="C72" s="147" t="s">
        <v>116</v>
      </c>
      <c r="D72" s="147" t="s">
        <v>63</v>
      </c>
      <c r="E72" s="147" t="s">
        <v>91</v>
      </c>
      <c r="F72" s="147">
        <v>2</v>
      </c>
      <c r="G72" s="147">
        <v>2.2999999999999998</v>
      </c>
      <c r="H72" s="147" t="s">
        <v>2034</v>
      </c>
      <c r="I72" s="147">
        <v>613</v>
      </c>
      <c r="J72" s="148">
        <v>0</v>
      </c>
      <c r="K72" s="149">
        <v>0</v>
      </c>
      <c r="L72" s="149">
        <v>0</v>
      </c>
      <c r="M72" s="150">
        <v>0</v>
      </c>
      <c r="N72" s="151">
        <v>0</v>
      </c>
      <c r="O72" s="152">
        <v>0</v>
      </c>
      <c r="P72" s="152">
        <v>0</v>
      </c>
      <c r="Q72" s="153">
        <v>0</v>
      </c>
      <c r="R72" s="154">
        <v>0</v>
      </c>
      <c r="S72" s="149">
        <v>0</v>
      </c>
      <c r="T72" s="149">
        <v>0</v>
      </c>
      <c r="U72" s="149">
        <v>0</v>
      </c>
      <c r="V72" s="149">
        <v>0</v>
      </c>
      <c r="W72" s="150">
        <v>0</v>
      </c>
      <c r="X72" s="151">
        <v>0</v>
      </c>
      <c r="Y72" s="155">
        <v>0</v>
      </c>
      <c r="Z72" s="156">
        <v>0</v>
      </c>
      <c r="AA72" s="210"/>
      <c r="AB72" s="208"/>
      <c r="AC72" s="60"/>
      <c r="AD72" s="61"/>
      <c r="AE72" s="61"/>
      <c r="AF72" s="61"/>
      <c r="AG72" s="62"/>
      <c r="AH72" s="63"/>
      <c r="AI72" s="64"/>
    </row>
    <row r="73" spans="1:35" s="45" customFormat="1" ht="31.5" hidden="1" x14ac:dyDescent="0.25">
      <c r="A73" s="147">
        <v>71</v>
      </c>
      <c r="B73" s="147" t="s">
        <v>115</v>
      </c>
      <c r="C73" s="147" t="s">
        <v>116</v>
      </c>
      <c r="D73" s="147" t="s">
        <v>63</v>
      </c>
      <c r="E73" s="147" t="s">
        <v>91</v>
      </c>
      <c r="F73" s="147">
        <v>2</v>
      </c>
      <c r="G73" s="147">
        <v>2.2999999999999998</v>
      </c>
      <c r="H73" s="147" t="s">
        <v>2034</v>
      </c>
      <c r="I73" s="147">
        <v>621</v>
      </c>
      <c r="J73" s="148">
        <v>0</v>
      </c>
      <c r="K73" s="149">
        <v>0</v>
      </c>
      <c r="L73" s="149">
        <v>0</v>
      </c>
      <c r="M73" s="150">
        <v>0</v>
      </c>
      <c r="N73" s="151">
        <v>1</v>
      </c>
      <c r="O73" s="152">
        <v>0</v>
      </c>
      <c r="P73" s="152">
        <v>0</v>
      </c>
      <c r="Q73" s="153">
        <v>0</v>
      </c>
      <c r="R73" s="154">
        <v>0</v>
      </c>
      <c r="S73" s="149">
        <v>0</v>
      </c>
      <c r="T73" s="149">
        <v>0</v>
      </c>
      <c r="U73" s="149">
        <v>0</v>
      </c>
      <c r="V73" s="149">
        <v>0</v>
      </c>
      <c r="W73" s="150">
        <v>0</v>
      </c>
      <c r="X73" s="151">
        <v>0</v>
      </c>
      <c r="Y73" s="155">
        <v>0</v>
      </c>
      <c r="Z73" s="156">
        <v>1</v>
      </c>
      <c r="AA73" s="207" t="s">
        <v>2066</v>
      </c>
      <c r="AB73" s="208"/>
      <c r="AC73" s="60"/>
      <c r="AD73" s="61"/>
      <c r="AE73" s="61"/>
      <c r="AF73" s="61"/>
      <c r="AG73" s="62"/>
      <c r="AH73" s="63"/>
      <c r="AI73" s="64"/>
    </row>
    <row r="74" spans="1:35" s="45" customFormat="1" ht="15.75" hidden="1" x14ac:dyDescent="0.25">
      <c r="A74" s="147">
        <v>72</v>
      </c>
      <c r="B74" s="147" t="s">
        <v>115</v>
      </c>
      <c r="C74" s="147" t="s">
        <v>116</v>
      </c>
      <c r="D74" s="147" t="s">
        <v>63</v>
      </c>
      <c r="E74" s="147" t="s">
        <v>91</v>
      </c>
      <c r="F74" s="147">
        <v>2</v>
      </c>
      <c r="G74" s="147">
        <v>2.2999999999999998</v>
      </c>
      <c r="H74" s="147" t="s">
        <v>2034</v>
      </c>
      <c r="I74" s="147">
        <v>626</v>
      </c>
      <c r="J74" s="148">
        <v>0</v>
      </c>
      <c r="K74" s="149">
        <v>0</v>
      </c>
      <c r="L74" s="149">
        <v>0</v>
      </c>
      <c r="M74" s="150">
        <v>0</v>
      </c>
      <c r="N74" s="151">
        <v>0</v>
      </c>
      <c r="O74" s="152">
        <v>0</v>
      </c>
      <c r="P74" s="152">
        <v>0</v>
      </c>
      <c r="Q74" s="153">
        <v>0</v>
      </c>
      <c r="R74" s="154">
        <v>0</v>
      </c>
      <c r="S74" s="149">
        <v>0</v>
      </c>
      <c r="T74" s="149">
        <v>0</v>
      </c>
      <c r="U74" s="149">
        <v>0</v>
      </c>
      <c r="V74" s="149">
        <v>0</v>
      </c>
      <c r="W74" s="150">
        <v>0</v>
      </c>
      <c r="X74" s="151">
        <v>0</v>
      </c>
      <c r="Y74" s="155">
        <v>0</v>
      </c>
      <c r="Z74" s="156">
        <v>0</v>
      </c>
      <c r="AA74" s="207"/>
      <c r="AB74" s="208"/>
      <c r="AC74" s="60"/>
      <c r="AD74" s="61"/>
      <c r="AE74" s="61"/>
      <c r="AF74" s="61"/>
      <c r="AG74" s="62"/>
      <c r="AH74" s="63"/>
      <c r="AI74" s="64"/>
    </row>
    <row r="75" spans="1:35" s="45" customFormat="1" ht="15.75" hidden="1" x14ac:dyDescent="0.25">
      <c r="A75" s="147">
        <v>73</v>
      </c>
      <c r="B75" s="147" t="s">
        <v>115</v>
      </c>
      <c r="C75" s="147" t="s">
        <v>116</v>
      </c>
      <c r="D75" s="147" t="s">
        <v>63</v>
      </c>
      <c r="E75" s="147" t="s">
        <v>91</v>
      </c>
      <c r="F75" s="147">
        <v>2</v>
      </c>
      <c r="G75" s="147">
        <v>2.2000000000000002</v>
      </c>
      <c r="H75" s="147" t="s">
        <v>2034</v>
      </c>
      <c r="I75" s="147">
        <v>629</v>
      </c>
      <c r="J75" s="148">
        <v>0</v>
      </c>
      <c r="K75" s="149">
        <v>0</v>
      </c>
      <c r="L75" s="149">
        <v>0</v>
      </c>
      <c r="M75" s="150">
        <v>0</v>
      </c>
      <c r="N75" s="151">
        <v>0</v>
      </c>
      <c r="O75" s="152">
        <v>0</v>
      </c>
      <c r="P75" s="152">
        <v>0</v>
      </c>
      <c r="Q75" s="153">
        <v>0</v>
      </c>
      <c r="R75" s="154">
        <v>0</v>
      </c>
      <c r="S75" s="149">
        <v>0</v>
      </c>
      <c r="T75" s="149">
        <v>0</v>
      </c>
      <c r="U75" s="149">
        <v>0</v>
      </c>
      <c r="V75" s="149">
        <v>0</v>
      </c>
      <c r="W75" s="150">
        <v>0</v>
      </c>
      <c r="X75" s="151">
        <v>0</v>
      </c>
      <c r="Y75" s="155">
        <v>0</v>
      </c>
      <c r="Z75" s="156">
        <v>0</v>
      </c>
      <c r="AA75" s="207"/>
      <c r="AB75" s="208"/>
      <c r="AC75" s="60"/>
      <c r="AD75" s="61"/>
      <c r="AE75" s="61"/>
      <c r="AF75" s="61"/>
      <c r="AG75" s="62"/>
      <c r="AH75" s="63"/>
      <c r="AI75" s="64"/>
    </row>
    <row r="76" spans="1:35" s="45" customFormat="1" ht="15.75" hidden="1" x14ac:dyDescent="0.25">
      <c r="A76" s="147">
        <v>74</v>
      </c>
      <c r="B76" s="147" t="s">
        <v>115</v>
      </c>
      <c r="C76" s="147" t="s">
        <v>116</v>
      </c>
      <c r="D76" s="147" t="s">
        <v>63</v>
      </c>
      <c r="E76" s="147" t="s">
        <v>99</v>
      </c>
      <c r="F76" s="147">
        <v>2</v>
      </c>
      <c r="G76" s="147">
        <v>2.2999999999999998</v>
      </c>
      <c r="H76" s="147" t="s">
        <v>2034</v>
      </c>
      <c r="I76" s="147">
        <v>642</v>
      </c>
      <c r="J76" s="148">
        <v>0</v>
      </c>
      <c r="K76" s="149">
        <v>0</v>
      </c>
      <c r="L76" s="149">
        <v>0</v>
      </c>
      <c r="M76" s="150">
        <v>0</v>
      </c>
      <c r="N76" s="151">
        <v>0</v>
      </c>
      <c r="O76" s="152">
        <v>0</v>
      </c>
      <c r="P76" s="152">
        <v>0</v>
      </c>
      <c r="Q76" s="153">
        <v>0</v>
      </c>
      <c r="R76" s="154">
        <v>0</v>
      </c>
      <c r="S76" s="149">
        <v>0</v>
      </c>
      <c r="T76" s="149">
        <v>0</v>
      </c>
      <c r="U76" s="149">
        <v>0</v>
      </c>
      <c r="V76" s="149">
        <v>0</v>
      </c>
      <c r="W76" s="150">
        <v>0</v>
      </c>
      <c r="X76" s="151">
        <v>0</v>
      </c>
      <c r="Y76" s="155">
        <v>0</v>
      </c>
      <c r="Z76" s="156">
        <v>0</v>
      </c>
      <c r="AA76" s="207"/>
      <c r="AB76" s="208"/>
      <c r="AC76" s="60"/>
      <c r="AD76" s="61"/>
      <c r="AE76" s="61"/>
      <c r="AF76" s="61"/>
      <c r="AG76" s="62"/>
      <c r="AH76" s="63"/>
      <c r="AI76" s="64"/>
    </row>
    <row r="77" spans="1:35" s="45" customFormat="1" ht="15.75" hidden="1" x14ac:dyDescent="0.25">
      <c r="A77" s="147">
        <v>75</v>
      </c>
      <c r="B77" s="147" t="s">
        <v>115</v>
      </c>
      <c r="C77" s="147" t="s">
        <v>116</v>
      </c>
      <c r="D77" s="147" t="s">
        <v>63</v>
      </c>
      <c r="E77" s="147" t="s">
        <v>91</v>
      </c>
      <c r="F77" s="147">
        <v>2</v>
      </c>
      <c r="G77" s="147">
        <v>2.2999999999999998</v>
      </c>
      <c r="H77" s="147" t="s">
        <v>2035</v>
      </c>
      <c r="I77" s="147">
        <v>589</v>
      </c>
      <c r="J77" s="148">
        <v>0</v>
      </c>
      <c r="K77" s="149">
        <v>0</v>
      </c>
      <c r="L77" s="149">
        <v>0</v>
      </c>
      <c r="M77" s="150">
        <v>0</v>
      </c>
      <c r="N77" s="151">
        <v>0</v>
      </c>
      <c r="O77" s="152">
        <v>0</v>
      </c>
      <c r="P77" s="152">
        <v>0</v>
      </c>
      <c r="Q77" s="153">
        <v>0</v>
      </c>
      <c r="R77" s="154">
        <v>0</v>
      </c>
      <c r="S77" s="149">
        <v>0</v>
      </c>
      <c r="T77" s="149">
        <v>0</v>
      </c>
      <c r="U77" s="149">
        <v>0</v>
      </c>
      <c r="V77" s="149">
        <v>0</v>
      </c>
      <c r="W77" s="150">
        <v>0</v>
      </c>
      <c r="X77" s="151">
        <v>0</v>
      </c>
      <c r="Y77" s="155">
        <v>0</v>
      </c>
      <c r="Z77" s="156">
        <v>0</v>
      </c>
      <c r="AA77" s="207"/>
      <c r="AB77" s="208"/>
      <c r="AC77" s="60"/>
      <c r="AD77" s="61"/>
      <c r="AE77" s="61"/>
      <c r="AF77" s="61"/>
      <c r="AG77" s="62"/>
      <c r="AH77" s="63"/>
      <c r="AI77" s="64"/>
    </row>
    <row r="78" spans="1:35" s="45" customFormat="1" ht="15.75" hidden="1" x14ac:dyDescent="0.25">
      <c r="A78" s="147">
        <v>76</v>
      </c>
      <c r="B78" s="147" t="s">
        <v>115</v>
      </c>
      <c r="C78" s="147" t="s">
        <v>116</v>
      </c>
      <c r="D78" s="147" t="s">
        <v>63</v>
      </c>
      <c r="E78" s="147" t="s">
        <v>91</v>
      </c>
      <c r="F78" s="147">
        <v>2</v>
      </c>
      <c r="G78" s="147">
        <v>2.2999999999999998</v>
      </c>
      <c r="H78" s="147" t="s">
        <v>2035</v>
      </c>
      <c r="I78" s="147">
        <v>590</v>
      </c>
      <c r="J78" s="148">
        <v>0</v>
      </c>
      <c r="K78" s="149">
        <v>0</v>
      </c>
      <c r="L78" s="149">
        <v>0</v>
      </c>
      <c r="M78" s="150">
        <v>0</v>
      </c>
      <c r="N78" s="151">
        <v>0</v>
      </c>
      <c r="O78" s="152">
        <v>0</v>
      </c>
      <c r="P78" s="152">
        <v>0</v>
      </c>
      <c r="Q78" s="153">
        <v>0</v>
      </c>
      <c r="R78" s="154">
        <v>0</v>
      </c>
      <c r="S78" s="149">
        <v>0</v>
      </c>
      <c r="T78" s="149">
        <v>0</v>
      </c>
      <c r="U78" s="149">
        <v>0</v>
      </c>
      <c r="V78" s="149">
        <v>0</v>
      </c>
      <c r="W78" s="150">
        <v>0</v>
      </c>
      <c r="X78" s="151">
        <v>0</v>
      </c>
      <c r="Y78" s="155">
        <v>0</v>
      </c>
      <c r="Z78" s="156">
        <v>0</v>
      </c>
      <c r="AA78" s="207"/>
      <c r="AB78" s="208"/>
      <c r="AC78" s="60"/>
      <c r="AD78" s="61"/>
      <c r="AE78" s="61"/>
      <c r="AF78" s="61"/>
      <c r="AG78" s="62"/>
      <c r="AH78" s="63"/>
      <c r="AI78" s="64"/>
    </row>
    <row r="79" spans="1:35" s="45" customFormat="1" ht="15.75" hidden="1" x14ac:dyDescent="0.25">
      <c r="A79" s="147">
        <v>77</v>
      </c>
      <c r="B79" s="147" t="s">
        <v>115</v>
      </c>
      <c r="C79" s="147" t="s">
        <v>116</v>
      </c>
      <c r="D79" s="147" t="s">
        <v>63</v>
      </c>
      <c r="E79" s="147" t="s">
        <v>91</v>
      </c>
      <c r="F79" s="147">
        <v>2</v>
      </c>
      <c r="G79" s="147">
        <v>2.2999999999999998</v>
      </c>
      <c r="H79" s="147" t="s">
        <v>2035</v>
      </c>
      <c r="I79" s="147">
        <v>592</v>
      </c>
      <c r="J79" s="148">
        <v>0</v>
      </c>
      <c r="K79" s="149">
        <v>0</v>
      </c>
      <c r="L79" s="149">
        <v>0</v>
      </c>
      <c r="M79" s="150">
        <v>0</v>
      </c>
      <c r="N79" s="151">
        <v>0</v>
      </c>
      <c r="O79" s="152">
        <v>0</v>
      </c>
      <c r="P79" s="152">
        <v>0</v>
      </c>
      <c r="Q79" s="153">
        <v>0</v>
      </c>
      <c r="R79" s="154">
        <v>0</v>
      </c>
      <c r="S79" s="149">
        <v>0</v>
      </c>
      <c r="T79" s="149">
        <v>0</v>
      </c>
      <c r="U79" s="149">
        <v>0</v>
      </c>
      <c r="V79" s="149">
        <v>0</v>
      </c>
      <c r="W79" s="150">
        <v>0</v>
      </c>
      <c r="X79" s="151">
        <v>0</v>
      </c>
      <c r="Y79" s="155">
        <v>0</v>
      </c>
      <c r="Z79" s="156">
        <v>0</v>
      </c>
      <c r="AA79" s="213"/>
      <c r="AB79" s="208"/>
      <c r="AC79" s="60"/>
      <c r="AD79" s="61"/>
      <c r="AE79" s="61"/>
      <c r="AF79" s="61"/>
      <c r="AG79" s="62"/>
      <c r="AH79" s="63"/>
      <c r="AI79" s="64"/>
    </row>
    <row r="80" spans="1:35" s="45" customFormat="1" ht="31.5" hidden="1" x14ac:dyDescent="0.25">
      <c r="A80" s="147">
        <v>78</v>
      </c>
      <c r="B80" s="147" t="s">
        <v>115</v>
      </c>
      <c r="C80" s="147" t="s">
        <v>116</v>
      </c>
      <c r="D80" s="147" t="s">
        <v>63</v>
      </c>
      <c r="E80" s="147" t="s">
        <v>91</v>
      </c>
      <c r="F80" s="147">
        <v>2</v>
      </c>
      <c r="G80" s="147">
        <v>2.2999999999999998</v>
      </c>
      <c r="H80" s="147" t="s">
        <v>2035</v>
      </c>
      <c r="I80" s="147">
        <v>593</v>
      </c>
      <c r="J80" s="148">
        <v>0</v>
      </c>
      <c r="K80" s="149">
        <v>0</v>
      </c>
      <c r="L80" s="149">
        <v>0</v>
      </c>
      <c r="M80" s="150">
        <v>0</v>
      </c>
      <c r="N80" s="151">
        <v>0</v>
      </c>
      <c r="O80" s="152">
        <v>0</v>
      </c>
      <c r="P80" s="152">
        <v>0</v>
      </c>
      <c r="Q80" s="153">
        <v>0</v>
      </c>
      <c r="R80" s="154">
        <v>0</v>
      </c>
      <c r="S80" s="149">
        <v>0</v>
      </c>
      <c r="T80" s="149">
        <v>0</v>
      </c>
      <c r="U80" s="149">
        <v>0</v>
      </c>
      <c r="V80" s="149">
        <v>0</v>
      </c>
      <c r="W80" s="150">
        <v>0</v>
      </c>
      <c r="X80" s="151">
        <v>0</v>
      </c>
      <c r="Y80" s="155">
        <v>0</v>
      </c>
      <c r="Z80" s="156">
        <v>0</v>
      </c>
      <c r="AA80" s="207"/>
      <c r="AB80" s="211" t="s">
        <v>2064</v>
      </c>
      <c r="AC80" s="60"/>
      <c r="AD80" s="61"/>
      <c r="AE80" s="61"/>
      <c r="AF80" s="61"/>
      <c r="AG80" s="62"/>
      <c r="AH80" s="63"/>
      <c r="AI80" s="64"/>
    </row>
    <row r="81" spans="1:35" s="45" customFormat="1" ht="15.75" hidden="1" x14ac:dyDescent="0.25">
      <c r="A81" s="147">
        <v>79</v>
      </c>
      <c r="B81" s="147" t="s">
        <v>115</v>
      </c>
      <c r="C81" s="147" t="s">
        <v>116</v>
      </c>
      <c r="D81" s="147" t="s">
        <v>63</v>
      </c>
      <c r="E81" s="147" t="s">
        <v>91</v>
      </c>
      <c r="F81" s="147">
        <v>2</v>
      </c>
      <c r="G81" s="147">
        <v>2.2999999999999998</v>
      </c>
      <c r="H81" s="147" t="s">
        <v>2035</v>
      </c>
      <c r="I81" s="147">
        <v>599</v>
      </c>
      <c r="J81" s="148">
        <v>0</v>
      </c>
      <c r="K81" s="149">
        <v>0</v>
      </c>
      <c r="L81" s="149">
        <v>0</v>
      </c>
      <c r="M81" s="150">
        <v>0</v>
      </c>
      <c r="N81" s="151">
        <v>0</v>
      </c>
      <c r="O81" s="152">
        <v>0</v>
      </c>
      <c r="P81" s="152">
        <v>0</v>
      </c>
      <c r="Q81" s="153">
        <v>0</v>
      </c>
      <c r="R81" s="154">
        <v>0</v>
      </c>
      <c r="S81" s="149">
        <v>0</v>
      </c>
      <c r="T81" s="149">
        <v>0</v>
      </c>
      <c r="U81" s="149">
        <v>0</v>
      </c>
      <c r="V81" s="149">
        <v>0</v>
      </c>
      <c r="W81" s="150">
        <v>0</v>
      </c>
      <c r="X81" s="151">
        <v>0</v>
      </c>
      <c r="Y81" s="155">
        <v>0</v>
      </c>
      <c r="Z81" s="156">
        <v>0</v>
      </c>
      <c r="AA81" s="207"/>
      <c r="AB81" s="208"/>
      <c r="AC81" s="60"/>
      <c r="AD81" s="61"/>
      <c r="AE81" s="61"/>
      <c r="AF81" s="61"/>
      <c r="AG81" s="62"/>
      <c r="AH81" s="63"/>
      <c r="AI81" s="64"/>
    </row>
    <row r="82" spans="1:35" s="45" customFormat="1" ht="15.75" hidden="1" x14ac:dyDescent="0.25">
      <c r="A82" s="147">
        <v>80</v>
      </c>
      <c r="B82" s="147" t="s">
        <v>115</v>
      </c>
      <c r="C82" s="147" t="s">
        <v>116</v>
      </c>
      <c r="D82" s="147" t="s">
        <v>63</v>
      </c>
      <c r="E82" s="147" t="s">
        <v>91</v>
      </c>
      <c r="F82" s="147">
        <v>2</v>
      </c>
      <c r="G82" s="147">
        <v>2.2999999999999998</v>
      </c>
      <c r="H82" s="147" t="s">
        <v>2035</v>
      </c>
      <c r="I82" s="147">
        <v>607</v>
      </c>
      <c r="J82" s="148">
        <v>0</v>
      </c>
      <c r="K82" s="149">
        <v>0</v>
      </c>
      <c r="L82" s="149">
        <v>0</v>
      </c>
      <c r="M82" s="150">
        <v>0</v>
      </c>
      <c r="N82" s="151">
        <v>0</v>
      </c>
      <c r="O82" s="152">
        <v>0</v>
      </c>
      <c r="P82" s="152">
        <v>0</v>
      </c>
      <c r="Q82" s="153">
        <v>0</v>
      </c>
      <c r="R82" s="154">
        <v>0</v>
      </c>
      <c r="S82" s="149">
        <v>0</v>
      </c>
      <c r="T82" s="149">
        <v>0</v>
      </c>
      <c r="U82" s="149">
        <v>0</v>
      </c>
      <c r="V82" s="149">
        <v>0</v>
      </c>
      <c r="W82" s="150">
        <v>0</v>
      </c>
      <c r="X82" s="151">
        <v>0</v>
      </c>
      <c r="Y82" s="155">
        <v>0</v>
      </c>
      <c r="Z82" s="156">
        <v>0</v>
      </c>
      <c r="AA82" s="207"/>
      <c r="AB82" s="208"/>
      <c r="AC82" s="60"/>
      <c r="AD82" s="61"/>
      <c r="AE82" s="61"/>
      <c r="AF82" s="61"/>
      <c r="AG82" s="62"/>
      <c r="AH82" s="63"/>
      <c r="AI82" s="64"/>
    </row>
    <row r="83" spans="1:35" s="45" customFormat="1" ht="15.75" hidden="1" x14ac:dyDescent="0.25">
      <c r="A83" s="147">
        <v>81</v>
      </c>
      <c r="B83" s="147" t="s">
        <v>115</v>
      </c>
      <c r="C83" s="147" t="s">
        <v>116</v>
      </c>
      <c r="D83" s="147" t="s">
        <v>63</v>
      </c>
      <c r="E83" s="147" t="s">
        <v>99</v>
      </c>
      <c r="F83" s="147">
        <v>2</v>
      </c>
      <c r="G83" s="147">
        <v>2.2999999999999998</v>
      </c>
      <c r="H83" s="147" t="s">
        <v>2044</v>
      </c>
      <c r="I83" s="147">
        <v>608</v>
      </c>
      <c r="J83" s="148">
        <v>0</v>
      </c>
      <c r="K83" s="149">
        <v>0</v>
      </c>
      <c r="L83" s="149">
        <v>0</v>
      </c>
      <c r="M83" s="150">
        <v>0</v>
      </c>
      <c r="N83" s="151">
        <v>0</v>
      </c>
      <c r="O83" s="152">
        <v>0</v>
      </c>
      <c r="P83" s="152">
        <v>0</v>
      </c>
      <c r="Q83" s="153">
        <v>0</v>
      </c>
      <c r="R83" s="154">
        <v>0</v>
      </c>
      <c r="S83" s="149">
        <v>0</v>
      </c>
      <c r="T83" s="149">
        <v>0</v>
      </c>
      <c r="U83" s="149">
        <v>0</v>
      </c>
      <c r="V83" s="149">
        <v>0</v>
      </c>
      <c r="W83" s="150">
        <v>0</v>
      </c>
      <c r="X83" s="151">
        <v>0</v>
      </c>
      <c r="Y83" s="155">
        <v>0</v>
      </c>
      <c r="Z83" s="156">
        <v>0</v>
      </c>
      <c r="AA83" s="207"/>
      <c r="AB83" s="208"/>
      <c r="AC83" s="60"/>
      <c r="AD83" s="61"/>
      <c r="AE83" s="61"/>
      <c r="AF83" s="61"/>
      <c r="AG83" s="62"/>
      <c r="AH83" s="63"/>
      <c r="AI83" s="64"/>
    </row>
    <row r="84" spans="1:35" s="45" customFormat="1" ht="15.75" hidden="1" x14ac:dyDescent="0.25">
      <c r="A84" s="147">
        <v>82</v>
      </c>
      <c r="B84" s="147" t="s">
        <v>115</v>
      </c>
      <c r="C84" s="147" t="s">
        <v>116</v>
      </c>
      <c r="D84" s="147" t="s">
        <v>63</v>
      </c>
      <c r="E84" s="147" t="s">
        <v>99</v>
      </c>
      <c r="F84" s="147">
        <v>2</v>
      </c>
      <c r="G84" s="147">
        <v>2.4</v>
      </c>
      <c r="H84" s="147" t="s">
        <v>2045</v>
      </c>
      <c r="I84" s="147">
        <v>777</v>
      </c>
      <c r="J84" s="148">
        <v>0</v>
      </c>
      <c r="K84" s="149">
        <v>0</v>
      </c>
      <c r="L84" s="149">
        <v>0</v>
      </c>
      <c r="M84" s="150">
        <v>0</v>
      </c>
      <c r="N84" s="151">
        <v>0</v>
      </c>
      <c r="O84" s="152">
        <v>0</v>
      </c>
      <c r="P84" s="152">
        <v>0</v>
      </c>
      <c r="Q84" s="153">
        <v>0</v>
      </c>
      <c r="R84" s="154">
        <v>0</v>
      </c>
      <c r="S84" s="149">
        <v>0</v>
      </c>
      <c r="T84" s="149">
        <v>0</v>
      </c>
      <c r="U84" s="149">
        <v>0</v>
      </c>
      <c r="V84" s="149">
        <v>0</v>
      </c>
      <c r="W84" s="150">
        <v>0</v>
      </c>
      <c r="X84" s="151">
        <v>0</v>
      </c>
      <c r="Y84" s="155">
        <v>0</v>
      </c>
      <c r="Z84" s="156">
        <v>0</v>
      </c>
      <c r="AA84" s="207"/>
      <c r="AB84" s="208"/>
      <c r="AC84" s="60"/>
      <c r="AD84" s="61"/>
      <c r="AE84" s="61"/>
      <c r="AF84" s="61"/>
      <c r="AG84" s="62"/>
      <c r="AH84" s="63"/>
      <c r="AI84" s="64"/>
    </row>
    <row r="85" spans="1:35" s="45" customFormat="1" ht="15.75" hidden="1" x14ac:dyDescent="0.25">
      <c r="A85" s="147">
        <v>83</v>
      </c>
      <c r="B85" s="147" t="s">
        <v>115</v>
      </c>
      <c r="C85" s="147" t="s">
        <v>116</v>
      </c>
      <c r="D85" s="147" t="s">
        <v>63</v>
      </c>
      <c r="E85" s="147" t="s">
        <v>99</v>
      </c>
      <c r="F85" s="147">
        <v>2</v>
      </c>
      <c r="G85" s="147">
        <v>2.4</v>
      </c>
      <c r="H85" s="147" t="s">
        <v>2046</v>
      </c>
      <c r="I85" s="147">
        <v>603</v>
      </c>
      <c r="J85" s="148">
        <v>0</v>
      </c>
      <c r="K85" s="149">
        <v>0</v>
      </c>
      <c r="L85" s="149">
        <v>0</v>
      </c>
      <c r="M85" s="150">
        <v>0</v>
      </c>
      <c r="N85" s="151">
        <v>0</v>
      </c>
      <c r="O85" s="152">
        <v>0</v>
      </c>
      <c r="P85" s="152">
        <v>0</v>
      </c>
      <c r="Q85" s="153">
        <v>0</v>
      </c>
      <c r="R85" s="154">
        <v>0</v>
      </c>
      <c r="S85" s="149">
        <v>0</v>
      </c>
      <c r="T85" s="149">
        <v>0</v>
      </c>
      <c r="U85" s="149">
        <v>0</v>
      </c>
      <c r="V85" s="149">
        <v>0</v>
      </c>
      <c r="W85" s="150">
        <v>0</v>
      </c>
      <c r="X85" s="151">
        <v>0</v>
      </c>
      <c r="Y85" s="155">
        <v>0</v>
      </c>
      <c r="Z85" s="156">
        <v>0</v>
      </c>
      <c r="AA85" s="207"/>
      <c r="AB85" s="208"/>
      <c r="AC85" s="60"/>
      <c r="AD85" s="61"/>
      <c r="AE85" s="61"/>
      <c r="AF85" s="61"/>
      <c r="AG85" s="62"/>
      <c r="AH85" s="63"/>
      <c r="AI85" s="64"/>
    </row>
    <row r="86" spans="1:35" s="45" customFormat="1" ht="16.5" hidden="1" thickBot="1" x14ac:dyDescent="0.3">
      <c r="A86" s="166"/>
      <c r="B86" s="166"/>
      <c r="C86" s="166"/>
      <c r="D86" s="166"/>
      <c r="E86" s="166"/>
      <c r="F86" s="166"/>
      <c r="G86" s="166"/>
      <c r="H86" s="166"/>
      <c r="I86" s="166">
        <f>COUNTA(I3:I85)</f>
        <v>83</v>
      </c>
      <c r="J86" s="167">
        <f t="shared" ref="J86:Z86" si="0">SUM(J3:J85)</f>
        <v>5</v>
      </c>
      <c r="K86" s="168">
        <f t="shared" si="0"/>
        <v>5</v>
      </c>
      <c r="L86" s="168">
        <f t="shared" si="0"/>
        <v>0</v>
      </c>
      <c r="M86" s="169">
        <f t="shared" si="0"/>
        <v>0</v>
      </c>
      <c r="N86" s="167">
        <f t="shared" si="0"/>
        <v>2</v>
      </c>
      <c r="O86" s="168">
        <f t="shared" si="0"/>
        <v>1</v>
      </c>
      <c r="P86" s="168">
        <f t="shared" si="0"/>
        <v>0</v>
      </c>
      <c r="Q86" s="169">
        <f t="shared" si="0"/>
        <v>0</v>
      </c>
      <c r="R86" s="167">
        <f t="shared" si="0"/>
        <v>1</v>
      </c>
      <c r="S86" s="168">
        <f t="shared" si="0"/>
        <v>2</v>
      </c>
      <c r="T86" s="168">
        <f t="shared" si="0"/>
        <v>0</v>
      </c>
      <c r="U86" s="168">
        <f t="shared" si="0"/>
        <v>0</v>
      </c>
      <c r="V86" s="168">
        <f t="shared" si="0"/>
        <v>2</v>
      </c>
      <c r="W86" s="169">
        <f t="shared" si="0"/>
        <v>0</v>
      </c>
      <c r="X86" s="167">
        <f t="shared" si="0"/>
        <v>0</v>
      </c>
      <c r="Y86" s="170">
        <f t="shared" si="0"/>
        <v>0</v>
      </c>
      <c r="Z86" s="171">
        <f t="shared" si="0"/>
        <v>15</v>
      </c>
      <c r="AA86" s="90">
        <f>COUNTA(AA3:AA85)</f>
        <v>15</v>
      </c>
      <c r="AB86" s="90">
        <f>COUNTA(AB3:AB85)</f>
        <v>3</v>
      </c>
      <c r="AC86" s="91">
        <f>COUNTA(AC3:AC85)</f>
        <v>0</v>
      </c>
      <c r="AD86" s="92">
        <f>SUM(AD3:AD85)</f>
        <v>0</v>
      </c>
      <c r="AE86" s="92">
        <f>SUM(AE3:AE85)</f>
        <v>0</v>
      </c>
      <c r="AF86" s="92">
        <f>SUM(AF3:AF85)</f>
        <v>0</v>
      </c>
      <c r="AG86" s="93">
        <f>COUNTA(AG3:AG85)</f>
        <v>0</v>
      </c>
      <c r="AH86" s="92">
        <f>SUM(AH3:AH85)</f>
        <v>0</v>
      </c>
      <c r="AI86" s="94">
        <f>COUNTA(AI3:AI85)</f>
        <v>0</v>
      </c>
    </row>
    <row r="87" spans="1:35" x14ac:dyDescent="0.2">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row>
    <row r="88" spans="1:35" x14ac:dyDescent="0.2">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row>
    <row r="89" spans="1:35" x14ac:dyDescent="0.2">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row>
    <row r="90" spans="1:35" x14ac:dyDescent="0.2">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row>
    <row r="91" spans="1:35" x14ac:dyDescent="0.2">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row>
    <row r="92" spans="1:35" x14ac:dyDescent="0.2">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row>
    <row r="93" spans="1:35" x14ac:dyDescent="0.2">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row>
    <row r="94" spans="1:35" x14ac:dyDescent="0.2">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row>
    <row r="95" spans="1:35" x14ac:dyDescent="0.2">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row>
    <row r="96" spans="1:35" x14ac:dyDescent="0.2">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row>
    <row r="97" spans="1:26" x14ac:dyDescent="0.2">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row>
    <row r="98" spans="1:26" x14ac:dyDescent="0.2">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row>
    <row r="99" spans="1:26" x14ac:dyDescent="0.2">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row>
    <row r="100" spans="1:26" x14ac:dyDescent="0.2">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spans="1:26" x14ac:dyDescent="0.2">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spans="1:26" x14ac:dyDescent="0.2">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spans="1:26" x14ac:dyDescent="0.2">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spans="1:26" x14ac:dyDescent="0.2">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spans="1:26" x14ac:dyDescent="0.2">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spans="1:26" x14ac:dyDescent="0.2">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sheetData>
  <autoFilter ref="A2:AI86">
    <filterColumn colId="9">
      <filters>
        <filter val="1"/>
      </filters>
    </filterColumn>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31" fitToHeight="0" orientation="landscape" horizontalDpi="1200" verticalDpi="1200" r:id="rId1"/>
  <headerFooter>
    <oddHeader>&amp;C&amp;"Arial,Normal"&amp;14Revisión técnica de los instrumentos de opción múltiple del proceso de Ingreso Educación Básica. Secundaria
Ciclo escolar 2018-2019.</oddHeader>
    <oddFooter xml:space="preserve">&amp;L&amp;12Siglas y firma del revisor 1               &amp;C&amp;"Arial,Negrita"&amp;12&amp;A&amp;R&amp;12Siglas y firma del revisor 2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filterMode="1">
    <pageSetUpPr fitToPage="1"/>
  </sheetPr>
  <dimension ref="A1:AI106"/>
  <sheetViews>
    <sheetView topLeftCell="N1" zoomScaleNormal="100" workbookViewId="0">
      <pane ySplit="2" topLeftCell="A41" activePane="bottomLeft" state="frozen"/>
      <selection activeCell="M22" sqref="M22"/>
      <selection pane="bottomLeft" activeCell="AA1" sqref="AA1:AA2"/>
    </sheetView>
  </sheetViews>
  <sheetFormatPr baseColWidth="10" defaultRowHeight="15" x14ac:dyDescent="0.2"/>
  <cols>
    <col min="1" max="1" width="7" style="95" customWidth="1"/>
    <col min="2" max="3" width="11.42578125" style="95" hidden="1" customWidth="1"/>
    <col min="4" max="4" width="28.7109375" style="95" bestFit="1" customWidth="1"/>
    <col min="5" max="5" width="11.42578125" style="95" hidden="1" customWidth="1"/>
    <col min="6" max="7" width="11.42578125" style="95" customWidth="1"/>
    <col min="8" max="8" width="12.42578125" style="95" customWidth="1"/>
    <col min="9" max="26" width="11.42578125" style="95" customWidth="1"/>
    <col min="27" max="27" width="62.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15.75" hidden="1" x14ac:dyDescent="0.25">
      <c r="A3" s="134">
        <v>1</v>
      </c>
      <c r="B3" s="134" t="s">
        <v>104</v>
      </c>
      <c r="C3" s="134" t="s">
        <v>1189</v>
      </c>
      <c r="D3" s="134" t="s">
        <v>64</v>
      </c>
      <c r="E3" s="134" t="s">
        <v>91</v>
      </c>
      <c r="F3" s="134">
        <v>1</v>
      </c>
      <c r="G3" s="134">
        <v>1.1000000000000001</v>
      </c>
      <c r="H3" s="134" t="s">
        <v>1781</v>
      </c>
      <c r="I3" s="134">
        <v>585</v>
      </c>
      <c r="J3" s="135">
        <v>0</v>
      </c>
      <c r="K3" s="136">
        <v>0</v>
      </c>
      <c r="L3" s="136">
        <v>0</v>
      </c>
      <c r="M3" s="137">
        <v>0</v>
      </c>
      <c r="N3" s="138">
        <v>0</v>
      </c>
      <c r="O3" s="139">
        <v>0</v>
      </c>
      <c r="P3" s="139">
        <v>0</v>
      </c>
      <c r="Q3" s="140">
        <v>0</v>
      </c>
      <c r="R3" s="141">
        <v>0</v>
      </c>
      <c r="S3" s="136">
        <v>0</v>
      </c>
      <c r="T3" s="136">
        <v>0</v>
      </c>
      <c r="U3" s="136">
        <v>0</v>
      </c>
      <c r="V3" s="136">
        <v>0</v>
      </c>
      <c r="W3" s="137">
        <v>0</v>
      </c>
      <c r="X3" s="142">
        <v>0</v>
      </c>
      <c r="Y3" s="143">
        <v>0</v>
      </c>
      <c r="Z3" s="144">
        <v>0</v>
      </c>
      <c r="AA3" s="201" t="s">
        <v>93</v>
      </c>
      <c r="AB3" s="202"/>
      <c r="AC3" s="60"/>
      <c r="AD3" s="61"/>
      <c r="AE3" s="61"/>
      <c r="AF3" s="61"/>
      <c r="AG3" s="62"/>
      <c r="AH3" s="63"/>
      <c r="AI3" s="64"/>
    </row>
    <row r="4" spans="1:35" s="45" customFormat="1" ht="15.75" hidden="1" x14ac:dyDescent="0.25">
      <c r="A4" s="145">
        <v>2</v>
      </c>
      <c r="B4" s="145" t="s">
        <v>104</v>
      </c>
      <c r="C4" s="145" t="s">
        <v>1189</v>
      </c>
      <c r="D4" s="145" t="s">
        <v>64</v>
      </c>
      <c r="E4" s="145" t="s">
        <v>91</v>
      </c>
      <c r="F4" s="145">
        <v>1</v>
      </c>
      <c r="G4" s="145">
        <v>1.1000000000000001</v>
      </c>
      <c r="H4" s="145" t="s">
        <v>1781</v>
      </c>
      <c r="I4" s="145">
        <v>600</v>
      </c>
      <c r="J4" s="135">
        <v>0</v>
      </c>
      <c r="K4" s="136">
        <v>0</v>
      </c>
      <c r="L4" s="136">
        <v>0</v>
      </c>
      <c r="M4" s="137">
        <v>0</v>
      </c>
      <c r="N4" s="138">
        <v>0</v>
      </c>
      <c r="O4" s="139">
        <v>0</v>
      </c>
      <c r="P4" s="139">
        <v>0</v>
      </c>
      <c r="Q4" s="140">
        <v>0</v>
      </c>
      <c r="R4" s="141">
        <v>0</v>
      </c>
      <c r="S4" s="136">
        <v>0</v>
      </c>
      <c r="T4" s="136">
        <v>0</v>
      </c>
      <c r="U4" s="136">
        <v>0</v>
      </c>
      <c r="V4" s="136">
        <v>0</v>
      </c>
      <c r="W4" s="137">
        <v>0</v>
      </c>
      <c r="X4" s="138">
        <v>0</v>
      </c>
      <c r="Y4" s="146">
        <v>0</v>
      </c>
      <c r="Z4" s="144">
        <v>0</v>
      </c>
      <c r="AA4" s="201" t="s">
        <v>93</v>
      </c>
      <c r="AB4" s="203"/>
      <c r="AC4" s="60"/>
      <c r="AD4" s="61"/>
      <c r="AE4" s="61"/>
      <c r="AF4" s="61"/>
      <c r="AG4" s="62"/>
      <c r="AH4" s="63"/>
      <c r="AI4" s="64"/>
    </row>
    <row r="5" spans="1:35" s="45" customFormat="1" ht="15.75" hidden="1" x14ac:dyDescent="0.25">
      <c r="A5" s="145">
        <v>3</v>
      </c>
      <c r="B5" s="145" t="s">
        <v>104</v>
      </c>
      <c r="C5" s="145" t="s">
        <v>1189</v>
      </c>
      <c r="D5" s="145" t="s">
        <v>64</v>
      </c>
      <c r="E5" s="145" t="s">
        <v>91</v>
      </c>
      <c r="F5" s="145">
        <v>1</v>
      </c>
      <c r="G5" s="145">
        <v>1.1000000000000001</v>
      </c>
      <c r="H5" s="145" t="s">
        <v>1781</v>
      </c>
      <c r="I5" s="145">
        <v>608</v>
      </c>
      <c r="J5" s="135">
        <v>0</v>
      </c>
      <c r="K5" s="136">
        <v>0</v>
      </c>
      <c r="L5" s="136">
        <v>0</v>
      </c>
      <c r="M5" s="137">
        <v>0</v>
      </c>
      <c r="N5" s="138">
        <v>0</v>
      </c>
      <c r="O5" s="139">
        <v>0</v>
      </c>
      <c r="P5" s="139">
        <v>0</v>
      </c>
      <c r="Q5" s="140">
        <v>0</v>
      </c>
      <c r="R5" s="141">
        <v>0</v>
      </c>
      <c r="S5" s="136">
        <v>0</v>
      </c>
      <c r="T5" s="136">
        <v>0</v>
      </c>
      <c r="U5" s="136">
        <v>0</v>
      </c>
      <c r="V5" s="136">
        <v>0</v>
      </c>
      <c r="W5" s="137">
        <v>0</v>
      </c>
      <c r="X5" s="138">
        <v>0</v>
      </c>
      <c r="Y5" s="146">
        <v>0</v>
      </c>
      <c r="Z5" s="144">
        <v>0</v>
      </c>
      <c r="AA5" s="201" t="s">
        <v>93</v>
      </c>
      <c r="AB5" s="203"/>
      <c r="AC5" s="60"/>
      <c r="AD5" s="61"/>
      <c r="AE5" s="61"/>
      <c r="AF5" s="61"/>
      <c r="AG5" s="62"/>
      <c r="AH5" s="63"/>
      <c r="AI5" s="64"/>
    </row>
    <row r="6" spans="1:35" s="45" customFormat="1" ht="15.75" hidden="1" x14ac:dyDescent="0.25">
      <c r="A6" s="145">
        <v>4</v>
      </c>
      <c r="B6" s="145" t="s">
        <v>104</v>
      </c>
      <c r="C6" s="145" t="s">
        <v>1189</v>
      </c>
      <c r="D6" s="145" t="s">
        <v>64</v>
      </c>
      <c r="E6" s="145" t="s">
        <v>99</v>
      </c>
      <c r="F6" s="145">
        <v>1</v>
      </c>
      <c r="G6" s="145">
        <v>1.1000000000000001</v>
      </c>
      <c r="H6" s="145" t="s">
        <v>1781</v>
      </c>
      <c r="I6" s="145">
        <v>626</v>
      </c>
      <c r="J6" s="135">
        <v>0</v>
      </c>
      <c r="K6" s="136">
        <v>0</v>
      </c>
      <c r="L6" s="136">
        <v>0</v>
      </c>
      <c r="M6" s="137">
        <v>0</v>
      </c>
      <c r="N6" s="138">
        <v>0</v>
      </c>
      <c r="O6" s="139">
        <v>0</v>
      </c>
      <c r="P6" s="139">
        <v>0</v>
      </c>
      <c r="Q6" s="140">
        <v>0</v>
      </c>
      <c r="R6" s="141">
        <v>0</v>
      </c>
      <c r="S6" s="136">
        <v>0</v>
      </c>
      <c r="T6" s="136">
        <v>0</v>
      </c>
      <c r="U6" s="136">
        <v>0</v>
      </c>
      <c r="V6" s="136">
        <v>0</v>
      </c>
      <c r="W6" s="137">
        <v>0</v>
      </c>
      <c r="X6" s="138">
        <v>0</v>
      </c>
      <c r="Y6" s="146">
        <v>0</v>
      </c>
      <c r="Z6" s="144">
        <v>0</v>
      </c>
      <c r="AA6" s="201" t="s">
        <v>93</v>
      </c>
      <c r="AB6" s="203"/>
      <c r="AC6" s="60"/>
      <c r="AD6" s="61"/>
      <c r="AE6" s="61"/>
      <c r="AF6" s="61"/>
      <c r="AG6" s="62"/>
      <c r="AH6" s="63"/>
      <c r="AI6" s="64"/>
    </row>
    <row r="7" spans="1:35" s="45" customFormat="1" ht="15.75" hidden="1" x14ac:dyDescent="0.25">
      <c r="A7" s="145">
        <v>5</v>
      </c>
      <c r="B7" s="145" t="s">
        <v>104</v>
      </c>
      <c r="C7" s="145" t="s">
        <v>1189</v>
      </c>
      <c r="D7" s="145" t="s">
        <v>64</v>
      </c>
      <c r="E7" s="145" t="s">
        <v>91</v>
      </c>
      <c r="F7" s="145">
        <v>1</v>
      </c>
      <c r="G7" s="145">
        <v>1.1000000000000001</v>
      </c>
      <c r="H7" s="145" t="s">
        <v>1782</v>
      </c>
      <c r="I7" s="145">
        <v>580</v>
      </c>
      <c r="J7" s="135">
        <v>0</v>
      </c>
      <c r="K7" s="136">
        <v>0</v>
      </c>
      <c r="L7" s="136">
        <v>0</v>
      </c>
      <c r="M7" s="137">
        <v>0</v>
      </c>
      <c r="N7" s="138">
        <v>0</v>
      </c>
      <c r="O7" s="139">
        <v>0</v>
      </c>
      <c r="P7" s="139">
        <v>0</v>
      </c>
      <c r="Q7" s="140">
        <v>0</v>
      </c>
      <c r="R7" s="141">
        <v>0</v>
      </c>
      <c r="S7" s="136">
        <v>0</v>
      </c>
      <c r="T7" s="136">
        <v>0</v>
      </c>
      <c r="U7" s="136">
        <v>0</v>
      </c>
      <c r="V7" s="136">
        <v>0</v>
      </c>
      <c r="W7" s="137">
        <v>0</v>
      </c>
      <c r="X7" s="138">
        <v>0</v>
      </c>
      <c r="Y7" s="146">
        <v>0</v>
      </c>
      <c r="Z7" s="144">
        <v>0</v>
      </c>
      <c r="AA7" s="201" t="s">
        <v>93</v>
      </c>
      <c r="AB7" s="203"/>
      <c r="AC7" s="60"/>
      <c r="AD7" s="61"/>
      <c r="AE7" s="61"/>
      <c r="AF7" s="61"/>
      <c r="AG7" s="62"/>
      <c r="AH7" s="63"/>
      <c r="AI7" s="64"/>
    </row>
    <row r="8" spans="1:35" s="45" customFormat="1" ht="15.75" hidden="1" x14ac:dyDescent="0.25">
      <c r="A8" s="145">
        <v>6</v>
      </c>
      <c r="B8" s="145" t="s">
        <v>104</v>
      </c>
      <c r="C8" s="145" t="s">
        <v>1189</v>
      </c>
      <c r="D8" s="145" t="s">
        <v>64</v>
      </c>
      <c r="E8" s="145" t="s">
        <v>91</v>
      </c>
      <c r="F8" s="145">
        <v>1</v>
      </c>
      <c r="G8" s="145">
        <v>1.1000000000000001</v>
      </c>
      <c r="H8" s="145" t="s">
        <v>1782</v>
      </c>
      <c r="I8" s="145">
        <v>587</v>
      </c>
      <c r="J8" s="135">
        <v>0</v>
      </c>
      <c r="K8" s="136">
        <v>0</v>
      </c>
      <c r="L8" s="136">
        <v>0</v>
      </c>
      <c r="M8" s="137">
        <v>0</v>
      </c>
      <c r="N8" s="138">
        <v>0</v>
      </c>
      <c r="O8" s="139">
        <v>0</v>
      </c>
      <c r="P8" s="139">
        <v>1</v>
      </c>
      <c r="Q8" s="140">
        <v>0</v>
      </c>
      <c r="R8" s="141">
        <v>0</v>
      </c>
      <c r="S8" s="136">
        <v>0</v>
      </c>
      <c r="T8" s="136">
        <v>0</v>
      </c>
      <c r="U8" s="136">
        <v>0</v>
      </c>
      <c r="V8" s="136">
        <v>0</v>
      </c>
      <c r="W8" s="137">
        <v>0</v>
      </c>
      <c r="X8" s="138">
        <v>0</v>
      </c>
      <c r="Y8" s="146">
        <v>0</v>
      </c>
      <c r="Z8" s="144">
        <v>1</v>
      </c>
      <c r="AA8" s="201" t="s">
        <v>1783</v>
      </c>
      <c r="AB8" s="203"/>
      <c r="AC8" s="60"/>
      <c r="AD8" s="61"/>
      <c r="AE8" s="61"/>
      <c r="AF8" s="61"/>
      <c r="AG8" s="62"/>
      <c r="AH8" s="63"/>
      <c r="AI8" s="64"/>
    </row>
    <row r="9" spans="1:35" s="45" customFormat="1" ht="15.75" hidden="1" x14ac:dyDescent="0.25">
      <c r="A9" s="145">
        <v>7</v>
      </c>
      <c r="B9" s="145" t="s">
        <v>104</v>
      </c>
      <c r="C9" s="145" t="s">
        <v>1189</v>
      </c>
      <c r="D9" s="145" t="s">
        <v>64</v>
      </c>
      <c r="E9" s="145" t="s">
        <v>91</v>
      </c>
      <c r="F9" s="145">
        <v>1</v>
      </c>
      <c r="G9" s="145">
        <v>1.1000000000000001</v>
      </c>
      <c r="H9" s="145" t="s">
        <v>1782</v>
      </c>
      <c r="I9" s="145">
        <v>707</v>
      </c>
      <c r="J9" s="135">
        <v>0</v>
      </c>
      <c r="K9" s="136">
        <v>0</v>
      </c>
      <c r="L9" s="136">
        <v>0</v>
      </c>
      <c r="M9" s="137">
        <v>0</v>
      </c>
      <c r="N9" s="138">
        <v>0</v>
      </c>
      <c r="O9" s="139">
        <v>0</v>
      </c>
      <c r="P9" s="139">
        <v>0</v>
      </c>
      <c r="Q9" s="140">
        <v>0</v>
      </c>
      <c r="R9" s="141">
        <v>0</v>
      </c>
      <c r="S9" s="136">
        <v>0</v>
      </c>
      <c r="T9" s="136">
        <v>0</v>
      </c>
      <c r="U9" s="136">
        <v>0</v>
      </c>
      <c r="V9" s="136">
        <v>0</v>
      </c>
      <c r="W9" s="137">
        <v>0</v>
      </c>
      <c r="X9" s="138">
        <v>0</v>
      </c>
      <c r="Y9" s="146">
        <v>0</v>
      </c>
      <c r="Z9" s="144">
        <v>0</v>
      </c>
      <c r="AA9" s="201" t="s">
        <v>93</v>
      </c>
      <c r="AB9" s="203"/>
      <c r="AC9" s="60"/>
      <c r="AD9" s="61"/>
      <c r="AE9" s="61"/>
      <c r="AF9" s="61"/>
      <c r="AG9" s="62"/>
      <c r="AH9" s="63"/>
      <c r="AI9" s="64"/>
    </row>
    <row r="10" spans="1:35" s="45" customFormat="1" ht="15.75" hidden="1" x14ac:dyDescent="0.25">
      <c r="A10" s="145">
        <v>8</v>
      </c>
      <c r="B10" s="145" t="s">
        <v>104</v>
      </c>
      <c r="C10" s="145" t="s">
        <v>1189</v>
      </c>
      <c r="D10" s="145" t="s">
        <v>64</v>
      </c>
      <c r="E10" s="145" t="s">
        <v>91</v>
      </c>
      <c r="F10" s="145">
        <v>1</v>
      </c>
      <c r="G10" s="145">
        <v>1.1000000000000001</v>
      </c>
      <c r="H10" s="145" t="s">
        <v>1782</v>
      </c>
      <c r="I10" s="145">
        <v>734</v>
      </c>
      <c r="J10" s="135">
        <v>0</v>
      </c>
      <c r="K10" s="136">
        <v>0</v>
      </c>
      <c r="L10" s="136">
        <v>0</v>
      </c>
      <c r="M10" s="137">
        <v>0</v>
      </c>
      <c r="N10" s="138">
        <v>0</v>
      </c>
      <c r="O10" s="139">
        <v>0</v>
      </c>
      <c r="P10" s="139">
        <v>0</v>
      </c>
      <c r="Q10" s="140">
        <v>0</v>
      </c>
      <c r="R10" s="141">
        <v>0</v>
      </c>
      <c r="S10" s="136">
        <v>0</v>
      </c>
      <c r="T10" s="136">
        <v>0</v>
      </c>
      <c r="U10" s="136">
        <v>0</v>
      </c>
      <c r="V10" s="136">
        <v>0</v>
      </c>
      <c r="W10" s="137">
        <v>0</v>
      </c>
      <c r="X10" s="138">
        <v>0</v>
      </c>
      <c r="Y10" s="146">
        <v>0</v>
      </c>
      <c r="Z10" s="144">
        <v>0</v>
      </c>
      <c r="AA10" s="201" t="s">
        <v>93</v>
      </c>
      <c r="AB10" s="203"/>
      <c r="AC10" s="60"/>
      <c r="AD10" s="61"/>
      <c r="AE10" s="61"/>
      <c r="AF10" s="61"/>
      <c r="AG10" s="62"/>
      <c r="AH10" s="63"/>
      <c r="AI10" s="64"/>
    </row>
    <row r="11" spans="1:35" s="45" customFormat="1" ht="15.75" hidden="1" x14ac:dyDescent="0.25">
      <c r="A11" s="145">
        <v>9</v>
      </c>
      <c r="B11" s="145" t="s">
        <v>104</v>
      </c>
      <c r="C11" s="145" t="s">
        <v>1189</v>
      </c>
      <c r="D11" s="145" t="s">
        <v>64</v>
      </c>
      <c r="E11" s="145" t="s">
        <v>91</v>
      </c>
      <c r="F11" s="145">
        <v>1</v>
      </c>
      <c r="G11" s="145">
        <v>1.2</v>
      </c>
      <c r="H11" s="145" t="s">
        <v>1784</v>
      </c>
      <c r="I11" s="145">
        <v>606</v>
      </c>
      <c r="J11" s="135">
        <v>0</v>
      </c>
      <c r="K11" s="136">
        <v>0</v>
      </c>
      <c r="L11" s="136">
        <v>0</v>
      </c>
      <c r="M11" s="137">
        <v>0</v>
      </c>
      <c r="N11" s="138">
        <v>0</v>
      </c>
      <c r="O11" s="139">
        <v>0</v>
      </c>
      <c r="P11" s="139">
        <v>0</v>
      </c>
      <c r="Q11" s="140">
        <v>0</v>
      </c>
      <c r="R11" s="141">
        <v>0</v>
      </c>
      <c r="S11" s="136">
        <v>0</v>
      </c>
      <c r="T11" s="136">
        <v>0</v>
      </c>
      <c r="U11" s="136">
        <v>0</v>
      </c>
      <c r="V11" s="136">
        <v>0</v>
      </c>
      <c r="W11" s="137">
        <v>0</v>
      </c>
      <c r="X11" s="138">
        <v>0</v>
      </c>
      <c r="Y11" s="146">
        <v>0</v>
      </c>
      <c r="Z11" s="144">
        <v>0</v>
      </c>
      <c r="AA11" s="204" t="s">
        <v>93</v>
      </c>
      <c r="AB11" s="203"/>
      <c r="AC11" s="60"/>
      <c r="AD11" s="61"/>
      <c r="AE11" s="61"/>
      <c r="AF11" s="61"/>
      <c r="AG11" s="62"/>
      <c r="AH11" s="63"/>
      <c r="AI11" s="64"/>
    </row>
    <row r="12" spans="1:35" s="45" customFormat="1" ht="15.75" hidden="1" x14ac:dyDescent="0.25">
      <c r="A12" s="145">
        <v>10</v>
      </c>
      <c r="B12" s="145" t="s">
        <v>104</v>
      </c>
      <c r="C12" s="145" t="s">
        <v>1189</v>
      </c>
      <c r="D12" s="145" t="s">
        <v>64</v>
      </c>
      <c r="E12" s="145" t="s">
        <v>91</v>
      </c>
      <c r="F12" s="145">
        <v>1</v>
      </c>
      <c r="G12" s="145">
        <v>1.2</v>
      </c>
      <c r="H12" s="145" t="s">
        <v>1784</v>
      </c>
      <c r="I12" s="145">
        <v>623</v>
      </c>
      <c r="J12" s="135">
        <v>0</v>
      </c>
      <c r="K12" s="136">
        <v>0</v>
      </c>
      <c r="L12" s="136">
        <v>0</v>
      </c>
      <c r="M12" s="137">
        <v>0</v>
      </c>
      <c r="N12" s="138">
        <v>0</v>
      </c>
      <c r="O12" s="139">
        <v>0</v>
      </c>
      <c r="P12" s="139">
        <v>0</v>
      </c>
      <c r="Q12" s="140">
        <v>0</v>
      </c>
      <c r="R12" s="141">
        <v>0</v>
      </c>
      <c r="S12" s="136">
        <v>0</v>
      </c>
      <c r="T12" s="136">
        <v>0</v>
      </c>
      <c r="U12" s="136">
        <v>0</v>
      </c>
      <c r="V12" s="136">
        <v>0</v>
      </c>
      <c r="W12" s="137">
        <v>0</v>
      </c>
      <c r="X12" s="138">
        <v>0</v>
      </c>
      <c r="Y12" s="146">
        <v>0</v>
      </c>
      <c r="Z12" s="144">
        <v>0</v>
      </c>
      <c r="AA12" s="201" t="s">
        <v>93</v>
      </c>
      <c r="AB12" s="203"/>
      <c r="AC12" s="60"/>
      <c r="AD12" s="61"/>
      <c r="AE12" s="61"/>
      <c r="AF12" s="61"/>
      <c r="AG12" s="62"/>
      <c r="AH12" s="63"/>
      <c r="AI12" s="64"/>
    </row>
    <row r="13" spans="1:35" s="45" customFormat="1" ht="15.75" hidden="1" x14ac:dyDescent="0.25">
      <c r="A13" s="145">
        <v>11</v>
      </c>
      <c r="B13" s="145" t="s">
        <v>104</v>
      </c>
      <c r="C13" s="145" t="s">
        <v>1189</v>
      </c>
      <c r="D13" s="145" t="s">
        <v>64</v>
      </c>
      <c r="E13" s="145" t="s">
        <v>91</v>
      </c>
      <c r="F13" s="145">
        <v>1</v>
      </c>
      <c r="G13" s="145">
        <v>1.2</v>
      </c>
      <c r="H13" s="145" t="s">
        <v>1784</v>
      </c>
      <c r="I13" s="145">
        <v>642</v>
      </c>
      <c r="J13" s="135">
        <v>0</v>
      </c>
      <c r="K13" s="136">
        <v>0</v>
      </c>
      <c r="L13" s="136">
        <v>0</v>
      </c>
      <c r="M13" s="137">
        <v>0</v>
      </c>
      <c r="N13" s="138">
        <v>0</v>
      </c>
      <c r="O13" s="139">
        <v>0</v>
      </c>
      <c r="P13" s="139">
        <v>0</v>
      </c>
      <c r="Q13" s="140">
        <v>0</v>
      </c>
      <c r="R13" s="141">
        <v>0</v>
      </c>
      <c r="S13" s="136">
        <v>0</v>
      </c>
      <c r="T13" s="136">
        <v>0</v>
      </c>
      <c r="U13" s="136">
        <v>0</v>
      </c>
      <c r="V13" s="136">
        <v>0</v>
      </c>
      <c r="W13" s="137">
        <v>0</v>
      </c>
      <c r="X13" s="138">
        <v>0</v>
      </c>
      <c r="Y13" s="146">
        <v>0</v>
      </c>
      <c r="Z13" s="144">
        <v>0</v>
      </c>
      <c r="AA13" s="201" t="s">
        <v>93</v>
      </c>
      <c r="AB13" s="203"/>
      <c r="AC13" s="60"/>
      <c r="AD13" s="61"/>
      <c r="AE13" s="61"/>
      <c r="AF13" s="61"/>
      <c r="AG13" s="62"/>
      <c r="AH13" s="63"/>
      <c r="AI13" s="64"/>
    </row>
    <row r="14" spans="1:35" s="45" customFormat="1" ht="15.75" hidden="1" x14ac:dyDescent="0.25">
      <c r="A14" s="145">
        <v>12</v>
      </c>
      <c r="B14" s="145" t="s">
        <v>104</v>
      </c>
      <c r="C14" s="145" t="s">
        <v>1189</v>
      </c>
      <c r="D14" s="145" t="s">
        <v>64</v>
      </c>
      <c r="E14" s="145" t="s">
        <v>91</v>
      </c>
      <c r="F14" s="145">
        <v>1</v>
      </c>
      <c r="G14" s="145">
        <v>1.2</v>
      </c>
      <c r="H14" s="145" t="s">
        <v>1784</v>
      </c>
      <c r="I14" s="145">
        <v>646</v>
      </c>
      <c r="J14" s="135">
        <v>0</v>
      </c>
      <c r="K14" s="136">
        <v>0</v>
      </c>
      <c r="L14" s="136">
        <v>0</v>
      </c>
      <c r="M14" s="137">
        <v>0</v>
      </c>
      <c r="N14" s="138">
        <v>0</v>
      </c>
      <c r="O14" s="139">
        <v>0</v>
      </c>
      <c r="P14" s="139">
        <v>0</v>
      </c>
      <c r="Q14" s="140">
        <v>0</v>
      </c>
      <c r="R14" s="141">
        <v>0</v>
      </c>
      <c r="S14" s="136">
        <v>0</v>
      </c>
      <c r="T14" s="136">
        <v>0</v>
      </c>
      <c r="U14" s="136">
        <v>0</v>
      </c>
      <c r="V14" s="136">
        <v>0</v>
      </c>
      <c r="W14" s="137">
        <v>0</v>
      </c>
      <c r="X14" s="138">
        <v>0</v>
      </c>
      <c r="Y14" s="146">
        <v>0</v>
      </c>
      <c r="Z14" s="144">
        <v>0</v>
      </c>
      <c r="AA14" s="201" t="s">
        <v>93</v>
      </c>
      <c r="AB14" s="203"/>
      <c r="AC14" s="60"/>
      <c r="AD14" s="61"/>
      <c r="AE14" s="61"/>
      <c r="AF14" s="61"/>
      <c r="AG14" s="62"/>
      <c r="AH14" s="63"/>
      <c r="AI14" s="64"/>
    </row>
    <row r="15" spans="1:35" s="45" customFormat="1" ht="15.75" hidden="1" x14ac:dyDescent="0.25">
      <c r="A15" s="145">
        <v>13</v>
      </c>
      <c r="B15" s="145" t="s">
        <v>104</v>
      </c>
      <c r="C15" s="145" t="s">
        <v>1189</v>
      </c>
      <c r="D15" s="145" t="s">
        <v>64</v>
      </c>
      <c r="E15" s="145" t="s">
        <v>91</v>
      </c>
      <c r="F15" s="145">
        <v>1</v>
      </c>
      <c r="G15" s="145">
        <v>1.2</v>
      </c>
      <c r="H15" s="145" t="s">
        <v>1784</v>
      </c>
      <c r="I15" s="145">
        <v>666</v>
      </c>
      <c r="J15" s="135">
        <v>0</v>
      </c>
      <c r="K15" s="136">
        <v>0</v>
      </c>
      <c r="L15" s="136">
        <v>0</v>
      </c>
      <c r="M15" s="137">
        <v>0</v>
      </c>
      <c r="N15" s="138">
        <v>0</v>
      </c>
      <c r="O15" s="139">
        <v>0</v>
      </c>
      <c r="P15" s="139">
        <v>0</v>
      </c>
      <c r="Q15" s="140">
        <v>0</v>
      </c>
      <c r="R15" s="141">
        <v>0</v>
      </c>
      <c r="S15" s="136">
        <v>0</v>
      </c>
      <c r="T15" s="136">
        <v>0</v>
      </c>
      <c r="U15" s="136">
        <v>0</v>
      </c>
      <c r="V15" s="136">
        <v>0</v>
      </c>
      <c r="W15" s="137">
        <v>0</v>
      </c>
      <c r="X15" s="138">
        <v>0</v>
      </c>
      <c r="Y15" s="146">
        <v>0</v>
      </c>
      <c r="Z15" s="144">
        <v>0</v>
      </c>
      <c r="AA15" s="201" t="s">
        <v>93</v>
      </c>
      <c r="AB15" s="203"/>
      <c r="AC15" s="60"/>
      <c r="AD15" s="61"/>
      <c r="AE15" s="61"/>
      <c r="AF15" s="61"/>
      <c r="AG15" s="62"/>
      <c r="AH15" s="63"/>
      <c r="AI15" s="64"/>
    </row>
    <row r="16" spans="1:35" s="45" customFormat="1" ht="15.75" hidden="1" x14ac:dyDescent="0.25">
      <c r="A16" s="145">
        <v>14</v>
      </c>
      <c r="B16" s="145" t="s">
        <v>104</v>
      </c>
      <c r="C16" s="145" t="s">
        <v>1189</v>
      </c>
      <c r="D16" s="145" t="s">
        <v>64</v>
      </c>
      <c r="E16" s="145" t="s">
        <v>91</v>
      </c>
      <c r="F16" s="145">
        <v>1</v>
      </c>
      <c r="G16" s="145">
        <v>1.2</v>
      </c>
      <c r="H16" s="145" t="s">
        <v>1784</v>
      </c>
      <c r="I16" s="145">
        <v>680</v>
      </c>
      <c r="J16" s="135">
        <v>0</v>
      </c>
      <c r="K16" s="136">
        <v>0</v>
      </c>
      <c r="L16" s="136">
        <v>0</v>
      </c>
      <c r="M16" s="137">
        <v>0</v>
      </c>
      <c r="N16" s="138">
        <v>0</v>
      </c>
      <c r="O16" s="139">
        <v>0</v>
      </c>
      <c r="P16" s="139">
        <v>0</v>
      </c>
      <c r="Q16" s="140">
        <v>0</v>
      </c>
      <c r="R16" s="141">
        <v>0</v>
      </c>
      <c r="S16" s="136">
        <v>0</v>
      </c>
      <c r="T16" s="136">
        <v>0</v>
      </c>
      <c r="U16" s="136">
        <v>0</v>
      </c>
      <c r="V16" s="136">
        <v>0</v>
      </c>
      <c r="W16" s="137">
        <v>0</v>
      </c>
      <c r="X16" s="138">
        <v>0</v>
      </c>
      <c r="Y16" s="146">
        <v>0</v>
      </c>
      <c r="Z16" s="144">
        <v>0</v>
      </c>
      <c r="AA16" s="201" t="s">
        <v>93</v>
      </c>
      <c r="AB16" s="203"/>
      <c r="AC16" s="60"/>
      <c r="AD16" s="61"/>
      <c r="AE16" s="61"/>
      <c r="AF16" s="61"/>
      <c r="AG16" s="62"/>
      <c r="AH16" s="63"/>
      <c r="AI16" s="64"/>
    </row>
    <row r="17" spans="1:35" s="45" customFormat="1" ht="15.75" hidden="1" x14ac:dyDescent="0.25">
      <c r="A17" s="147">
        <v>15</v>
      </c>
      <c r="B17" s="147" t="s">
        <v>104</v>
      </c>
      <c r="C17" s="147" t="s">
        <v>1189</v>
      </c>
      <c r="D17" s="147" t="s">
        <v>64</v>
      </c>
      <c r="E17" s="147" t="s">
        <v>99</v>
      </c>
      <c r="F17" s="147">
        <v>1</v>
      </c>
      <c r="G17" s="147">
        <v>1.2</v>
      </c>
      <c r="H17" s="147" t="s">
        <v>1784</v>
      </c>
      <c r="I17" s="147">
        <v>700</v>
      </c>
      <c r="J17" s="148">
        <v>0</v>
      </c>
      <c r="K17" s="149">
        <v>0</v>
      </c>
      <c r="L17" s="149">
        <v>0</v>
      </c>
      <c r="M17" s="150">
        <v>0</v>
      </c>
      <c r="N17" s="151">
        <v>0</v>
      </c>
      <c r="O17" s="152">
        <v>1</v>
      </c>
      <c r="P17" s="152">
        <v>0</v>
      </c>
      <c r="Q17" s="153">
        <v>0</v>
      </c>
      <c r="R17" s="154">
        <v>0</v>
      </c>
      <c r="S17" s="149">
        <v>0</v>
      </c>
      <c r="T17" s="149">
        <v>0</v>
      </c>
      <c r="U17" s="149">
        <v>0</v>
      </c>
      <c r="V17" s="149">
        <v>0</v>
      </c>
      <c r="W17" s="150">
        <v>0</v>
      </c>
      <c r="X17" s="151">
        <v>0</v>
      </c>
      <c r="Y17" s="155">
        <v>0</v>
      </c>
      <c r="Z17" s="156">
        <v>1</v>
      </c>
      <c r="AA17" s="207" t="s">
        <v>1785</v>
      </c>
      <c r="AB17" s="208"/>
      <c r="AC17" s="60"/>
      <c r="AD17" s="61"/>
      <c r="AE17" s="61"/>
      <c r="AF17" s="61"/>
      <c r="AG17" s="62"/>
      <c r="AH17" s="63"/>
      <c r="AI17" s="64"/>
    </row>
    <row r="18" spans="1:35" s="45" customFormat="1" ht="15.75" hidden="1" x14ac:dyDescent="0.25">
      <c r="A18" s="147">
        <v>16</v>
      </c>
      <c r="B18" s="147" t="s">
        <v>104</v>
      </c>
      <c r="C18" s="147" t="s">
        <v>1189</v>
      </c>
      <c r="D18" s="147" t="s">
        <v>64</v>
      </c>
      <c r="E18" s="147" t="s">
        <v>91</v>
      </c>
      <c r="F18" s="147">
        <v>1</v>
      </c>
      <c r="G18" s="147">
        <v>1.2</v>
      </c>
      <c r="H18" s="147" t="s">
        <v>1811</v>
      </c>
      <c r="I18" s="147">
        <v>579</v>
      </c>
      <c r="J18" s="148">
        <v>0</v>
      </c>
      <c r="K18" s="149">
        <v>0</v>
      </c>
      <c r="L18" s="149">
        <v>0</v>
      </c>
      <c r="M18" s="150">
        <v>0</v>
      </c>
      <c r="N18" s="151">
        <v>0</v>
      </c>
      <c r="O18" s="152">
        <v>0</v>
      </c>
      <c r="P18" s="152">
        <v>0</v>
      </c>
      <c r="Q18" s="153">
        <v>0</v>
      </c>
      <c r="R18" s="154">
        <v>0</v>
      </c>
      <c r="S18" s="149">
        <v>0</v>
      </c>
      <c r="T18" s="149">
        <v>0</v>
      </c>
      <c r="U18" s="149">
        <v>0</v>
      </c>
      <c r="V18" s="149">
        <v>0</v>
      </c>
      <c r="W18" s="150">
        <v>0</v>
      </c>
      <c r="X18" s="151">
        <v>0</v>
      </c>
      <c r="Y18" s="155">
        <v>0</v>
      </c>
      <c r="Z18" s="156">
        <v>0</v>
      </c>
      <c r="AA18" s="209" t="s">
        <v>93</v>
      </c>
      <c r="AB18" s="208"/>
      <c r="AC18" s="60"/>
      <c r="AD18" s="61"/>
      <c r="AE18" s="61"/>
      <c r="AF18" s="61"/>
      <c r="AG18" s="62"/>
      <c r="AH18" s="63"/>
      <c r="AI18" s="64"/>
    </row>
    <row r="19" spans="1:35" s="45" customFormat="1" ht="15.75" hidden="1" x14ac:dyDescent="0.25">
      <c r="A19" s="147">
        <v>17</v>
      </c>
      <c r="B19" s="147" t="s">
        <v>104</v>
      </c>
      <c r="C19" s="147" t="s">
        <v>1189</v>
      </c>
      <c r="D19" s="147" t="s">
        <v>64</v>
      </c>
      <c r="E19" s="147" t="s">
        <v>91</v>
      </c>
      <c r="F19" s="147">
        <v>1</v>
      </c>
      <c r="G19" s="147">
        <v>1.2</v>
      </c>
      <c r="H19" s="147" t="s">
        <v>1811</v>
      </c>
      <c r="I19" s="147">
        <v>581</v>
      </c>
      <c r="J19" s="148">
        <v>0</v>
      </c>
      <c r="K19" s="149">
        <v>0</v>
      </c>
      <c r="L19" s="149">
        <v>0</v>
      </c>
      <c r="M19" s="150">
        <v>0</v>
      </c>
      <c r="N19" s="151">
        <v>0</v>
      </c>
      <c r="O19" s="152">
        <v>0</v>
      </c>
      <c r="P19" s="152">
        <v>0</v>
      </c>
      <c r="Q19" s="153">
        <v>0</v>
      </c>
      <c r="R19" s="154">
        <v>0</v>
      </c>
      <c r="S19" s="149">
        <v>0</v>
      </c>
      <c r="T19" s="149">
        <v>0</v>
      </c>
      <c r="U19" s="149">
        <v>0</v>
      </c>
      <c r="V19" s="157">
        <v>0</v>
      </c>
      <c r="W19" s="150">
        <v>0</v>
      </c>
      <c r="X19" s="151">
        <v>0</v>
      </c>
      <c r="Y19" s="155">
        <v>0</v>
      </c>
      <c r="Z19" s="156">
        <v>0</v>
      </c>
      <c r="AA19" s="207" t="s">
        <v>93</v>
      </c>
      <c r="AB19" s="208"/>
      <c r="AC19" s="60"/>
      <c r="AD19" s="61"/>
      <c r="AE19" s="61"/>
      <c r="AF19" s="61"/>
      <c r="AG19" s="62"/>
      <c r="AH19" s="63"/>
      <c r="AI19" s="64"/>
    </row>
    <row r="20" spans="1:35" s="45" customFormat="1" ht="15.75" hidden="1" x14ac:dyDescent="0.25">
      <c r="A20" s="147">
        <v>18</v>
      </c>
      <c r="B20" s="147" t="s">
        <v>104</v>
      </c>
      <c r="C20" s="147" t="s">
        <v>1189</v>
      </c>
      <c r="D20" s="147" t="s">
        <v>64</v>
      </c>
      <c r="E20" s="147" t="s">
        <v>91</v>
      </c>
      <c r="F20" s="147">
        <v>1</v>
      </c>
      <c r="G20" s="147">
        <v>1.2</v>
      </c>
      <c r="H20" s="147" t="s">
        <v>1811</v>
      </c>
      <c r="I20" s="147">
        <v>583</v>
      </c>
      <c r="J20" s="148">
        <v>0</v>
      </c>
      <c r="K20" s="149">
        <v>0</v>
      </c>
      <c r="L20" s="149">
        <v>0</v>
      </c>
      <c r="M20" s="150">
        <v>0</v>
      </c>
      <c r="N20" s="151">
        <v>0</v>
      </c>
      <c r="O20" s="152">
        <v>0</v>
      </c>
      <c r="P20" s="152">
        <v>0</v>
      </c>
      <c r="Q20" s="153">
        <v>0</v>
      </c>
      <c r="R20" s="154">
        <v>0</v>
      </c>
      <c r="S20" s="149">
        <v>0</v>
      </c>
      <c r="T20" s="149">
        <v>0</v>
      </c>
      <c r="U20" s="149">
        <v>0</v>
      </c>
      <c r="V20" s="149">
        <v>0</v>
      </c>
      <c r="W20" s="150">
        <v>0</v>
      </c>
      <c r="X20" s="151">
        <v>0</v>
      </c>
      <c r="Y20" s="155">
        <v>0</v>
      </c>
      <c r="Z20" s="156">
        <v>0</v>
      </c>
      <c r="AA20" s="207" t="s">
        <v>93</v>
      </c>
      <c r="AB20" s="208"/>
      <c r="AC20" s="60"/>
      <c r="AD20" s="61"/>
      <c r="AE20" s="61"/>
      <c r="AF20" s="61"/>
      <c r="AG20" s="62"/>
      <c r="AH20" s="63"/>
      <c r="AI20" s="64"/>
    </row>
    <row r="21" spans="1:35" s="45" customFormat="1" ht="78.75" hidden="1" x14ac:dyDescent="0.25">
      <c r="A21" s="147">
        <v>19</v>
      </c>
      <c r="B21" s="147" t="s">
        <v>104</v>
      </c>
      <c r="C21" s="147" t="s">
        <v>1189</v>
      </c>
      <c r="D21" s="147" t="s">
        <v>64</v>
      </c>
      <c r="E21" s="147" t="s">
        <v>91</v>
      </c>
      <c r="F21" s="147">
        <v>1</v>
      </c>
      <c r="G21" s="147">
        <v>1.2</v>
      </c>
      <c r="H21" s="147" t="s">
        <v>1811</v>
      </c>
      <c r="I21" s="147">
        <v>619</v>
      </c>
      <c r="J21" s="148">
        <v>0</v>
      </c>
      <c r="K21" s="149">
        <v>0</v>
      </c>
      <c r="L21" s="149">
        <v>0</v>
      </c>
      <c r="M21" s="150">
        <v>0</v>
      </c>
      <c r="N21" s="151">
        <v>0</v>
      </c>
      <c r="O21" s="152">
        <v>0</v>
      </c>
      <c r="P21" s="152">
        <v>0</v>
      </c>
      <c r="Q21" s="153">
        <v>0</v>
      </c>
      <c r="R21" s="154">
        <v>0</v>
      </c>
      <c r="S21" s="149">
        <v>0</v>
      </c>
      <c r="T21" s="149">
        <v>0</v>
      </c>
      <c r="U21" s="149">
        <v>0</v>
      </c>
      <c r="V21" s="149">
        <v>0</v>
      </c>
      <c r="W21" s="150">
        <v>0</v>
      </c>
      <c r="X21" s="151">
        <v>0</v>
      </c>
      <c r="Y21" s="155">
        <v>0</v>
      </c>
      <c r="Z21" s="156">
        <v>0</v>
      </c>
      <c r="AA21" s="207" t="s">
        <v>93</v>
      </c>
      <c r="AB21" s="208" t="s">
        <v>1812</v>
      </c>
      <c r="AC21" s="77"/>
      <c r="AD21" s="78"/>
      <c r="AE21" s="78"/>
      <c r="AF21" s="78"/>
      <c r="AG21" s="79"/>
      <c r="AH21" s="80"/>
      <c r="AI21" s="81"/>
    </row>
    <row r="22" spans="1:35" s="45" customFormat="1" ht="78.75" hidden="1" x14ac:dyDescent="0.25">
      <c r="A22" s="147">
        <v>20</v>
      </c>
      <c r="B22" s="147" t="s">
        <v>104</v>
      </c>
      <c r="C22" s="147" t="s">
        <v>1189</v>
      </c>
      <c r="D22" s="147" t="s">
        <v>64</v>
      </c>
      <c r="E22" s="147" t="s">
        <v>91</v>
      </c>
      <c r="F22" s="147">
        <v>1</v>
      </c>
      <c r="G22" s="147">
        <v>1.2</v>
      </c>
      <c r="H22" s="147" t="s">
        <v>1811</v>
      </c>
      <c r="I22" s="147">
        <v>650</v>
      </c>
      <c r="J22" s="148">
        <v>0</v>
      </c>
      <c r="K22" s="149">
        <v>0</v>
      </c>
      <c r="L22" s="149">
        <v>0</v>
      </c>
      <c r="M22" s="150">
        <v>0</v>
      </c>
      <c r="N22" s="151">
        <v>0</v>
      </c>
      <c r="O22" s="152">
        <v>0</v>
      </c>
      <c r="P22" s="152">
        <v>0</v>
      </c>
      <c r="Q22" s="153">
        <v>0</v>
      </c>
      <c r="R22" s="154">
        <v>1</v>
      </c>
      <c r="S22" s="149">
        <v>0</v>
      </c>
      <c r="T22" s="149">
        <v>0</v>
      </c>
      <c r="U22" s="149">
        <v>0</v>
      </c>
      <c r="V22" s="149">
        <v>0</v>
      </c>
      <c r="W22" s="150">
        <v>0</v>
      </c>
      <c r="X22" s="151">
        <v>0</v>
      </c>
      <c r="Y22" s="155">
        <v>0</v>
      </c>
      <c r="Z22" s="156">
        <v>1</v>
      </c>
      <c r="AA22" s="207" t="s">
        <v>1813</v>
      </c>
      <c r="AB22" s="208" t="s">
        <v>1812</v>
      </c>
      <c r="AC22" s="60"/>
      <c r="AD22" s="61"/>
      <c r="AE22" s="61"/>
      <c r="AF22" s="61"/>
      <c r="AG22" s="62"/>
      <c r="AH22" s="63"/>
      <c r="AI22" s="64"/>
    </row>
    <row r="23" spans="1:35" s="45" customFormat="1" ht="31.5" hidden="1" x14ac:dyDescent="0.25">
      <c r="A23" s="147">
        <v>21</v>
      </c>
      <c r="B23" s="147" t="s">
        <v>104</v>
      </c>
      <c r="C23" s="147" t="s">
        <v>1189</v>
      </c>
      <c r="D23" s="147" t="s">
        <v>64</v>
      </c>
      <c r="E23" s="147" t="s">
        <v>91</v>
      </c>
      <c r="F23" s="147">
        <v>1</v>
      </c>
      <c r="G23" s="147">
        <v>1.2</v>
      </c>
      <c r="H23" s="147" t="s">
        <v>1811</v>
      </c>
      <c r="I23" s="147">
        <v>696</v>
      </c>
      <c r="J23" s="148">
        <v>0</v>
      </c>
      <c r="K23" s="149">
        <v>0</v>
      </c>
      <c r="L23" s="149">
        <v>0</v>
      </c>
      <c r="M23" s="150">
        <v>0</v>
      </c>
      <c r="N23" s="151">
        <v>1</v>
      </c>
      <c r="O23" s="152">
        <v>0</v>
      </c>
      <c r="P23" s="152">
        <v>0</v>
      </c>
      <c r="Q23" s="153">
        <v>0</v>
      </c>
      <c r="R23" s="154">
        <v>0</v>
      </c>
      <c r="S23" s="149">
        <v>0</v>
      </c>
      <c r="T23" s="149">
        <v>0</v>
      </c>
      <c r="U23" s="149">
        <v>0</v>
      </c>
      <c r="V23" s="149">
        <v>0</v>
      </c>
      <c r="W23" s="150">
        <v>0</v>
      </c>
      <c r="X23" s="151">
        <v>0</v>
      </c>
      <c r="Y23" s="155">
        <v>0</v>
      </c>
      <c r="Z23" s="156">
        <v>1</v>
      </c>
      <c r="AA23" s="210" t="s">
        <v>1853</v>
      </c>
      <c r="AB23" s="208"/>
      <c r="AC23" s="60"/>
      <c r="AD23" s="61"/>
      <c r="AE23" s="61"/>
      <c r="AF23" s="61"/>
      <c r="AG23" s="62"/>
      <c r="AH23" s="63"/>
      <c r="AI23" s="64"/>
    </row>
    <row r="24" spans="1:35" s="45" customFormat="1" ht="78.75" hidden="1" x14ac:dyDescent="0.25">
      <c r="A24" s="147">
        <v>22</v>
      </c>
      <c r="B24" s="147" t="s">
        <v>104</v>
      </c>
      <c r="C24" s="147" t="s">
        <v>1189</v>
      </c>
      <c r="D24" s="147" t="s">
        <v>64</v>
      </c>
      <c r="E24" s="147" t="s">
        <v>99</v>
      </c>
      <c r="F24" s="147">
        <v>1</v>
      </c>
      <c r="G24" s="147">
        <v>1.2</v>
      </c>
      <c r="H24" s="147" t="s">
        <v>1811</v>
      </c>
      <c r="I24" s="147">
        <v>723</v>
      </c>
      <c r="J24" s="148">
        <v>0</v>
      </c>
      <c r="K24" s="149">
        <v>0</v>
      </c>
      <c r="L24" s="149">
        <v>0</v>
      </c>
      <c r="M24" s="150">
        <v>0</v>
      </c>
      <c r="N24" s="151">
        <v>0</v>
      </c>
      <c r="O24" s="152">
        <v>0</v>
      </c>
      <c r="P24" s="152">
        <v>0</v>
      </c>
      <c r="Q24" s="153">
        <v>0</v>
      </c>
      <c r="R24" s="154">
        <v>0</v>
      </c>
      <c r="S24" s="149">
        <v>0</v>
      </c>
      <c r="T24" s="149">
        <v>0</v>
      </c>
      <c r="U24" s="149">
        <v>0</v>
      </c>
      <c r="V24" s="149">
        <v>0</v>
      </c>
      <c r="W24" s="150">
        <v>0</v>
      </c>
      <c r="X24" s="151">
        <v>0</v>
      </c>
      <c r="Y24" s="155">
        <v>0</v>
      </c>
      <c r="Z24" s="156">
        <v>0</v>
      </c>
      <c r="AA24" s="207" t="s">
        <v>93</v>
      </c>
      <c r="AB24" s="208" t="s">
        <v>1812</v>
      </c>
      <c r="AC24" s="60"/>
      <c r="AD24" s="61"/>
      <c r="AE24" s="61"/>
      <c r="AF24" s="61"/>
      <c r="AG24" s="62"/>
      <c r="AH24" s="63"/>
      <c r="AI24" s="64"/>
    </row>
    <row r="25" spans="1:35" s="45" customFormat="1" ht="31.5" hidden="1" x14ac:dyDescent="0.25">
      <c r="A25" s="147">
        <v>23</v>
      </c>
      <c r="B25" s="147" t="s">
        <v>104</v>
      </c>
      <c r="C25" s="147" t="s">
        <v>1189</v>
      </c>
      <c r="D25" s="147" t="s">
        <v>64</v>
      </c>
      <c r="E25" s="147" t="s">
        <v>91</v>
      </c>
      <c r="F25" s="147">
        <v>1</v>
      </c>
      <c r="G25" s="147">
        <v>1.2</v>
      </c>
      <c r="H25" s="147" t="s">
        <v>1814</v>
      </c>
      <c r="I25" s="147">
        <v>621</v>
      </c>
      <c r="J25" s="148">
        <v>0</v>
      </c>
      <c r="K25" s="149">
        <v>0</v>
      </c>
      <c r="L25" s="149">
        <v>0</v>
      </c>
      <c r="M25" s="150">
        <v>0</v>
      </c>
      <c r="N25" s="151">
        <v>0</v>
      </c>
      <c r="O25" s="152">
        <v>0</v>
      </c>
      <c r="P25" s="152">
        <v>0</v>
      </c>
      <c r="Q25" s="153">
        <v>0</v>
      </c>
      <c r="R25" s="154">
        <v>1</v>
      </c>
      <c r="S25" s="149">
        <v>0</v>
      </c>
      <c r="T25" s="149">
        <v>0</v>
      </c>
      <c r="U25" s="149">
        <v>0</v>
      </c>
      <c r="V25" s="149">
        <v>0</v>
      </c>
      <c r="W25" s="150">
        <v>0</v>
      </c>
      <c r="X25" s="151">
        <v>0</v>
      </c>
      <c r="Y25" s="155">
        <v>0</v>
      </c>
      <c r="Z25" s="156">
        <v>1</v>
      </c>
      <c r="AA25" s="210" t="s">
        <v>1854</v>
      </c>
      <c r="AB25" s="208"/>
      <c r="AC25" s="60"/>
      <c r="AD25" s="61"/>
      <c r="AE25" s="61"/>
      <c r="AF25" s="61"/>
      <c r="AG25" s="62"/>
      <c r="AH25" s="63"/>
      <c r="AI25" s="64"/>
    </row>
    <row r="26" spans="1:35" s="45" customFormat="1" ht="15.75" hidden="1" x14ac:dyDescent="0.25">
      <c r="A26" s="147">
        <v>24</v>
      </c>
      <c r="B26" s="147" t="s">
        <v>104</v>
      </c>
      <c r="C26" s="147" t="s">
        <v>1189</v>
      </c>
      <c r="D26" s="147" t="s">
        <v>64</v>
      </c>
      <c r="E26" s="147" t="s">
        <v>91</v>
      </c>
      <c r="F26" s="147">
        <v>1</v>
      </c>
      <c r="G26" s="147">
        <v>1.2</v>
      </c>
      <c r="H26" s="147" t="s">
        <v>1815</v>
      </c>
      <c r="I26" s="147">
        <v>645</v>
      </c>
      <c r="J26" s="148">
        <v>0</v>
      </c>
      <c r="K26" s="149">
        <v>0</v>
      </c>
      <c r="L26" s="149">
        <v>0</v>
      </c>
      <c r="M26" s="150">
        <v>0</v>
      </c>
      <c r="N26" s="151">
        <v>0</v>
      </c>
      <c r="O26" s="152">
        <v>0</v>
      </c>
      <c r="P26" s="152">
        <v>0</v>
      </c>
      <c r="Q26" s="153">
        <v>0</v>
      </c>
      <c r="R26" s="154">
        <v>0</v>
      </c>
      <c r="S26" s="149">
        <v>0</v>
      </c>
      <c r="T26" s="149">
        <v>0</v>
      </c>
      <c r="U26" s="149">
        <v>0</v>
      </c>
      <c r="V26" s="149">
        <v>0</v>
      </c>
      <c r="W26" s="150">
        <v>0</v>
      </c>
      <c r="X26" s="151">
        <v>0</v>
      </c>
      <c r="Y26" s="155">
        <v>0</v>
      </c>
      <c r="Z26" s="156">
        <v>0</v>
      </c>
      <c r="AA26" s="207" t="s">
        <v>93</v>
      </c>
      <c r="AB26" s="208"/>
      <c r="AC26" s="77"/>
      <c r="AD26" s="78"/>
      <c r="AE26" s="78"/>
      <c r="AF26" s="78"/>
      <c r="AG26" s="79"/>
      <c r="AH26" s="80"/>
      <c r="AI26" s="81"/>
    </row>
    <row r="27" spans="1:35" s="45" customFormat="1" ht="15.75" hidden="1" x14ac:dyDescent="0.25">
      <c r="A27" s="147">
        <v>25</v>
      </c>
      <c r="B27" s="147" t="s">
        <v>104</v>
      </c>
      <c r="C27" s="147" t="s">
        <v>1189</v>
      </c>
      <c r="D27" s="147" t="s">
        <v>64</v>
      </c>
      <c r="E27" s="147" t="s">
        <v>91</v>
      </c>
      <c r="F27" s="147">
        <v>1</v>
      </c>
      <c r="G27" s="147">
        <v>1.2</v>
      </c>
      <c r="H27" s="147" t="s">
        <v>1815</v>
      </c>
      <c r="I27" s="147">
        <v>661</v>
      </c>
      <c r="J27" s="148">
        <v>0</v>
      </c>
      <c r="K27" s="149">
        <v>0</v>
      </c>
      <c r="L27" s="149">
        <v>0</v>
      </c>
      <c r="M27" s="150">
        <v>0</v>
      </c>
      <c r="N27" s="151">
        <v>0</v>
      </c>
      <c r="O27" s="152">
        <v>0</v>
      </c>
      <c r="P27" s="152">
        <v>0</v>
      </c>
      <c r="Q27" s="153">
        <v>0</v>
      </c>
      <c r="R27" s="154">
        <v>0</v>
      </c>
      <c r="S27" s="149">
        <v>0</v>
      </c>
      <c r="T27" s="149">
        <v>0</v>
      </c>
      <c r="U27" s="149">
        <v>0</v>
      </c>
      <c r="V27" s="149">
        <v>0</v>
      </c>
      <c r="W27" s="150">
        <v>0</v>
      </c>
      <c r="X27" s="151">
        <v>0</v>
      </c>
      <c r="Y27" s="155">
        <v>0</v>
      </c>
      <c r="Z27" s="156">
        <v>0</v>
      </c>
      <c r="AA27" s="207" t="s">
        <v>93</v>
      </c>
      <c r="AB27" s="208"/>
      <c r="AC27" s="60"/>
      <c r="AD27" s="61"/>
      <c r="AE27" s="61"/>
      <c r="AF27" s="61"/>
      <c r="AG27" s="62"/>
      <c r="AH27" s="63"/>
      <c r="AI27" s="64"/>
    </row>
    <row r="28" spans="1:35" s="45" customFormat="1" ht="15.75" hidden="1" x14ac:dyDescent="0.25">
      <c r="A28" s="147">
        <v>26</v>
      </c>
      <c r="B28" s="147" t="s">
        <v>104</v>
      </c>
      <c r="C28" s="147" t="s">
        <v>1189</v>
      </c>
      <c r="D28" s="147" t="s">
        <v>64</v>
      </c>
      <c r="E28" s="147" t="s">
        <v>91</v>
      </c>
      <c r="F28" s="147">
        <v>1</v>
      </c>
      <c r="G28" s="147">
        <v>1.2</v>
      </c>
      <c r="H28" s="147" t="s">
        <v>1815</v>
      </c>
      <c r="I28" s="147">
        <v>692</v>
      </c>
      <c r="J28" s="148">
        <v>0</v>
      </c>
      <c r="K28" s="149">
        <v>0</v>
      </c>
      <c r="L28" s="149">
        <v>0</v>
      </c>
      <c r="M28" s="150">
        <v>0</v>
      </c>
      <c r="N28" s="151">
        <v>0</v>
      </c>
      <c r="O28" s="152">
        <v>0</v>
      </c>
      <c r="P28" s="152">
        <v>0</v>
      </c>
      <c r="Q28" s="153">
        <v>0</v>
      </c>
      <c r="R28" s="154">
        <v>0</v>
      </c>
      <c r="S28" s="149">
        <v>0</v>
      </c>
      <c r="T28" s="149">
        <v>0</v>
      </c>
      <c r="U28" s="149">
        <v>0</v>
      </c>
      <c r="V28" s="149">
        <v>0</v>
      </c>
      <c r="W28" s="150">
        <v>0</v>
      </c>
      <c r="X28" s="151">
        <v>0</v>
      </c>
      <c r="Y28" s="155">
        <v>0</v>
      </c>
      <c r="Z28" s="156">
        <v>0</v>
      </c>
      <c r="AA28" s="207" t="s">
        <v>93</v>
      </c>
      <c r="AB28" s="208"/>
      <c r="AC28" s="60"/>
      <c r="AD28" s="61"/>
      <c r="AE28" s="61"/>
      <c r="AF28" s="61"/>
      <c r="AG28" s="62"/>
      <c r="AH28" s="63"/>
      <c r="AI28" s="64"/>
    </row>
    <row r="29" spans="1:35" s="45" customFormat="1" ht="31.5" hidden="1" x14ac:dyDescent="0.25">
      <c r="A29" s="147">
        <v>27</v>
      </c>
      <c r="B29" s="147" t="s">
        <v>104</v>
      </c>
      <c r="C29" s="147" t="s">
        <v>1189</v>
      </c>
      <c r="D29" s="147" t="s">
        <v>64</v>
      </c>
      <c r="E29" s="147" t="s">
        <v>91</v>
      </c>
      <c r="F29" s="147">
        <v>1</v>
      </c>
      <c r="G29" s="147">
        <v>1.2</v>
      </c>
      <c r="H29" s="147" t="s">
        <v>1815</v>
      </c>
      <c r="I29" s="147">
        <v>699</v>
      </c>
      <c r="J29" s="148">
        <v>0</v>
      </c>
      <c r="K29" s="149">
        <v>0</v>
      </c>
      <c r="L29" s="149">
        <v>0</v>
      </c>
      <c r="M29" s="150">
        <v>0</v>
      </c>
      <c r="N29" s="151">
        <v>0</v>
      </c>
      <c r="O29" s="152">
        <v>0</v>
      </c>
      <c r="P29" s="152">
        <v>0</v>
      </c>
      <c r="Q29" s="153">
        <v>1</v>
      </c>
      <c r="R29" s="154">
        <v>0</v>
      </c>
      <c r="S29" s="149">
        <v>0</v>
      </c>
      <c r="T29" s="149">
        <v>0</v>
      </c>
      <c r="U29" s="149">
        <v>0</v>
      </c>
      <c r="V29" s="149">
        <v>0</v>
      </c>
      <c r="W29" s="150">
        <v>0</v>
      </c>
      <c r="X29" s="151">
        <v>0</v>
      </c>
      <c r="Y29" s="155">
        <v>0</v>
      </c>
      <c r="Z29" s="156">
        <v>1</v>
      </c>
      <c r="AA29" s="207" t="s">
        <v>1831</v>
      </c>
      <c r="AB29" s="208"/>
      <c r="AC29" s="60"/>
      <c r="AD29" s="61"/>
      <c r="AE29" s="61"/>
      <c r="AF29" s="61"/>
      <c r="AG29" s="62"/>
      <c r="AH29" s="63"/>
      <c r="AI29" s="64"/>
    </row>
    <row r="30" spans="1:35" s="45" customFormat="1" ht="31.5" hidden="1" x14ac:dyDescent="0.25">
      <c r="A30" s="147">
        <v>28</v>
      </c>
      <c r="B30" s="147" t="s">
        <v>104</v>
      </c>
      <c r="C30" s="147" t="s">
        <v>1189</v>
      </c>
      <c r="D30" s="147" t="s">
        <v>64</v>
      </c>
      <c r="E30" s="147" t="s">
        <v>91</v>
      </c>
      <c r="F30" s="147">
        <v>1</v>
      </c>
      <c r="G30" s="147">
        <v>1.2</v>
      </c>
      <c r="H30" s="147" t="s">
        <v>1815</v>
      </c>
      <c r="I30" s="147">
        <v>708</v>
      </c>
      <c r="J30" s="148">
        <v>0</v>
      </c>
      <c r="K30" s="149">
        <v>0</v>
      </c>
      <c r="L30" s="149">
        <v>0</v>
      </c>
      <c r="M30" s="150">
        <v>0</v>
      </c>
      <c r="N30" s="151">
        <v>1</v>
      </c>
      <c r="O30" s="152">
        <v>0</v>
      </c>
      <c r="P30" s="152">
        <v>0</v>
      </c>
      <c r="Q30" s="153">
        <v>0</v>
      </c>
      <c r="R30" s="154">
        <v>0</v>
      </c>
      <c r="S30" s="149">
        <v>0</v>
      </c>
      <c r="T30" s="149">
        <v>0</v>
      </c>
      <c r="U30" s="149">
        <v>0</v>
      </c>
      <c r="V30" s="149">
        <v>0</v>
      </c>
      <c r="W30" s="150">
        <v>0</v>
      </c>
      <c r="X30" s="151">
        <v>0</v>
      </c>
      <c r="Y30" s="155">
        <v>0</v>
      </c>
      <c r="Z30" s="156">
        <v>1</v>
      </c>
      <c r="AA30" s="210" t="s">
        <v>1820</v>
      </c>
      <c r="AB30" s="208"/>
      <c r="AC30" s="60"/>
      <c r="AD30" s="61"/>
      <c r="AE30" s="61"/>
      <c r="AF30" s="61"/>
      <c r="AG30" s="62"/>
      <c r="AH30" s="63"/>
      <c r="AI30" s="64"/>
    </row>
    <row r="31" spans="1:35" s="45" customFormat="1" ht="15.75" hidden="1" x14ac:dyDescent="0.25">
      <c r="A31" s="147">
        <v>29</v>
      </c>
      <c r="B31" s="147" t="s">
        <v>104</v>
      </c>
      <c r="C31" s="147" t="s">
        <v>1189</v>
      </c>
      <c r="D31" s="147" t="s">
        <v>64</v>
      </c>
      <c r="E31" s="147" t="s">
        <v>99</v>
      </c>
      <c r="F31" s="147">
        <v>1</v>
      </c>
      <c r="G31" s="147">
        <v>1.2</v>
      </c>
      <c r="H31" s="147" t="s">
        <v>1815</v>
      </c>
      <c r="I31" s="147">
        <v>742</v>
      </c>
      <c r="J31" s="148">
        <v>0</v>
      </c>
      <c r="K31" s="149">
        <v>0</v>
      </c>
      <c r="L31" s="149">
        <v>0</v>
      </c>
      <c r="M31" s="150">
        <v>0</v>
      </c>
      <c r="N31" s="151">
        <v>0</v>
      </c>
      <c r="O31" s="152">
        <v>0</v>
      </c>
      <c r="P31" s="152">
        <v>0</v>
      </c>
      <c r="Q31" s="153">
        <v>0</v>
      </c>
      <c r="R31" s="154">
        <v>0</v>
      </c>
      <c r="S31" s="149">
        <v>0</v>
      </c>
      <c r="T31" s="149">
        <v>0</v>
      </c>
      <c r="U31" s="149">
        <v>0</v>
      </c>
      <c r="V31" s="149">
        <v>0</v>
      </c>
      <c r="W31" s="150">
        <v>0</v>
      </c>
      <c r="X31" s="151">
        <v>0</v>
      </c>
      <c r="Y31" s="155">
        <v>0</v>
      </c>
      <c r="Z31" s="156">
        <v>0</v>
      </c>
      <c r="AA31" s="207" t="s">
        <v>93</v>
      </c>
      <c r="AB31" s="208"/>
      <c r="AC31" s="60"/>
      <c r="AD31" s="61"/>
      <c r="AE31" s="61"/>
      <c r="AF31" s="61"/>
      <c r="AG31" s="62"/>
      <c r="AH31" s="63"/>
      <c r="AI31" s="64"/>
    </row>
    <row r="32" spans="1:35" s="45" customFormat="1" ht="15.75" hidden="1" x14ac:dyDescent="0.25">
      <c r="A32" s="147">
        <v>30</v>
      </c>
      <c r="B32" s="147" t="s">
        <v>104</v>
      </c>
      <c r="C32" s="147" t="s">
        <v>1189</v>
      </c>
      <c r="D32" s="147" t="s">
        <v>64</v>
      </c>
      <c r="E32" s="147" t="s">
        <v>91</v>
      </c>
      <c r="F32" s="147">
        <v>1</v>
      </c>
      <c r="G32" s="147">
        <v>1.2</v>
      </c>
      <c r="H32" s="147" t="s">
        <v>1821</v>
      </c>
      <c r="I32" s="147">
        <v>586</v>
      </c>
      <c r="J32" s="148">
        <v>0</v>
      </c>
      <c r="K32" s="149">
        <v>0</v>
      </c>
      <c r="L32" s="149">
        <v>0</v>
      </c>
      <c r="M32" s="150">
        <v>0</v>
      </c>
      <c r="N32" s="151">
        <v>0</v>
      </c>
      <c r="O32" s="152">
        <v>0</v>
      </c>
      <c r="P32" s="152">
        <v>0</v>
      </c>
      <c r="Q32" s="153">
        <v>0</v>
      </c>
      <c r="R32" s="154">
        <v>0</v>
      </c>
      <c r="S32" s="149">
        <v>0</v>
      </c>
      <c r="T32" s="149">
        <v>0</v>
      </c>
      <c r="U32" s="149">
        <v>0</v>
      </c>
      <c r="V32" s="149">
        <v>0</v>
      </c>
      <c r="W32" s="150">
        <v>0</v>
      </c>
      <c r="X32" s="151">
        <v>0</v>
      </c>
      <c r="Y32" s="155">
        <v>0</v>
      </c>
      <c r="Z32" s="156">
        <v>0</v>
      </c>
      <c r="AA32" s="207" t="s">
        <v>93</v>
      </c>
      <c r="AB32" s="208"/>
      <c r="AC32" s="60"/>
      <c r="AD32" s="61"/>
      <c r="AE32" s="61"/>
      <c r="AF32" s="61"/>
      <c r="AG32" s="62"/>
      <c r="AH32" s="63"/>
      <c r="AI32" s="64"/>
    </row>
    <row r="33" spans="1:35" s="45" customFormat="1" ht="31.5" hidden="1" x14ac:dyDescent="0.25">
      <c r="A33" s="147">
        <v>31</v>
      </c>
      <c r="B33" s="147" t="s">
        <v>104</v>
      </c>
      <c r="C33" s="147" t="s">
        <v>1189</v>
      </c>
      <c r="D33" s="147" t="s">
        <v>64</v>
      </c>
      <c r="E33" s="147" t="s">
        <v>91</v>
      </c>
      <c r="F33" s="147">
        <v>1</v>
      </c>
      <c r="G33" s="147">
        <v>1.2</v>
      </c>
      <c r="H33" s="147" t="s">
        <v>1821</v>
      </c>
      <c r="I33" s="147">
        <v>592</v>
      </c>
      <c r="J33" s="148">
        <v>0</v>
      </c>
      <c r="K33" s="149">
        <v>0</v>
      </c>
      <c r="L33" s="149">
        <v>0</v>
      </c>
      <c r="M33" s="150">
        <v>0</v>
      </c>
      <c r="N33" s="151">
        <v>0</v>
      </c>
      <c r="O33" s="152">
        <v>0</v>
      </c>
      <c r="P33" s="152">
        <v>0</v>
      </c>
      <c r="Q33" s="153">
        <v>1</v>
      </c>
      <c r="R33" s="154">
        <v>0</v>
      </c>
      <c r="S33" s="149">
        <v>0</v>
      </c>
      <c r="T33" s="149">
        <v>0</v>
      </c>
      <c r="U33" s="149">
        <v>0</v>
      </c>
      <c r="V33" s="149">
        <v>0</v>
      </c>
      <c r="W33" s="150">
        <v>0</v>
      </c>
      <c r="X33" s="151">
        <v>0</v>
      </c>
      <c r="Y33" s="155">
        <v>0</v>
      </c>
      <c r="Z33" s="156">
        <v>1</v>
      </c>
      <c r="AA33" s="207" t="s">
        <v>1832</v>
      </c>
      <c r="AB33" s="208"/>
      <c r="AC33" s="60"/>
      <c r="AD33" s="61"/>
      <c r="AE33" s="61"/>
      <c r="AF33" s="61"/>
      <c r="AG33" s="62"/>
      <c r="AH33" s="63"/>
      <c r="AI33" s="64"/>
    </row>
    <row r="34" spans="1:35" s="45" customFormat="1" ht="31.5" hidden="1" x14ac:dyDescent="0.25">
      <c r="A34" s="147">
        <v>32</v>
      </c>
      <c r="B34" s="147" t="s">
        <v>104</v>
      </c>
      <c r="C34" s="147" t="s">
        <v>1189</v>
      </c>
      <c r="D34" s="147" t="s">
        <v>64</v>
      </c>
      <c r="E34" s="147" t="s">
        <v>91</v>
      </c>
      <c r="F34" s="147">
        <v>1</v>
      </c>
      <c r="G34" s="147">
        <v>1.2</v>
      </c>
      <c r="H34" s="147" t="s">
        <v>1821</v>
      </c>
      <c r="I34" s="147">
        <v>625</v>
      </c>
      <c r="J34" s="148">
        <v>0</v>
      </c>
      <c r="K34" s="149">
        <v>0</v>
      </c>
      <c r="L34" s="149">
        <v>0</v>
      </c>
      <c r="M34" s="150">
        <v>0</v>
      </c>
      <c r="N34" s="151">
        <v>0</v>
      </c>
      <c r="O34" s="152">
        <v>0</v>
      </c>
      <c r="P34" s="152">
        <v>0</v>
      </c>
      <c r="Q34" s="153">
        <v>1</v>
      </c>
      <c r="R34" s="154">
        <v>0</v>
      </c>
      <c r="S34" s="149">
        <v>0</v>
      </c>
      <c r="T34" s="149">
        <v>0</v>
      </c>
      <c r="U34" s="149">
        <v>0</v>
      </c>
      <c r="V34" s="149">
        <v>0</v>
      </c>
      <c r="W34" s="150">
        <v>0</v>
      </c>
      <c r="X34" s="151">
        <v>0</v>
      </c>
      <c r="Y34" s="155">
        <v>0</v>
      </c>
      <c r="Z34" s="156">
        <v>1</v>
      </c>
      <c r="AA34" s="207" t="s">
        <v>1833</v>
      </c>
      <c r="AB34" s="208"/>
      <c r="AC34" s="60"/>
      <c r="AD34" s="61"/>
      <c r="AE34" s="61"/>
      <c r="AF34" s="61"/>
      <c r="AG34" s="62"/>
      <c r="AH34" s="63"/>
      <c r="AI34" s="64"/>
    </row>
    <row r="35" spans="1:35" s="45" customFormat="1" ht="15.75" hidden="1" x14ac:dyDescent="0.25">
      <c r="A35" s="147">
        <v>33</v>
      </c>
      <c r="B35" s="147" t="s">
        <v>104</v>
      </c>
      <c r="C35" s="147" t="s">
        <v>1189</v>
      </c>
      <c r="D35" s="147" t="s">
        <v>64</v>
      </c>
      <c r="E35" s="147" t="s">
        <v>99</v>
      </c>
      <c r="F35" s="147">
        <v>1</v>
      </c>
      <c r="G35" s="147">
        <v>1.2</v>
      </c>
      <c r="H35" s="147" t="s">
        <v>1821</v>
      </c>
      <c r="I35" s="147">
        <v>761</v>
      </c>
      <c r="J35" s="148">
        <v>0</v>
      </c>
      <c r="K35" s="149">
        <v>0</v>
      </c>
      <c r="L35" s="149">
        <v>0</v>
      </c>
      <c r="M35" s="150">
        <v>0</v>
      </c>
      <c r="N35" s="151">
        <v>0</v>
      </c>
      <c r="O35" s="152">
        <v>0</v>
      </c>
      <c r="P35" s="152">
        <v>0</v>
      </c>
      <c r="Q35" s="153">
        <v>0</v>
      </c>
      <c r="R35" s="154">
        <v>0</v>
      </c>
      <c r="S35" s="149">
        <v>0</v>
      </c>
      <c r="T35" s="149">
        <v>0</v>
      </c>
      <c r="U35" s="149">
        <v>0</v>
      </c>
      <c r="V35" s="149">
        <v>0</v>
      </c>
      <c r="W35" s="150">
        <v>0</v>
      </c>
      <c r="X35" s="151">
        <v>0</v>
      </c>
      <c r="Y35" s="155">
        <v>0</v>
      </c>
      <c r="Z35" s="156">
        <v>0</v>
      </c>
      <c r="AA35" s="207" t="s">
        <v>93</v>
      </c>
      <c r="AB35" s="208"/>
      <c r="AC35" s="60"/>
      <c r="AD35" s="61"/>
      <c r="AE35" s="61"/>
      <c r="AF35" s="61"/>
      <c r="AG35" s="62"/>
      <c r="AH35" s="63"/>
      <c r="AI35" s="64"/>
    </row>
    <row r="36" spans="1:35" s="45" customFormat="1" ht="31.5" hidden="1" x14ac:dyDescent="0.25">
      <c r="A36" s="147">
        <v>34</v>
      </c>
      <c r="B36" s="147" t="s">
        <v>104</v>
      </c>
      <c r="C36" s="147" t="s">
        <v>1189</v>
      </c>
      <c r="D36" s="147" t="s">
        <v>64</v>
      </c>
      <c r="E36" s="147" t="s">
        <v>99</v>
      </c>
      <c r="F36" s="147">
        <v>1</v>
      </c>
      <c r="G36" s="147">
        <v>1.2</v>
      </c>
      <c r="H36" s="147" t="s">
        <v>1822</v>
      </c>
      <c r="I36" s="147">
        <v>597</v>
      </c>
      <c r="J36" s="148">
        <v>0</v>
      </c>
      <c r="K36" s="149">
        <v>0</v>
      </c>
      <c r="L36" s="149">
        <v>0</v>
      </c>
      <c r="M36" s="150">
        <v>0</v>
      </c>
      <c r="N36" s="151">
        <v>0</v>
      </c>
      <c r="O36" s="152">
        <v>0</v>
      </c>
      <c r="P36" s="152">
        <v>0</v>
      </c>
      <c r="Q36" s="153">
        <v>0</v>
      </c>
      <c r="R36" s="154">
        <v>0</v>
      </c>
      <c r="S36" s="149">
        <v>0</v>
      </c>
      <c r="T36" s="149">
        <v>0</v>
      </c>
      <c r="U36" s="149">
        <v>0</v>
      </c>
      <c r="V36" s="149">
        <v>1</v>
      </c>
      <c r="W36" s="150">
        <v>0</v>
      </c>
      <c r="X36" s="151">
        <v>0</v>
      </c>
      <c r="Y36" s="155">
        <v>0</v>
      </c>
      <c r="Z36" s="156">
        <v>1</v>
      </c>
      <c r="AA36" s="207" t="s">
        <v>1834</v>
      </c>
      <c r="AB36" s="208"/>
      <c r="AC36" s="60"/>
      <c r="AD36" s="61"/>
      <c r="AE36" s="61"/>
      <c r="AF36" s="61"/>
      <c r="AG36" s="62"/>
      <c r="AH36" s="63"/>
      <c r="AI36" s="64"/>
    </row>
    <row r="37" spans="1:35" s="45" customFormat="1" ht="31.5" hidden="1" x14ac:dyDescent="0.25">
      <c r="A37" s="147">
        <v>35</v>
      </c>
      <c r="B37" s="147" t="s">
        <v>104</v>
      </c>
      <c r="C37" s="147" t="s">
        <v>1189</v>
      </c>
      <c r="D37" s="147" t="s">
        <v>64</v>
      </c>
      <c r="E37" s="147" t="s">
        <v>99</v>
      </c>
      <c r="F37" s="147">
        <v>1</v>
      </c>
      <c r="G37" s="147">
        <v>1.3</v>
      </c>
      <c r="H37" s="147" t="s">
        <v>1823</v>
      </c>
      <c r="I37" s="147">
        <v>684</v>
      </c>
      <c r="J37" s="148">
        <v>0</v>
      </c>
      <c r="K37" s="149">
        <v>0</v>
      </c>
      <c r="L37" s="149">
        <v>0</v>
      </c>
      <c r="M37" s="150">
        <v>0</v>
      </c>
      <c r="N37" s="151">
        <v>1</v>
      </c>
      <c r="O37" s="152">
        <v>0</v>
      </c>
      <c r="P37" s="152">
        <v>0</v>
      </c>
      <c r="Q37" s="153">
        <v>0</v>
      </c>
      <c r="R37" s="154">
        <v>0</v>
      </c>
      <c r="S37" s="149">
        <v>0</v>
      </c>
      <c r="T37" s="149">
        <v>0</v>
      </c>
      <c r="U37" s="149">
        <v>0</v>
      </c>
      <c r="V37" s="149">
        <v>0</v>
      </c>
      <c r="W37" s="150">
        <v>0</v>
      </c>
      <c r="X37" s="151">
        <v>0</v>
      </c>
      <c r="Y37" s="155">
        <v>0</v>
      </c>
      <c r="Z37" s="156">
        <v>1</v>
      </c>
      <c r="AA37" s="207" t="s">
        <v>1824</v>
      </c>
      <c r="AB37" s="208"/>
      <c r="AC37" s="60"/>
      <c r="AD37" s="61"/>
      <c r="AE37" s="61"/>
      <c r="AF37" s="61"/>
      <c r="AG37" s="62"/>
      <c r="AH37" s="63"/>
      <c r="AI37" s="64"/>
    </row>
    <row r="38" spans="1:35" s="45" customFormat="1" ht="15.75" hidden="1" x14ac:dyDescent="0.25">
      <c r="A38" s="147">
        <v>36</v>
      </c>
      <c r="B38" s="147" t="s">
        <v>104</v>
      </c>
      <c r="C38" s="147" t="s">
        <v>1189</v>
      </c>
      <c r="D38" s="147" t="s">
        <v>64</v>
      </c>
      <c r="E38" s="147" t="s">
        <v>99</v>
      </c>
      <c r="F38" s="147">
        <v>1</v>
      </c>
      <c r="G38" s="147">
        <v>1.3</v>
      </c>
      <c r="H38" s="147" t="s">
        <v>1825</v>
      </c>
      <c r="I38" s="147">
        <v>603</v>
      </c>
      <c r="J38" s="148">
        <v>0</v>
      </c>
      <c r="K38" s="149">
        <v>0</v>
      </c>
      <c r="L38" s="149">
        <v>0</v>
      </c>
      <c r="M38" s="150">
        <v>0</v>
      </c>
      <c r="N38" s="151">
        <v>0</v>
      </c>
      <c r="O38" s="152">
        <v>0</v>
      </c>
      <c r="P38" s="152">
        <v>0</v>
      </c>
      <c r="Q38" s="153">
        <v>0</v>
      </c>
      <c r="R38" s="154">
        <v>0</v>
      </c>
      <c r="S38" s="149">
        <v>0</v>
      </c>
      <c r="T38" s="149">
        <v>0</v>
      </c>
      <c r="U38" s="149">
        <v>0</v>
      </c>
      <c r="V38" s="149">
        <v>0</v>
      </c>
      <c r="W38" s="150">
        <v>0</v>
      </c>
      <c r="X38" s="151">
        <v>0</v>
      </c>
      <c r="Y38" s="155">
        <v>0</v>
      </c>
      <c r="Z38" s="156">
        <v>0</v>
      </c>
      <c r="AA38" s="207" t="s">
        <v>93</v>
      </c>
      <c r="AB38" s="208"/>
      <c r="AC38" s="60"/>
      <c r="AD38" s="61"/>
      <c r="AE38" s="61"/>
      <c r="AF38" s="61"/>
      <c r="AG38" s="62"/>
      <c r="AH38" s="63"/>
      <c r="AI38" s="64"/>
    </row>
    <row r="39" spans="1:35" s="45" customFormat="1" ht="15.75" hidden="1" x14ac:dyDescent="0.25">
      <c r="A39" s="147">
        <v>37</v>
      </c>
      <c r="B39" s="147" t="s">
        <v>104</v>
      </c>
      <c r="C39" s="147" t="s">
        <v>1189</v>
      </c>
      <c r="D39" s="147" t="s">
        <v>64</v>
      </c>
      <c r="E39" s="147" t="s">
        <v>99</v>
      </c>
      <c r="F39" s="147">
        <v>1</v>
      </c>
      <c r="G39" s="147">
        <v>1.3</v>
      </c>
      <c r="H39" s="147" t="s">
        <v>1826</v>
      </c>
      <c r="I39" s="147">
        <v>681</v>
      </c>
      <c r="J39" s="148">
        <v>0</v>
      </c>
      <c r="K39" s="149">
        <v>0</v>
      </c>
      <c r="L39" s="149">
        <v>0</v>
      </c>
      <c r="M39" s="150">
        <v>0</v>
      </c>
      <c r="N39" s="151">
        <v>0</v>
      </c>
      <c r="O39" s="152">
        <v>0</v>
      </c>
      <c r="P39" s="152">
        <v>0</v>
      </c>
      <c r="Q39" s="153">
        <v>0</v>
      </c>
      <c r="R39" s="154">
        <v>0</v>
      </c>
      <c r="S39" s="149">
        <v>0</v>
      </c>
      <c r="T39" s="149">
        <v>0</v>
      </c>
      <c r="U39" s="149">
        <v>0</v>
      </c>
      <c r="V39" s="149">
        <v>0</v>
      </c>
      <c r="W39" s="150">
        <v>0</v>
      </c>
      <c r="X39" s="151">
        <v>0</v>
      </c>
      <c r="Y39" s="155">
        <v>0</v>
      </c>
      <c r="Z39" s="156">
        <v>0</v>
      </c>
      <c r="AA39" s="207" t="s">
        <v>93</v>
      </c>
      <c r="AB39" s="208"/>
      <c r="AC39" s="60"/>
      <c r="AD39" s="61"/>
      <c r="AE39" s="61"/>
      <c r="AF39" s="61"/>
      <c r="AG39" s="62"/>
      <c r="AH39" s="63"/>
      <c r="AI39" s="64"/>
    </row>
    <row r="40" spans="1:35" s="45" customFormat="1" ht="31.5" hidden="1" x14ac:dyDescent="0.25">
      <c r="A40" s="147">
        <v>38</v>
      </c>
      <c r="B40" s="147" t="s">
        <v>104</v>
      </c>
      <c r="C40" s="147" t="s">
        <v>1189</v>
      </c>
      <c r="D40" s="147" t="s">
        <v>64</v>
      </c>
      <c r="E40" s="147" t="s">
        <v>99</v>
      </c>
      <c r="F40" s="147">
        <v>2</v>
      </c>
      <c r="G40" s="147">
        <v>2.1</v>
      </c>
      <c r="H40" s="147" t="s">
        <v>1827</v>
      </c>
      <c r="I40" s="147">
        <v>616</v>
      </c>
      <c r="J40" s="148">
        <v>0</v>
      </c>
      <c r="K40" s="149">
        <v>0</v>
      </c>
      <c r="L40" s="149">
        <v>0</v>
      </c>
      <c r="M40" s="150">
        <v>0</v>
      </c>
      <c r="N40" s="151">
        <v>0</v>
      </c>
      <c r="O40" s="152">
        <v>0</v>
      </c>
      <c r="P40" s="152">
        <v>0</v>
      </c>
      <c r="Q40" s="153">
        <v>0</v>
      </c>
      <c r="R40" s="154">
        <v>0</v>
      </c>
      <c r="S40" s="149">
        <v>0</v>
      </c>
      <c r="T40" s="149">
        <v>0</v>
      </c>
      <c r="U40" s="149">
        <v>1</v>
      </c>
      <c r="V40" s="149">
        <v>0</v>
      </c>
      <c r="W40" s="150">
        <v>0</v>
      </c>
      <c r="X40" s="151">
        <v>0</v>
      </c>
      <c r="Y40" s="155">
        <v>0</v>
      </c>
      <c r="Z40" s="156">
        <v>1</v>
      </c>
      <c r="AA40" s="207" t="s">
        <v>1835</v>
      </c>
      <c r="AB40" s="208"/>
      <c r="AC40" s="60"/>
      <c r="AD40" s="61"/>
      <c r="AE40" s="61"/>
      <c r="AF40" s="61"/>
      <c r="AG40" s="62"/>
      <c r="AH40" s="63"/>
      <c r="AI40" s="64"/>
    </row>
    <row r="41" spans="1:35" s="45" customFormat="1" ht="78.75" x14ac:dyDescent="0.25">
      <c r="A41" s="147">
        <v>39</v>
      </c>
      <c r="B41" s="147" t="s">
        <v>104</v>
      </c>
      <c r="C41" s="147" t="s">
        <v>1189</v>
      </c>
      <c r="D41" s="147" t="s">
        <v>64</v>
      </c>
      <c r="E41" s="147" t="s">
        <v>99</v>
      </c>
      <c r="F41" s="147">
        <v>2</v>
      </c>
      <c r="G41" s="147">
        <v>2.1</v>
      </c>
      <c r="H41" s="147" t="s">
        <v>1828</v>
      </c>
      <c r="I41" s="147">
        <v>594</v>
      </c>
      <c r="J41" s="148">
        <v>1</v>
      </c>
      <c r="K41" s="149">
        <v>0</v>
      </c>
      <c r="L41" s="149">
        <v>0</v>
      </c>
      <c r="M41" s="150">
        <v>0</v>
      </c>
      <c r="N41" s="151">
        <v>0</v>
      </c>
      <c r="O41" s="152">
        <v>0</v>
      </c>
      <c r="P41" s="152">
        <v>0</v>
      </c>
      <c r="Q41" s="153">
        <v>0</v>
      </c>
      <c r="R41" s="154">
        <v>0</v>
      </c>
      <c r="S41" s="149">
        <v>0</v>
      </c>
      <c r="T41" s="149">
        <v>0</v>
      </c>
      <c r="U41" s="149">
        <v>0</v>
      </c>
      <c r="V41" s="149">
        <v>0</v>
      </c>
      <c r="W41" s="150">
        <v>0</v>
      </c>
      <c r="X41" s="151">
        <v>0</v>
      </c>
      <c r="Y41" s="155">
        <v>0</v>
      </c>
      <c r="Z41" s="156">
        <v>1</v>
      </c>
      <c r="AA41" s="213" t="s">
        <v>1829</v>
      </c>
      <c r="AB41" s="208"/>
      <c r="AC41" s="60"/>
      <c r="AD41" s="61"/>
      <c r="AE41" s="61"/>
      <c r="AF41" s="61"/>
      <c r="AG41" s="62"/>
      <c r="AH41" s="63"/>
      <c r="AI41" s="64"/>
    </row>
    <row r="42" spans="1:35" s="45" customFormat="1" ht="15.75" hidden="1" x14ac:dyDescent="0.25">
      <c r="A42" s="147">
        <v>40</v>
      </c>
      <c r="B42" s="147" t="s">
        <v>104</v>
      </c>
      <c r="C42" s="147" t="s">
        <v>1189</v>
      </c>
      <c r="D42" s="147" t="s">
        <v>64</v>
      </c>
      <c r="E42" s="147" t="s">
        <v>99</v>
      </c>
      <c r="F42" s="147">
        <v>2</v>
      </c>
      <c r="G42" s="147">
        <v>2.1</v>
      </c>
      <c r="H42" s="147" t="s">
        <v>1830</v>
      </c>
      <c r="I42" s="147">
        <v>598</v>
      </c>
      <c r="J42" s="148">
        <v>0</v>
      </c>
      <c r="K42" s="149">
        <v>0</v>
      </c>
      <c r="L42" s="149">
        <v>0</v>
      </c>
      <c r="M42" s="150">
        <v>0</v>
      </c>
      <c r="N42" s="151">
        <v>0</v>
      </c>
      <c r="O42" s="152">
        <v>0</v>
      </c>
      <c r="P42" s="152">
        <v>0</v>
      </c>
      <c r="Q42" s="153">
        <v>0</v>
      </c>
      <c r="R42" s="154">
        <v>0</v>
      </c>
      <c r="S42" s="149">
        <v>0</v>
      </c>
      <c r="T42" s="149">
        <v>0</v>
      </c>
      <c r="U42" s="149">
        <v>0</v>
      </c>
      <c r="V42" s="149">
        <v>0</v>
      </c>
      <c r="W42" s="150">
        <v>0</v>
      </c>
      <c r="X42" s="151">
        <v>0</v>
      </c>
      <c r="Y42" s="155">
        <v>0</v>
      </c>
      <c r="Z42" s="156">
        <v>0</v>
      </c>
      <c r="AA42" s="209" t="s">
        <v>93</v>
      </c>
      <c r="AB42" s="208"/>
      <c r="AC42" s="60"/>
      <c r="AD42" s="61"/>
      <c r="AE42" s="61"/>
      <c r="AF42" s="61"/>
      <c r="AG42" s="62"/>
      <c r="AH42" s="63"/>
      <c r="AI42" s="64"/>
    </row>
    <row r="43" spans="1:35" s="45" customFormat="1" ht="15.75" hidden="1" x14ac:dyDescent="0.25">
      <c r="A43" s="147">
        <v>41</v>
      </c>
      <c r="B43" s="147" t="s">
        <v>104</v>
      </c>
      <c r="C43" s="147" t="s">
        <v>1189</v>
      </c>
      <c r="D43" s="147" t="s">
        <v>64</v>
      </c>
      <c r="E43" s="147" t="s">
        <v>91</v>
      </c>
      <c r="F43" s="147">
        <v>2</v>
      </c>
      <c r="G43" s="147">
        <v>2.2000000000000002</v>
      </c>
      <c r="H43" s="147" t="s">
        <v>1855</v>
      </c>
      <c r="I43" s="147">
        <v>605</v>
      </c>
      <c r="J43" s="148">
        <v>0</v>
      </c>
      <c r="K43" s="149">
        <v>0</v>
      </c>
      <c r="L43" s="149">
        <v>0</v>
      </c>
      <c r="M43" s="150">
        <v>0</v>
      </c>
      <c r="N43" s="151">
        <v>0</v>
      </c>
      <c r="O43" s="152">
        <v>0</v>
      </c>
      <c r="P43" s="152">
        <v>0</v>
      </c>
      <c r="Q43" s="153">
        <v>0</v>
      </c>
      <c r="R43" s="154">
        <v>0</v>
      </c>
      <c r="S43" s="149">
        <v>0</v>
      </c>
      <c r="T43" s="149">
        <v>0</v>
      </c>
      <c r="U43" s="149">
        <v>0</v>
      </c>
      <c r="V43" s="149">
        <v>0</v>
      </c>
      <c r="W43" s="150">
        <v>0</v>
      </c>
      <c r="X43" s="151">
        <v>0</v>
      </c>
      <c r="Y43" s="155">
        <v>0</v>
      </c>
      <c r="Z43" s="156">
        <v>0</v>
      </c>
      <c r="AA43" s="207" t="s">
        <v>93</v>
      </c>
      <c r="AB43" s="208"/>
      <c r="AC43" s="60"/>
      <c r="AD43" s="61"/>
      <c r="AE43" s="61"/>
      <c r="AF43" s="61"/>
      <c r="AG43" s="62"/>
      <c r="AH43" s="63"/>
      <c r="AI43" s="64"/>
    </row>
    <row r="44" spans="1:35" s="45" customFormat="1" ht="31.5" hidden="1" x14ac:dyDescent="0.25">
      <c r="A44" s="147">
        <v>42</v>
      </c>
      <c r="B44" s="147" t="s">
        <v>104</v>
      </c>
      <c r="C44" s="147" t="s">
        <v>1189</v>
      </c>
      <c r="D44" s="147" t="s">
        <v>64</v>
      </c>
      <c r="E44" s="147" t="s">
        <v>91</v>
      </c>
      <c r="F44" s="147">
        <v>2</v>
      </c>
      <c r="G44" s="147">
        <v>2.2000000000000002</v>
      </c>
      <c r="H44" s="147" t="s">
        <v>1855</v>
      </c>
      <c r="I44" s="147">
        <v>615</v>
      </c>
      <c r="J44" s="148">
        <v>0</v>
      </c>
      <c r="K44" s="149">
        <v>0</v>
      </c>
      <c r="L44" s="149">
        <v>0</v>
      </c>
      <c r="M44" s="150">
        <v>0</v>
      </c>
      <c r="N44" s="151">
        <v>0</v>
      </c>
      <c r="O44" s="152">
        <v>0</v>
      </c>
      <c r="P44" s="152">
        <v>0</v>
      </c>
      <c r="Q44" s="153">
        <v>0</v>
      </c>
      <c r="R44" s="154">
        <v>0</v>
      </c>
      <c r="S44" s="149">
        <v>1</v>
      </c>
      <c r="T44" s="149">
        <v>0</v>
      </c>
      <c r="U44" s="149">
        <v>0</v>
      </c>
      <c r="V44" s="149">
        <v>0</v>
      </c>
      <c r="W44" s="150">
        <v>0</v>
      </c>
      <c r="X44" s="151">
        <v>0</v>
      </c>
      <c r="Y44" s="155">
        <v>0</v>
      </c>
      <c r="Z44" s="156">
        <v>1</v>
      </c>
      <c r="AA44" s="207" t="s">
        <v>1862</v>
      </c>
      <c r="AB44" s="208"/>
      <c r="AC44" s="60"/>
      <c r="AD44" s="61"/>
      <c r="AE44" s="61"/>
      <c r="AF44" s="61"/>
      <c r="AG44" s="62"/>
      <c r="AH44" s="63"/>
      <c r="AI44" s="64"/>
    </row>
    <row r="45" spans="1:35" s="45" customFormat="1" ht="15.75" hidden="1" x14ac:dyDescent="0.25">
      <c r="A45" s="147">
        <v>43</v>
      </c>
      <c r="B45" s="147" t="s">
        <v>104</v>
      </c>
      <c r="C45" s="147" t="s">
        <v>1189</v>
      </c>
      <c r="D45" s="147" t="s">
        <v>64</v>
      </c>
      <c r="E45" s="147" t="s">
        <v>91</v>
      </c>
      <c r="F45" s="147">
        <v>2</v>
      </c>
      <c r="G45" s="147">
        <v>2.2000000000000002</v>
      </c>
      <c r="H45" s="147" t="s">
        <v>1855</v>
      </c>
      <c r="I45" s="147">
        <v>649</v>
      </c>
      <c r="J45" s="148">
        <v>0</v>
      </c>
      <c r="K45" s="149">
        <v>0</v>
      </c>
      <c r="L45" s="149">
        <v>0</v>
      </c>
      <c r="M45" s="150">
        <v>0</v>
      </c>
      <c r="N45" s="151">
        <v>0</v>
      </c>
      <c r="O45" s="152">
        <v>0</v>
      </c>
      <c r="P45" s="152">
        <v>0</v>
      </c>
      <c r="Q45" s="153">
        <v>0</v>
      </c>
      <c r="R45" s="154">
        <v>0</v>
      </c>
      <c r="S45" s="149">
        <v>0</v>
      </c>
      <c r="T45" s="149">
        <v>0</v>
      </c>
      <c r="U45" s="149">
        <v>0</v>
      </c>
      <c r="V45" s="149">
        <v>0</v>
      </c>
      <c r="W45" s="150">
        <v>0</v>
      </c>
      <c r="X45" s="151">
        <v>0</v>
      </c>
      <c r="Y45" s="155">
        <v>0</v>
      </c>
      <c r="Z45" s="156">
        <v>0</v>
      </c>
      <c r="AA45" s="207" t="s">
        <v>93</v>
      </c>
      <c r="AB45" s="208"/>
      <c r="AC45" s="60"/>
      <c r="AD45" s="61"/>
      <c r="AE45" s="61"/>
      <c r="AF45" s="61"/>
      <c r="AG45" s="62"/>
      <c r="AH45" s="63"/>
      <c r="AI45" s="64"/>
    </row>
    <row r="46" spans="1:35" s="45" customFormat="1" ht="15.75" hidden="1" x14ac:dyDescent="0.25">
      <c r="A46" s="147">
        <v>44</v>
      </c>
      <c r="B46" s="147" t="s">
        <v>104</v>
      </c>
      <c r="C46" s="147" t="s">
        <v>1189</v>
      </c>
      <c r="D46" s="147" t="s">
        <v>64</v>
      </c>
      <c r="E46" s="147" t="s">
        <v>91</v>
      </c>
      <c r="F46" s="147">
        <v>2</v>
      </c>
      <c r="G46" s="147">
        <v>2.2000000000000002</v>
      </c>
      <c r="H46" s="147" t="s">
        <v>1855</v>
      </c>
      <c r="I46" s="147">
        <v>665</v>
      </c>
      <c r="J46" s="148">
        <v>0</v>
      </c>
      <c r="K46" s="149">
        <v>0</v>
      </c>
      <c r="L46" s="149">
        <v>0</v>
      </c>
      <c r="M46" s="150">
        <v>0</v>
      </c>
      <c r="N46" s="151">
        <v>0</v>
      </c>
      <c r="O46" s="152">
        <v>0</v>
      </c>
      <c r="P46" s="152">
        <v>0</v>
      </c>
      <c r="Q46" s="153">
        <v>0</v>
      </c>
      <c r="R46" s="154">
        <v>0</v>
      </c>
      <c r="S46" s="149">
        <v>1</v>
      </c>
      <c r="T46" s="149">
        <v>0</v>
      </c>
      <c r="U46" s="149">
        <v>0</v>
      </c>
      <c r="V46" s="149">
        <v>0</v>
      </c>
      <c r="W46" s="150">
        <v>0</v>
      </c>
      <c r="X46" s="151">
        <v>0</v>
      </c>
      <c r="Y46" s="155">
        <v>0</v>
      </c>
      <c r="Z46" s="156">
        <v>1</v>
      </c>
      <c r="AA46" s="207" t="s">
        <v>1856</v>
      </c>
      <c r="AB46" s="208"/>
      <c r="AC46" s="60"/>
      <c r="AD46" s="61"/>
      <c r="AE46" s="61"/>
      <c r="AF46" s="61"/>
      <c r="AG46" s="62"/>
      <c r="AH46" s="63"/>
      <c r="AI46" s="64"/>
    </row>
    <row r="47" spans="1:35" s="45" customFormat="1" ht="15.75" hidden="1" x14ac:dyDescent="0.25">
      <c r="A47" s="147">
        <v>45</v>
      </c>
      <c r="B47" s="147" t="s">
        <v>104</v>
      </c>
      <c r="C47" s="147" t="s">
        <v>1189</v>
      </c>
      <c r="D47" s="147" t="s">
        <v>64</v>
      </c>
      <c r="E47" s="147" t="s">
        <v>91</v>
      </c>
      <c r="F47" s="147">
        <v>2</v>
      </c>
      <c r="G47" s="147">
        <v>2.2000000000000002</v>
      </c>
      <c r="H47" s="147" t="s">
        <v>1855</v>
      </c>
      <c r="I47" s="147">
        <v>670</v>
      </c>
      <c r="J47" s="148">
        <v>0</v>
      </c>
      <c r="K47" s="149">
        <v>0</v>
      </c>
      <c r="L47" s="149">
        <v>0</v>
      </c>
      <c r="M47" s="150">
        <v>0</v>
      </c>
      <c r="N47" s="151">
        <v>0</v>
      </c>
      <c r="O47" s="152">
        <v>0</v>
      </c>
      <c r="P47" s="152">
        <v>0</v>
      </c>
      <c r="Q47" s="153">
        <v>0</v>
      </c>
      <c r="R47" s="154">
        <v>0</v>
      </c>
      <c r="S47" s="149">
        <v>0</v>
      </c>
      <c r="T47" s="149">
        <v>0</v>
      </c>
      <c r="U47" s="149">
        <v>0</v>
      </c>
      <c r="V47" s="149">
        <v>0</v>
      </c>
      <c r="W47" s="150">
        <v>0</v>
      </c>
      <c r="X47" s="151">
        <v>0</v>
      </c>
      <c r="Y47" s="155">
        <v>0</v>
      </c>
      <c r="Z47" s="156">
        <v>0</v>
      </c>
      <c r="AA47" s="207" t="s">
        <v>93</v>
      </c>
      <c r="AB47" s="208"/>
      <c r="AC47" s="60"/>
      <c r="AD47" s="61"/>
      <c r="AE47" s="61"/>
      <c r="AF47" s="61"/>
      <c r="AG47" s="62"/>
      <c r="AH47" s="63"/>
      <c r="AI47" s="64"/>
    </row>
    <row r="48" spans="1:35" s="45" customFormat="1" ht="15.75" hidden="1" x14ac:dyDescent="0.25">
      <c r="A48" s="147">
        <v>46</v>
      </c>
      <c r="B48" s="147" t="s">
        <v>104</v>
      </c>
      <c r="C48" s="147" t="s">
        <v>1189</v>
      </c>
      <c r="D48" s="147" t="s">
        <v>64</v>
      </c>
      <c r="E48" s="147" t="s">
        <v>91</v>
      </c>
      <c r="F48" s="147">
        <v>2</v>
      </c>
      <c r="G48" s="147">
        <v>2.2000000000000002</v>
      </c>
      <c r="H48" s="147" t="s">
        <v>1855</v>
      </c>
      <c r="I48" s="147">
        <v>695</v>
      </c>
      <c r="J48" s="148">
        <v>0</v>
      </c>
      <c r="K48" s="149">
        <v>0</v>
      </c>
      <c r="L48" s="149">
        <v>0</v>
      </c>
      <c r="M48" s="150">
        <v>0</v>
      </c>
      <c r="N48" s="151">
        <v>0</v>
      </c>
      <c r="O48" s="152">
        <v>0</v>
      </c>
      <c r="P48" s="152">
        <v>0</v>
      </c>
      <c r="Q48" s="153">
        <v>0</v>
      </c>
      <c r="R48" s="154">
        <v>0</v>
      </c>
      <c r="S48" s="149">
        <v>0</v>
      </c>
      <c r="T48" s="149">
        <v>0</v>
      </c>
      <c r="U48" s="149">
        <v>0</v>
      </c>
      <c r="V48" s="149">
        <v>0</v>
      </c>
      <c r="W48" s="150">
        <v>0</v>
      </c>
      <c r="X48" s="151">
        <v>0</v>
      </c>
      <c r="Y48" s="155">
        <v>0</v>
      </c>
      <c r="Z48" s="156">
        <v>0</v>
      </c>
      <c r="AA48" s="207" t="s">
        <v>93</v>
      </c>
      <c r="AB48" s="208"/>
      <c r="AC48" s="60"/>
      <c r="AD48" s="61"/>
      <c r="AE48" s="61"/>
      <c r="AF48" s="61"/>
      <c r="AG48" s="62"/>
      <c r="AH48" s="63"/>
      <c r="AI48" s="64"/>
    </row>
    <row r="49" spans="1:35" s="45" customFormat="1" ht="15.75" hidden="1" x14ac:dyDescent="0.25">
      <c r="A49" s="147">
        <v>47</v>
      </c>
      <c r="B49" s="147" t="s">
        <v>104</v>
      </c>
      <c r="C49" s="147" t="s">
        <v>1189</v>
      </c>
      <c r="D49" s="147" t="s">
        <v>64</v>
      </c>
      <c r="E49" s="147" t="s">
        <v>99</v>
      </c>
      <c r="F49" s="147">
        <v>2</v>
      </c>
      <c r="G49" s="147">
        <v>2.2000000000000002</v>
      </c>
      <c r="H49" s="147" t="s">
        <v>1855</v>
      </c>
      <c r="I49" s="147">
        <v>751</v>
      </c>
      <c r="J49" s="148">
        <v>0</v>
      </c>
      <c r="K49" s="149">
        <v>0</v>
      </c>
      <c r="L49" s="149">
        <v>0</v>
      </c>
      <c r="M49" s="150">
        <v>0</v>
      </c>
      <c r="N49" s="151">
        <v>0</v>
      </c>
      <c r="O49" s="152">
        <v>0</v>
      </c>
      <c r="P49" s="152">
        <v>0</v>
      </c>
      <c r="Q49" s="153">
        <v>0</v>
      </c>
      <c r="R49" s="154">
        <v>0</v>
      </c>
      <c r="S49" s="149">
        <v>0</v>
      </c>
      <c r="T49" s="149">
        <v>0</v>
      </c>
      <c r="U49" s="149">
        <v>0</v>
      </c>
      <c r="V49" s="149">
        <v>0</v>
      </c>
      <c r="W49" s="150">
        <v>0</v>
      </c>
      <c r="X49" s="151">
        <v>0</v>
      </c>
      <c r="Y49" s="155">
        <v>0</v>
      </c>
      <c r="Z49" s="156">
        <v>0</v>
      </c>
      <c r="AA49" s="207" t="s">
        <v>93</v>
      </c>
      <c r="AB49" s="208"/>
      <c r="AC49" s="60"/>
      <c r="AD49" s="61"/>
      <c r="AE49" s="61"/>
      <c r="AF49" s="61"/>
      <c r="AG49" s="62"/>
      <c r="AH49" s="63"/>
      <c r="AI49" s="64"/>
    </row>
    <row r="50" spans="1:35" s="45" customFormat="1" ht="31.5" hidden="1" x14ac:dyDescent="0.25">
      <c r="A50" s="147">
        <v>48</v>
      </c>
      <c r="B50" s="147" t="s">
        <v>104</v>
      </c>
      <c r="C50" s="147" t="s">
        <v>1189</v>
      </c>
      <c r="D50" s="147" t="s">
        <v>64</v>
      </c>
      <c r="E50" s="147" t="s">
        <v>91</v>
      </c>
      <c r="F50" s="147">
        <v>2</v>
      </c>
      <c r="G50" s="147">
        <v>2.2000000000000002</v>
      </c>
      <c r="H50" s="147" t="s">
        <v>1857</v>
      </c>
      <c r="I50" s="147">
        <v>635</v>
      </c>
      <c r="J50" s="148">
        <v>0</v>
      </c>
      <c r="K50" s="149">
        <v>0</v>
      </c>
      <c r="L50" s="149">
        <v>0</v>
      </c>
      <c r="M50" s="150">
        <v>0</v>
      </c>
      <c r="N50" s="151">
        <v>0</v>
      </c>
      <c r="O50" s="152">
        <v>0</v>
      </c>
      <c r="P50" s="152">
        <v>0</v>
      </c>
      <c r="Q50" s="153">
        <v>0</v>
      </c>
      <c r="R50" s="154">
        <v>0</v>
      </c>
      <c r="S50" s="149">
        <v>0</v>
      </c>
      <c r="T50" s="149">
        <v>1</v>
      </c>
      <c r="U50" s="149">
        <v>0</v>
      </c>
      <c r="V50" s="149">
        <v>0</v>
      </c>
      <c r="W50" s="150">
        <v>0</v>
      </c>
      <c r="X50" s="151">
        <v>0</v>
      </c>
      <c r="Y50" s="155">
        <v>0</v>
      </c>
      <c r="Z50" s="156">
        <v>1</v>
      </c>
      <c r="AA50" s="207" t="s">
        <v>1858</v>
      </c>
      <c r="AB50" s="208"/>
      <c r="AC50" s="60"/>
      <c r="AD50" s="61"/>
      <c r="AE50" s="61"/>
      <c r="AF50" s="61"/>
      <c r="AG50" s="62"/>
      <c r="AH50" s="63"/>
      <c r="AI50" s="64"/>
    </row>
    <row r="51" spans="1:35" s="45" customFormat="1" ht="15.75" hidden="1" x14ac:dyDescent="0.25">
      <c r="A51" s="147">
        <v>49</v>
      </c>
      <c r="B51" s="147" t="s">
        <v>104</v>
      </c>
      <c r="C51" s="147" t="s">
        <v>1189</v>
      </c>
      <c r="D51" s="147" t="s">
        <v>64</v>
      </c>
      <c r="E51" s="147" t="s">
        <v>91</v>
      </c>
      <c r="F51" s="147">
        <v>2</v>
      </c>
      <c r="G51" s="147">
        <v>2.2000000000000002</v>
      </c>
      <c r="H51" s="147" t="s">
        <v>1857</v>
      </c>
      <c r="I51" s="147">
        <v>640</v>
      </c>
      <c r="J51" s="148">
        <v>0</v>
      </c>
      <c r="K51" s="149">
        <v>0</v>
      </c>
      <c r="L51" s="149">
        <v>0</v>
      </c>
      <c r="M51" s="150">
        <v>0</v>
      </c>
      <c r="N51" s="151">
        <v>0</v>
      </c>
      <c r="O51" s="152">
        <v>0</v>
      </c>
      <c r="P51" s="152">
        <v>0</v>
      </c>
      <c r="Q51" s="153">
        <v>0</v>
      </c>
      <c r="R51" s="154">
        <v>0</v>
      </c>
      <c r="S51" s="149">
        <v>0</v>
      </c>
      <c r="T51" s="149">
        <v>0</v>
      </c>
      <c r="U51" s="149">
        <v>0</v>
      </c>
      <c r="V51" s="149">
        <v>0</v>
      </c>
      <c r="W51" s="150">
        <v>0</v>
      </c>
      <c r="X51" s="151">
        <v>0</v>
      </c>
      <c r="Y51" s="155">
        <v>0</v>
      </c>
      <c r="Z51" s="156">
        <v>0</v>
      </c>
      <c r="AA51" s="207" t="s">
        <v>93</v>
      </c>
      <c r="AB51" s="208"/>
      <c r="AC51" s="60"/>
      <c r="AD51" s="61"/>
      <c r="AE51" s="61"/>
      <c r="AF51" s="61"/>
      <c r="AG51" s="62"/>
      <c r="AH51" s="63"/>
      <c r="AI51" s="64"/>
    </row>
    <row r="52" spans="1:35" s="45" customFormat="1" ht="15.75" hidden="1" x14ac:dyDescent="0.25">
      <c r="A52" s="147">
        <v>50</v>
      </c>
      <c r="B52" s="147" t="s">
        <v>104</v>
      </c>
      <c r="C52" s="147" t="s">
        <v>1189</v>
      </c>
      <c r="D52" s="147" t="s">
        <v>64</v>
      </c>
      <c r="E52" s="147" t="s">
        <v>91</v>
      </c>
      <c r="F52" s="147">
        <v>2</v>
      </c>
      <c r="G52" s="147">
        <v>2.2000000000000002</v>
      </c>
      <c r="H52" s="147" t="s">
        <v>1857</v>
      </c>
      <c r="I52" s="147">
        <v>655</v>
      </c>
      <c r="J52" s="148">
        <v>0</v>
      </c>
      <c r="K52" s="149">
        <v>0</v>
      </c>
      <c r="L52" s="149">
        <v>0</v>
      </c>
      <c r="M52" s="150">
        <v>0</v>
      </c>
      <c r="N52" s="151">
        <v>0</v>
      </c>
      <c r="O52" s="152">
        <v>0</v>
      </c>
      <c r="P52" s="152">
        <v>0</v>
      </c>
      <c r="Q52" s="153">
        <v>0</v>
      </c>
      <c r="R52" s="154">
        <v>0</v>
      </c>
      <c r="S52" s="149">
        <v>0</v>
      </c>
      <c r="T52" s="149">
        <v>0</v>
      </c>
      <c r="U52" s="149">
        <v>0</v>
      </c>
      <c r="V52" s="149">
        <v>0</v>
      </c>
      <c r="W52" s="150">
        <v>0</v>
      </c>
      <c r="X52" s="151">
        <v>0</v>
      </c>
      <c r="Y52" s="155">
        <v>0</v>
      </c>
      <c r="Z52" s="156">
        <v>0</v>
      </c>
      <c r="AA52" s="210" t="s">
        <v>93</v>
      </c>
      <c r="AB52" s="208"/>
      <c r="AC52" s="60"/>
      <c r="AD52" s="61"/>
      <c r="AE52" s="61"/>
      <c r="AF52" s="61"/>
      <c r="AG52" s="62"/>
      <c r="AH52" s="63"/>
      <c r="AI52" s="64"/>
    </row>
    <row r="53" spans="1:35" s="45" customFormat="1" ht="15.75" hidden="1" x14ac:dyDescent="0.25">
      <c r="A53" s="147">
        <v>51</v>
      </c>
      <c r="B53" s="147" t="s">
        <v>104</v>
      </c>
      <c r="C53" s="147" t="s">
        <v>1189</v>
      </c>
      <c r="D53" s="147" t="s">
        <v>64</v>
      </c>
      <c r="E53" s="147" t="s">
        <v>91</v>
      </c>
      <c r="F53" s="147">
        <v>2</v>
      </c>
      <c r="G53" s="147">
        <v>2.2000000000000002</v>
      </c>
      <c r="H53" s="147" t="s">
        <v>1857</v>
      </c>
      <c r="I53" s="147">
        <v>674</v>
      </c>
      <c r="J53" s="148">
        <v>0</v>
      </c>
      <c r="K53" s="149">
        <v>0</v>
      </c>
      <c r="L53" s="149">
        <v>0</v>
      </c>
      <c r="M53" s="150">
        <v>0</v>
      </c>
      <c r="N53" s="151">
        <v>0</v>
      </c>
      <c r="O53" s="152">
        <v>0</v>
      </c>
      <c r="P53" s="152">
        <v>0</v>
      </c>
      <c r="Q53" s="153">
        <v>0</v>
      </c>
      <c r="R53" s="154">
        <v>0</v>
      </c>
      <c r="S53" s="149">
        <v>0</v>
      </c>
      <c r="T53" s="149">
        <v>0</v>
      </c>
      <c r="U53" s="149">
        <v>0</v>
      </c>
      <c r="V53" s="149">
        <v>0</v>
      </c>
      <c r="W53" s="150">
        <v>0</v>
      </c>
      <c r="X53" s="151">
        <v>0</v>
      </c>
      <c r="Y53" s="155">
        <v>0</v>
      </c>
      <c r="Z53" s="156">
        <v>0</v>
      </c>
      <c r="AA53" s="207" t="s">
        <v>93</v>
      </c>
      <c r="AB53" s="208"/>
      <c r="AC53" s="60"/>
      <c r="AD53" s="61"/>
      <c r="AE53" s="61"/>
      <c r="AF53" s="61"/>
      <c r="AG53" s="62"/>
      <c r="AH53" s="63"/>
      <c r="AI53" s="64"/>
    </row>
    <row r="54" spans="1:35" s="45" customFormat="1" ht="15.75" hidden="1" x14ac:dyDescent="0.25">
      <c r="A54" s="147">
        <v>52</v>
      </c>
      <c r="B54" s="147" t="s">
        <v>104</v>
      </c>
      <c r="C54" s="147" t="s">
        <v>1189</v>
      </c>
      <c r="D54" s="147" t="s">
        <v>64</v>
      </c>
      <c r="E54" s="147" t="s">
        <v>91</v>
      </c>
      <c r="F54" s="147">
        <v>2</v>
      </c>
      <c r="G54" s="147">
        <v>2.2000000000000002</v>
      </c>
      <c r="H54" s="147" t="s">
        <v>1857</v>
      </c>
      <c r="I54" s="147">
        <v>675</v>
      </c>
      <c r="J54" s="148">
        <v>0</v>
      </c>
      <c r="K54" s="149">
        <v>0</v>
      </c>
      <c r="L54" s="149">
        <v>0</v>
      </c>
      <c r="M54" s="150">
        <v>0</v>
      </c>
      <c r="N54" s="151">
        <v>0</v>
      </c>
      <c r="O54" s="152">
        <v>0</v>
      </c>
      <c r="P54" s="152">
        <v>0</v>
      </c>
      <c r="Q54" s="153">
        <v>0</v>
      </c>
      <c r="R54" s="154">
        <v>0</v>
      </c>
      <c r="S54" s="149">
        <v>0</v>
      </c>
      <c r="T54" s="149">
        <v>0</v>
      </c>
      <c r="U54" s="149">
        <v>0</v>
      </c>
      <c r="V54" s="149">
        <v>0</v>
      </c>
      <c r="W54" s="150">
        <v>0</v>
      </c>
      <c r="X54" s="151">
        <v>0</v>
      </c>
      <c r="Y54" s="155">
        <v>0</v>
      </c>
      <c r="Z54" s="156">
        <v>0</v>
      </c>
      <c r="AA54" s="207" t="s">
        <v>93</v>
      </c>
      <c r="AB54" s="208"/>
      <c r="AC54" s="60"/>
      <c r="AD54" s="61"/>
      <c r="AE54" s="61"/>
      <c r="AF54" s="61"/>
      <c r="AG54" s="62"/>
      <c r="AH54" s="63"/>
      <c r="AI54" s="64"/>
    </row>
    <row r="55" spans="1:35" s="45" customFormat="1" ht="15.75" hidden="1" x14ac:dyDescent="0.25">
      <c r="A55" s="147">
        <v>53</v>
      </c>
      <c r="B55" s="147" t="s">
        <v>104</v>
      </c>
      <c r="C55" s="147" t="s">
        <v>1189</v>
      </c>
      <c r="D55" s="147" t="s">
        <v>64</v>
      </c>
      <c r="E55" s="147" t="s">
        <v>91</v>
      </c>
      <c r="F55" s="147">
        <v>2</v>
      </c>
      <c r="G55" s="147">
        <v>2.2000000000000002</v>
      </c>
      <c r="H55" s="147" t="s">
        <v>1857</v>
      </c>
      <c r="I55" s="147">
        <v>693</v>
      </c>
      <c r="J55" s="148">
        <v>0</v>
      </c>
      <c r="K55" s="149">
        <v>0</v>
      </c>
      <c r="L55" s="149">
        <v>0</v>
      </c>
      <c r="M55" s="150">
        <v>0</v>
      </c>
      <c r="N55" s="151">
        <v>0</v>
      </c>
      <c r="O55" s="152">
        <v>0</v>
      </c>
      <c r="P55" s="152">
        <v>0</v>
      </c>
      <c r="Q55" s="153">
        <v>0</v>
      </c>
      <c r="R55" s="154">
        <v>0</v>
      </c>
      <c r="S55" s="149">
        <v>0</v>
      </c>
      <c r="T55" s="149">
        <v>0</v>
      </c>
      <c r="U55" s="149">
        <v>0</v>
      </c>
      <c r="V55" s="149">
        <v>0</v>
      </c>
      <c r="W55" s="150">
        <v>0</v>
      </c>
      <c r="X55" s="151">
        <v>0</v>
      </c>
      <c r="Y55" s="155">
        <v>0</v>
      </c>
      <c r="Z55" s="156">
        <v>0</v>
      </c>
      <c r="AA55" s="207" t="s">
        <v>93</v>
      </c>
      <c r="AB55" s="208"/>
      <c r="AC55" s="60"/>
      <c r="AD55" s="61"/>
      <c r="AE55" s="61"/>
      <c r="AF55" s="61"/>
      <c r="AG55" s="62"/>
      <c r="AH55" s="63"/>
      <c r="AI55" s="64"/>
    </row>
    <row r="56" spans="1:35" s="45" customFormat="1" ht="15.75" hidden="1" x14ac:dyDescent="0.25">
      <c r="A56" s="147">
        <v>54</v>
      </c>
      <c r="B56" s="147" t="s">
        <v>104</v>
      </c>
      <c r="C56" s="147" t="s">
        <v>1189</v>
      </c>
      <c r="D56" s="147" t="s">
        <v>64</v>
      </c>
      <c r="E56" s="147" t="s">
        <v>99</v>
      </c>
      <c r="F56" s="147">
        <v>2</v>
      </c>
      <c r="G56" s="147">
        <v>2.2000000000000002</v>
      </c>
      <c r="H56" s="147" t="s">
        <v>1859</v>
      </c>
      <c r="I56" s="147">
        <v>713</v>
      </c>
      <c r="J56" s="148">
        <v>0</v>
      </c>
      <c r="K56" s="149">
        <v>0</v>
      </c>
      <c r="L56" s="149">
        <v>0</v>
      </c>
      <c r="M56" s="150">
        <v>0</v>
      </c>
      <c r="N56" s="151">
        <v>0</v>
      </c>
      <c r="O56" s="152">
        <v>0</v>
      </c>
      <c r="P56" s="152">
        <v>0</v>
      </c>
      <c r="Q56" s="153">
        <v>0</v>
      </c>
      <c r="R56" s="154">
        <v>0</v>
      </c>
      <c r="S56" s="149">
        <v>0</v>
      </c>
      <c r="T56" s="149">
        <v>0</v>
      </c>
      <c r="U56" s="149">
        <v>0</v>
      </c>
      <c r="V56" s="149">
        <v>0</v>
      </c>
      <c r="W56" s="150">
        <v>0</v>
      </c>
      <c r="X56" s="151">
        <v>0</v>
      </c>
      <c r="Y56" s="155">
        <v>0</v>
      </c>
      <c r="Z56" s="156">
        <v>0</v>
      </c>
      <c r="AA56" s="207" t="s">
        <v>93</v>
      </c>
      <c r="AB56" s="208"/>
      <c r="AC56" s="60"/>
      <c r="AD56" s="61"/>
      <c r="AE56" s="61"/>
      <c r="AF56" s="61"/>
      <c r="AG56" s="62"/>
      <c r="AH56" s="63"/>
      <c r="AI56" s="64"/>
    </row>
    <row r="57" spans="1:35" s="45" customFormat="1" ht="110.25" hidden="1" x14ac:dyDescent="0.25">
      <c r="A57" s="147">
        <v>55</v>
      </c>
      <c r="B57" s="147" t="s">
        <v>104</v>
      </c>
      <c r="C57" s="147" t="s">
        <v>1189</v>
      </c>
      <c r="D57" s="147" t="s">
        <v>64</v>
      </c>
      <c r="E57" s="147" t="s">
        <v>99</v>
      </c>
      <c r="F57" s="147">
        <v>2</v>
      </c>
      <c r="G57" s="147">
        <v>2.2999999999999998</v>
      </c>
      <c r="H57" s="147" t="s">
        <v>1860</v>
      </c>
      <c r="I57" s="147">
        <v>593</v>
      </c>
      <c r="J57" s="148">
        <v>0</v>
      </c>
      <c r="K57" s="149">
        <v>0</v>
      </c>
      <c r="L57" s="149">
        <v>0</v>
      </c>
      <c r="M57" s="150">
        <v>0</v>
      </c>
      <c r="N57" s="151">
        <v>0</v>
      </c>
      <c r="O57" s="152">
        <v>0</v>
      </c>
      <c r="P57" s="152">
        <v>0</v>
      </c>
      <c r="Q57" s="153">
        <v>0</v>
      </c>
      <c r="R57" s="154">
        <v>0</v>
      </c>
      <c r="S57" s="149">
        <v>0</v>
      </c>
      <c r="T57" s="149">
        <v>0</v>
      </c>
      <c r="U57" s="149">
        <v>0</v>
      </c>
      <c r="V57" s="149">
        <v>0</v>
      </c>
      <c r="W57" s="150">
        <v>0</v>
      </c>
      <c r="X57" s="151">
        <v>0</v>
      </c>
      <c r="Y57" s="155">
        <v>0</v>
      </c>
      <c r="Z57" s="156">
        <v>0</v>
      </c>
      <c r="AA57" s="207" t="s">
        <v>93</v>
      </c>
      <c r="AB57" s="211" t="s">
        <v>1861</v>
      </c>
      <c r="AC57" s="60"/>
      <c r="AD57" s="61"/>
      <c r="AE57" s="61"/>
      <c r="AF57" s="61"/>
      <c r="AG57" s="62"/>
      <c r="AH57" s="63"/>
      <c r="AI57" s="64"/>
    </row>
    <row r="58" spans="1:35" s="45" customFormat="1" ht="15.75" x14ac:dyDescent="0.25">
      <c r="A58" s="147">
        <v>56</v>
      </c>
      <c r="B58" s="147" t="s">
        <v>104</v>
      </c>
      <c r="C58" s="147" t="s">
        <v>1189</v>
      </c>
      <c r="D58" s="147" t="s">
        <v>64</v>
      </c>
      <c r="E58" s="147" t="s">
        <v>91</v>
      </c>
      <c r="F58" s="147">
        <v>2</v>
      </c>
      <c r="G58" s="147">
        <v>2.2999999999999998</v>
      </c>
      <c r="H58" s="147" t="s">
        <v>1930</v>
      </c>
      <c r="I58" s="147">
        <v>596</v>
      </c>
      <c r="J58" s="148">
        <v>1</v>
      </c>
      <c r="K58" s="149">
        <v>0</v>
      </c>
      <c r="L58" s="149">
        <v>0</v>
      </c>
      <c r="M58" s="150">
        <v>0</v>
      </c>
      <c r="N58" s="151">
        <v>0</v>
      </c>
      <c r="O58" s="152">
        <v>0</v>
      </c>
      <c r="P58" s="152">
        <v>0</v>
      </c>
      <c r="Q58" s="153">
        <v>0</v>
      </c>
      <c r="R58" s="154">
        <v>0</v>
      </c>
      <c r="S58" s="149">
        <v>0</v>
      </c>
      <c r="T58" s="149">
        <v>0</v>
      </c>
      <c r="U58" s="149">
        <v>0</v>
      </c>
      <c r="V58" s="149">
        <v>0</v>
      </c>
      <c r="W58" s="150">
        <v>0</v>
      </c>
      <c r="X58" s="151">
        <v>0</v>
      </c>
      <c r="Y58" s="155">
        <v>0</v>
      </c>
      <c r="Z58" s="156">
        <v>0</v>
      </c>
      <c r="AA58" s="212"/>
      <c r="AB58" s="208"/>
      <c r="AC58" s="60"/>
      <c r="AD58" s="61"/>
      <c r="AE58" s="61"/>
      <c r="AF58" s="61"/>
      <c r="AG58" s="62"/>
      <c r="AH58" s="63"/>
      <c r="AI58" s="64"/>
    </row>
    <row r="59" spans="1:35" s="45" customFormat="1" ht="47.25" x14ac:dyDescent="0.25">
      <c r="A59" s="147">
        <v>57</v>
      </c>
      <c r="B59" s="147" t="s">
        <v>104</v>
      </c>
      <c r="C59" s="147" t="s">
        <v>1189</v>
      </c>
      <c r="D59" s="147" t="s">
        <v>64</v>
      </c>
      <c r="E59" s="147" t="s">
        <v>91</v>
      </c>
      <c r="F59" s="147">
        <v>2</v>
      </c>
      <c r="G59" s="147">
        <v>2.2999999999999998</v>
      </c>
      <c r="H59" s="147" t="s">
        <v>1931</v>
      </c>
      <c r="I59" s="147">
        <v>641</v>
      </c>
      <c r="J59" s="148">
        <v>1</v>
      </c>
      <c r="K59" s="149">
        <v>1</v>
      </c>
      <c r="L59" s="149">
        <v>0</v>
      </c>
      <c r="M59" s="150">
        <v>0</v>
      </c>
      <c r="N59" s="151">
        <v>0</v>
      </c>
      <c r="O59" s="152">
        <v>1</v>
      </c>
      <c r="P59" s="152">
        <v>0</v>
      </c>
      <c r="Q59" s="153">
        <v>0</v>
      </c>
      <c r="R59" s="154">
        <v>0</v>
      </c>
      <c r="S59" s="149">
        <v>0</v>
      </c>
      <c r="T59" s="149">
        <v>0</v>
      </c>
      <c r="U59" s="149">
        <v>0</v>
      </c>
      <c r="V59" s="149">
        <v>0</v>
      </c>
      <c r="W59" s="150">
        <v>0</v>
      </c>
      <c r="X59" s="151">
        <v>0</v>
      </c>
      <c r="Y59" s="155">
        <v>0</v>
      </c>
      <c r="Z59" s="156">
        <v>1</v>
      </c>
      <c r="AA59" s="210" t="s">
        <v>1953</v>
      </c>
      <c r="AB59" s="208"/>
      <c r="AC59" s="60"/>
      <c r="AD59" s="61"/>
      <c r="AE59" s="61"/>
      <c r="AF59" s="61"/>
      <c r="AG59" s="62"/>
      <c r="AH59" s="63"/>
      <c r="AI59" s="64"/>
    </row>
    <row r="60" spans="1:35" s="45" customFormat="1" ht="15.75" x14ac:dyDescent="0.25">
      <c r="A60" s="147">
        <v>58</v>
      </c>
      <c r="B60" s="147" t="s">
        <v>104</v>
      </c>
      <c r="C60" s="147" t="s">
        <v>1189</v>
      </c>
      <c r="D60" s="147" t="s">
        <v>64</v>
      </c>
      <c r="E60" s="147" t="s">
        <v>91</v>
      </c>
      <c r="F60" s="147">
        <v>2</v>
      </c>
      <c r="G60" s="147">
        <v>2.2999999999999998</v>
      </c>
      <c r="H60" s="147" t="s">
        <v>1931</v>
      </c>
      <c r="I60" s="147">
        <v>697</v>
      </c>
      <c r="J60" s="148">
        <v>1</v>
      </c>
      <c r="K60" s="149">
        <v>1</v>
      </c>
      <c r="L60" s="149">
        <v>0</v>
      </c>
      <c r="M60" s="150">
        <v>0</v>
      </c>
      <c r="N60" s="151">
        <v>0</v>
      </c>
      <c r="O60" s="152">
        <v>0</v>
      </c>
      <c r="P60" s="152">
        <v>0</v>
      </c>
      <c r="Q60" s="153">
        <v>0</v>
      </c>
      <c r="R60" s="154">
        <v>0</v>
      </c>
      <c r="S60" s="149">
        <v>0</v>
      </c>
      <c r="T60" s="149">
        <v>0</v>
      </c>
      <c r="U60" s="149">
        <v>0</v>
      </c>
      <c r="V60" s="149">
        <v>0</v>
      </c>
      <c r="W60" s="150">
        <v>0</v>
      </c>
      <c r="X60" s="151">
        <v>0</v>
      </c>
      <c r="Y60" s="155">
        <v>0</v>
      </c>
      <c r="Z60" s="156">
        <v>1</v>
      </c>
      <c r="AA60" s="207" t="s">
        <v>250</v>
      </c>
      <c r="AB60" s="208"/>
      <c r="AC60" s="60"/>
      <c r="AD60" s="61"/>
      <c r="AE60" s="61"/>
      <c r="AF60" s="61"/>
      <c r="AG60" s="62"/>
      <c r="AH60" s="63"/>
      <c r="AI60" s="64"/>
    </row>
    <row r="61" spans="1:35" s="45" customFormat="1" ht="15.75" x14ac:dyDescent="0.25">
      <c r="A61" s="158">
        <v>59</v>
      </c>
      <c r="B61" s="147" t="s">
        <v>104</v>
      </c>
      <c r="C61" s="147" t="s">
        <v>1189</v>
      </c>
      <c r="D61" s="147" t="s">
        <v>64</v>
      </c>
      <c r="E61" s="147" t="s">
        <v>99</v>
      </c>
      <c r="F61" s="147">
        <v>2</v>
      </c>
      <c r="G61" s="147">
        <v>2.2999999999999998</v>
      </c>
      <c r="H61" s="147" t="s">
        <v>1931</v>
      </c>
      <c r="I61" s="147">
        <v>721</v>
      </c>
      <c r="J61" s="148">
        <v>1</v>
      </c>
      <c r="K61" s="149">
        <v>1</v>
      </c>
      <c r="L61" s="149">
        <v>0</v>
      </c>
      <c r="M61" s="150">
        <v>0</v>
      </c>
      <c r="N61" s="151">
        <v>0</v>
      </c>
      <c r="O61" s="152">
        <v>0</v>
      </c>
      <c r="P61" s="152">
        <v>0</v>
      </c>
      <c r="Q61" s="153">
        <v>0</v>
      </c>
      <c r="R61" s="154">
        <v>0</v>
      </c>
      <c r="S61" s="149">
        <v>0</v>
      </c>
      <c r="T61" s="149">
        <v>0</v>
      </c>
      <c r="U61" s="149">
        <v>0</v>
      </c>
      <c r="V61" s="149">
        <v>0</v>
      </c>
      <c r="W61" s="150">
        <v>0</v>
      </c>
      <c r="X61" s="151">
        <v>0</v>
      </c>
      <c r="Y61" s="155">
        <v>0</v>
      </c>
      <c r="Z61" s="156">
        <v>1</v>
      </c>
      <c r="AA61" s="207" t="s">
        <v>250</v>
      </c>
      <c r="AB61" s="208"/>
      <c r="AC61" s="60"/>
      <c r="AD61" s="61"/>
      <c r="AE61" s="61"/>
      <c r="AF61" s="61"/>
      <c r="AG61" s="62"/>
      <c r="AH61" s="63"/>
      <c r="AI61" s="64"/>
    </row>
    <row r="62" spans="1:35" s="45" customFormat="1" ht="78.75" x14ac:dyDescent="0.25">
      <c r="A62" s="147">
        <v>60</v>
      </c>
      <c r="B62" s="147" t="s">
        <v>104</v>
      </c>
      <c r="C62" s="147" t="s">
        <v>1189</v>
      </c>
      <c r="D62" s="147" t="s">
        <v>64</v>
      </c>
      <c r="E62" s="147" t="s">
        <v>91</v>
      </c>
      <c r="F62" s="147">
        <v>2</v>
      </c>
      <c r="G62" s="147">
        <v>2.2999999999999998</v>
      </c>
      <c r="H62" s="147" t="s">
        <v>1930</v>
      </c>
      <c r="I62" s="147">
        <v>651</v>
      </c>
      <c r="J62" s="148">
        <v>1</v>
      </c>
      <c r="K62" s="149">
        <v>0</v>
      </c>
      <c r="L62" s="149">
        <v>0</v>
      </c>
      <c r="M62" s="150">
        <v>0</v>
      </c>
      <c r="N62" s="151">
        <v>0</v>
      </c>
      <c r="O62" s="152">
        <v>0</v>
      </c>
      <c r="P62" s="152">
        <v>0</v>
      </c>
      <c r="Q62" s="153">
        <v>0</v>
      </c>
      <c r="R62" s="154">
        <v>0</v>
      </c>
      <c r="S62" s="149">
        <v>0</v>
      </c>
      <c r="T62" s="149">
        <v>0</v>
      </c>
      <c r="U62" s="149">
        <v>0</v>
      </c>
      <c r="V62" s="149">
        <v>0</v>
      </c>
      <c r="W62" s="150">
        <v>0</v>
      </c>
      <c r="X62" s="151">
        <v>0</v>
      </c>
      <c r="Y62" s="155">
        <v>0</v>
      </c>
      <c r="Z62" s="156">
        <v>1</v>
      </c>
      <c r="AA62" s="207" t="s">
        <v>1936</v>
      </c>
      <c r="AB62" s="208"/>
      <c r="AC62" s="60"/>
      <c r="AD62" s="61"/>
      <c r="AE62" s="61"/>
      <c r="AF62" s="61"/>
      <c r="AG62" s="62"/>
      <c r="AH62" s="63"/>
      <c r="AI62" s="64"/>
    </row>
    <row r="63" spans="1:35" s="45" customFormat="1" ht="78.75" x14ac:dyDescent="0.25">
      <c r="A63" s="147">
        <v>61</v>
      </c>
      <c r="B63" s="147" t="s">
        <v>104</v>
      </c>
      <c r="C63" s="147" t="s">
        <v>1189</v>
      </c>
      <c r="D63" s="147" t="s">
        <v>64</v>
      </c>
      <c r="E63" s="147" t="s">
        <v>91</v>
      </c>
      <c r="F63" s="147">
        <v>2</v>
      </c>
      <c r="G63" s="147">
        <v>2.2999999999999998</v>
      </c>
      <c r="H63" s="147" t="s">
        <v>1930</v>
      </c>
      <c r="I63" s="147">
        <v>715</v>
      </c>
      <c r="J63" s="148">
        <v>1</v>
      </c>
      <c r="K63" s="149">
        <v>0</v>
      </c>
      <c r="L63" s="149">
        <v>0</v>
      </c>
      <c r="M63" s="150">
        <v>0</v>
      </c>
      <c r="N63" s="151">
        <v>0</v>
      </c>
      <c r="O63" s="152">
        <v>0</v>
      </c>
      <c r="P63" s="152">
        <v>0</v>
      </c>
      <c r="Q63" s="153">
        <v>0</v>
      </c>
      <c r="R63" s="154">
        <v>0</v>
      </c>
      <c r="S63" s="149">
        <v>0</v>
      </c>
      <c r="T63" s="149">
        <v>0</v>
      </c>
      <c r="U63" s="149">
        <v>0</v>
      </c>
      <c r="V63" s="149">
        <v>0</v>
      </c>
      <c r="W63" s="150">
        <v>0</v>
      </c>
      <c r="X63" s="151">
        <v>0</v>
      </c>
      <c r="Y63" s="155">
        <v>0</v>
      </c>
      <c r="Z63" s="156">
        <v>1</v>
      </c>
      <c r="AA63" s="207" t="s">
        <v>1936</v>
      </c>
      <c r="AB63" s="208"/>
      <c r="AC63" s="60"/>
      <c r="AD63" s="61"/>
      <c r="AE63" s="61"/>
      <c r="AF63" s="61"/>
      <c r="AG63" s="62"/>
      <c r="AH63" s="63"/>
      <c r="AI63" s="64"/>
    </row>
    <row r="64" spans="1:35" s="45" customFormat="1" ht="63" x14ac:dyDescent="0.25">
      <c r="A64" s="147">
        <v>62</v>
      </c>
      <c r="B64" s="147" t="s">
        <v>104</v>
      </c>
      <c r="C64" s="147" t="s">
        <v>1189</v>
      </c>
      <c r="D64" s="147" t="s">
        <v>64</v>
      </c>
      <c r="E64" s="147" t="s">
        <v>91</v>
      </c>
      <c r="F64" s="147">
        <v>2</v>
      </c>
      <c r="G64" s="147">
        <v>2.2999999999999998</v>
      </c>
      <c r="H64" s="147" t="s">
        <v>1930</v>
      </c>
      <c r="I64" s="147">
        <v>727</v>
      </c>
      <c r="J64" s="148">
        <v>1</v>
      </c>
      <c r="K64" s="149">
        <v>0</v>
      </c>
      <c r="L64" s="149">
        <v>0</v>
      </c>
      <c r="M64" s="150">
        <v>0</v>
      </c>
      <c r="N64" s="151">
        <v>0</v>
      </c>
      <c r="O64" s="152">
        <v>0</v>
      </c>
      <c r="P64" s="152">
        <v>0</v>
      </c>
      <c r="Q64" s="153">
        <v>0</v>
      </c>
      <c r="R64" s="154">
        <v>0</v>
      </c>
      <c r="S64" s="149">
        <v>0</v>
      </c>
      <c r="T64" s="149">
        <v>0</v>
      </c>
      <c r="U64" s="149">
        <v>0</v>
      </c>
      <c r="V64" s="149">
        <v>0</v>
      </c>
      <c r="W64" s="150">
        <v>0</v>
      </c>
      <c r="X64" s="151">
        <v>0</v>
      </c>
      <c r="Y64" s="155">
        <v>0</v>
      </c>
      <c r="Z64" s="156">
        <v>1</v>
      </c>
      <c r="AA64" s="207" t="s">
        <v>1932</v>
      </c>
      <c r="AB64" s="208"/>
      <c r="AC64" s="60"/>
      <c r="AD64" s="61"/>
      <c r="AE64" s="61"/>
      <c r="AF64" s="61"/>
      <c r="AG64" s="62"/>
      <c r="AH64" s="63"/>
      <c r="AI64" s="64"/>
    </row>
    <row r="65" spans="1:35" s="45" customFormat="1" ht="63" x14ac:dyDescent="0.25">
      <c r="A65" s="147">
        <v>63</v>
      </c>
      <c r="B65" s="147" t="s">
        <v>104</v>
      </c>
      <c r="C65" s="147" t="s">
        <v>1189</v>
      </c>
      <c r="D65" s="147" t="s">
        <v>64</v>
      </c>
      <c r="E65" s="147" t="s">
        <v>99</v>
      </c>
      <c r="F65" s="147">
        <v>2</v>
      </c>
      <c r="G65" s="147">
        <v>2.2999999999999998</v>
      </c>
      <c r="H65" s="147" t="s">
        <v>1930</v>
      </c>
      <c r="I65" s="147">
        <v>728</v>
      </c>
      <c r="J65" s="148">
        <v>1</v>
      </c>
      <c r="K65" s="149">
        <v>0</v>
      </c>
      <c r="L65" s="149">
        <v>0</v>
      </c>
      <c r="M65" s="150">
        <v>0</v>
      </c>
      <c r="N65" s="151">
        <v>0</v>
      </c>
      <c r="O65" s="152">
        <v>0</v>
      </c>
      <c r="P65" s="152">
        <v>0</v>
      </c>
      <c r="Q65" s="153">
        <v>0</v>
      </c>
      <c r="R65" s="154">
        <v>0</v>
      </c>
      <c r="S65" s="149">
        <v>0</v>
      </c>
      <c r="T65" s="149">
        <v>0</v>
      </c>
      <c r="U65" s="149">
        <v>0</v>
      </c>
      <c r="V65" s="149">
        <v>0</v>
      </c>
      <c r="W65" s="150">
        <v>0</v>
      </c>
      <c r="X65" s="151">
        <v>0</v>
      </c>
      <c r="Y65" s="155">
        <v>0</v>
      </c>
      <c r="Z65" s="156">
        <v>1</v>
      </c>
      <c r="AA65" s="207" t="s">
        <v>1933</v>
      </c>
      <c r="AB65" s="208"/>
      <c r="AC65" s="60"/>
      <c r="AD65" s="61"/>
      <c r="AE65" s="61"/>
      <c r="AF65" s="61"/>
      <c r="AG65" s="62"/>
      <c r="AH65" s="63"/>
      <c r="AI65" s="64"/>
    </row>
    <row r="66" spans="1:35" s="45" customFormat="1" ht="15.75" hidden="1" x14ac:dyDescent="0.25">
      <c r="A66" s="147">
        <v>64</v>
      </c>
      <c r="B66" s="147" t="s">
        <v>104</v>
      </c>
      <c r="C66" s="147" t="s">
        <v>1189</v>
      </c>
      <c r="D66" s="147" t="s">
        <v>64</v>
      </c>
      <c r="E66" s="147" t="s">
        <v>91</v>
      </c>
      <c r="F66" s="147">
        <v>2</v>
      </c>
      <c r="G66" s="147">
        <v>2.4</v>
      </c>
      <c r="H66" s="147" t="s">
        <v>1934</v>
      </c>
      <c r="I66" s="147">
        <v>703</v>
      </c>
      <c r="J66" s="148">
        <v>0</v>
      </c>
      <c r="K66" s="149">
        <v>0</v>
      </c>
      <c r="L66" s="149">
        <v>0</v>
      </c>
      <c r="M66" s="150">
        <v>0</v>
      </c>
      <c r="N66" s="151">
        <v>0</v>
      </c>
      <c r="O66" s="152">
        <v>0</v>
      </c>
      <c r="P66" s="152">
        <v>0</v>
      </c>
      <c r="Q66" s="153">
        <v>0</v>
      </c>
      <c r="R66" s="154">
        <v>0</v>
      </c>
      <c r="S66" s="149">
        <v>0</v>
      </c>
      <c r="T66" s="149">
        <v>0</v>
      </c>
      <c r="U66" s="149">
        <v>0</v>
      </c>
      <c r="V66" s="149">
        <v>0</v>
      </c>
      <c r="W66" s="150">
        <v>0</v>
      </c>
      <c r="X66" s="151">
        <v>0</v>
      </c>
      <c r="Y66" s="155">
        <v>0</v>
      </c>
      <c r="Z66" s="156">
        <v>0</v>
      </c>
      <c r="AA66" s="207" t="s">
        <v>93</v>
      </c>
      <c r="AB66" s="208"/>
      <c r="AC66" s="60"/>
      <c r="AD66" s="61"/>
      <c r="AE66" s="61"/>
      <c r="AF66" s="61"/>
      <c r="AG66" s="62"/>
      <c r="AH66" s="63"/>
      <c r="AI66" s="64"/>
    </row>
    <row r="67" spans="1:35" s="45" customFormat="1" ht="15.75" hidden="1" x14ac:dyDescent="0.25">
      <c r="A67" s="147">
        <v>65</v>
      </c>
      <c r="B67" s="147" t="s">
        <v>104</v>
      </c>
      <c r="C67" s="147" t="s">
        <v>1189</v>
      </c>
      <c r="D67" s="147" t="s">
        <v>64</v>
      </c>
      <c r="E67" s="147" t="s">
        <v>91</v>
      </c>
      <c r="F67" s="147">
        <v>2</v>
      </c>
      <c r="G67" s="147">
        <v>2.4</v>
      </c>
      <c r="H67" s="147" t="s">
        <v>1934</v>
      </c>
      <c r="I67" s="147">
        <v>744</v>
      </c>
      <c r="J67" s="148">
        <v>0</v>
      </c>
      <c r="K67" s="149">
        <v>0</v>
      </c>
      <c r="L67" s="149">
        <v>0</v>
      </c>
      <c r="M67" s="150">
        <v>0</v>
      </c>
      <c r="N67" s="151">
        <v>0</v>
      </c>
      <c r="O67" s="152">
        <v>0</v>
      </c>
      <c r="P67" s="152">
        <v>0</v>
      </c>
      <c r="Q67" s="153">
        <v>0</v>
      </c>
      <c r="R67" s="154">
        <v>0</v>
      </c>
      <c r="S67" s="149">
        <v>0</v>
      </c>
      <c r="T67" s="149">
        <v>0</v>
      </c>
      <c r="U67" s="149">
        <v>0</v>
      </c>
      <c r="V67" s="149">
        <v>0</v>
      </c>
      <c r="W67" s="150">
        <v>0</v>
      </c>
      <c r="X67" s="151">
        <v>0</v>
      </c>
      <c r="Y67" s="155">
        <v>0</v>
      </c>
      <c r="Z67" s="156">
        <v>0</v>
      </c>
      <c r="AA67" s="207" t="s">
        <v>93</v>
      </c>
      <c r="AB67" s="208"/>
      <c r="AC67" s="60"/>
      <c r="AD67" s="61"/>
      <c r="AE67" s="61"/>
      <c r="AF67" s="61"/>
      <c r="AG67" s="62"/>
      <c r="AH67" s="63"/>
      <c r="AI67" s="64"/>
    </row>
    <row r="68" spans="1:35" s="45" customFormat="1" ht="15.75" hidden="1" x14ac:dyDescent="0.25">
      <c r="A68" s="147">
        <v>66</v>
      </c>
      <c r="B68" s="147" t="s">
        <v>104</v>
      </c>
      <c r="C68" s="147" t="s">
        <v>1189</v>
      </c>
      <c r="D68" s="147" t="s">
        <v>64</v>
      </c>
      <c r="E68" s="147" t="s">
        <v>91</v>
      </c>
      <c r="F68" s="147">
        <v>2</v>
      </c>
      <c r="G68" s="147">
        <v>2.4</v>
      </c>
      <c r="H68" s="147" t="s">
        <v>1934</v>
      </c>
      <c r="I68" s="147">
        <v>745</v>
      </c>
      <c r="J68" s="148">
        <v>0</v>
      </c>
      <c r="K68" s="149">
        <v>0</v>
      </c>
      <c r="L68" s="149">
        <v>0</v>
      </c>
      <c r="M68" s="150">
        <v>0</v>
      </c>
      <c r="N68" s="151">
        <v>0</v>
      </c>
      <c r="O68" s="152">
        <v>0</v>
      </c>
      <c r="P68" s="152">
        <v>0</v>
      </c>
      <c r="Q68" s="153">
        <v>0</v>
      </c>
      <c r="R68" s="154">
        <v>0</v>
      </c>
      <c r="S68" s="149">
        <v>0</v>
      </c>
      <c r="T68" s="149">
        <v>0</v>
      </c>
      <c r="U68" s="149">
        <v>0</v>
      </c>
      <c r="V68" s="149">
        <v>0</v>
      </c>
      <c r="W68" s="150">
        <v>0</v>
      </c>
      <c r="X68" s="151">
        <v>0</v>
      </c>
      <c r="Y68" s="155">
        <v>0</v>
      </c>
      <c r="Z68" s="156">
        <v>0</v>
      </c>
      <c r="AA68" s="207" t="s">
        <v>93</v>
      </c>
      <c r="AB68" s="208"/>
      <c r="AC68" s="60"/>
      <c r="AD68" s="61"/>
      <c r="AE68" s="61"/>
      <c r="AF68" s="61"/>
      <c r="AG68" s="62"/>
      <c r="AH68" s="63"/>
      <c r="AI68" s="64"/>
    </row>
    <row r="69" spans="1:35" s="45" customFormat="1" ht="15.75" hidden="1" x14ac:dyDescent="0.25">
      <c r="A69" s="147">
        <v>67</v>
      </c>
      <c r="B69" s="147" t="s">
        <v>104</v>
      </c>
      <c r="C69" s="147" t="s">
        <v>1189</v>
      </c>
      <c r="D69" s="147" t="s">
        <v>64</v>
      </c>
      <c r="E69" s="147" t="s">
        <v>99</v>
      </c>
      <c r="F69" s="147">
        <v>2</v>
      </c>
      <c r="G69" s="147">
        <v>2.4</v>
      </c>
      <c r="H69" s="147" t="s">
        <v>1934</v>
      </c>
      <c r="I69" s="147">
        <v>757</v>
      </c>
      <c r="J69" s="148">
        <v>0</v>
      </c>
      <c r="K69" s="149">
        <v>0</v>
      </c>
      <c r="L69" s="149">
        <v>0</v>
      </c>
      <c r="M69" s="150">
        <v>0</v>
      </c>
      <c r="N69" s="151">
        <v>0</v>
      </c>
      <c r="O69" s="152">
        <v>0</v>
      </c>
      <c r="P69" s="152">
        <v>0</v>
      </c>
      <c r="Q69" s="153">
        <v>0</v>
      </c>
      <c r="R69" s="154">
        <v>0</v>
      </c>
      <c r="S69" s="149">
        <v>0</v>
      </c>
      <c r="T69" s="149">
        <v>0</v>
      </c>
      <c r="U69" s="149">
        <v>0</v>
      </c>
      <c r="V69" s="149">
        <v>0</v>
      </c>
      <c r="W69" s="150">
        <v>0</v>
      </c>
      <c r="X69" s="151">
        <v>0</v>
      </c>
      <c r="Y69" s="155">
        <v>0</v>
      </c>
      <c r="Z69" s="156">
        <v>0</v>
      </c>
      <c r="AA69" s="207" t="s">
        <v>93</v>
      </c>
      <c r="AB69" s="208"/>
      <c r="AC69" s="60"/>
      <c r="AD69" s="61"/>
      <c r="AE69" s="61"/>
      <c r="AF69" s="61"/>
      <c r="AG69" s="62"/>
      <c r="AH69" s="63"/>
      <c r="AI69" s="64"/>
    </row>
    <row r="70" spans="1:35" s="45" customFormat="1" ht="15.75" hidden="1" x14ac:dyDescent="0.25">
      <c r="A70" s="147">
        <v>68</v>
      </c>
      <c r="B70" s="147" t="s">
        <v>104</v>
      </c>
      <c r="C70" s="147" t="s">
        <v>1189</v>
      </c>
      <c r="D70" s="147" t="s">
        <v>64</v>
      </c>
      <c r="E70" s="147" t="s">
        <v>91</v>
      </c>
      <c r="F70" s="147">
        <v>2</v>
      </c>
      <c r="G70" s="147">
        <v>2.4</v>
      </c>
      <c r="H70" s="147" t="s">
        <v>1935</v>
      </c>
      <c r="I70" s="147">
        <v>624</v>
      </c>
      <c r="J70" s="148">
        <v>0</v>
      </c>
      <c r="K70" s="149">
        <v>0</v>
      </c>
      <c r="L70" s="149">
        <v>0</v>
      </c>
      <c r="M70" s="150">
        <v>0</v>
      </c>
      <c r="N70" s="151">
        <v>0</v>
      </c>
      <c r="O70" s="152">
        <v>0</v>
      </c>
      <c r="P70" s="152">
        <v>0</v>
      </c>
      <c r="Q70" s="153">
        <v>0</v>
      </c>
      <c r="R70" s="154">
        <v>0</v>
      </c>
      <c r="S70" s="149">
        <v>0</v>
      </c>
      <c r="T70" s="149">
        <v>0</v>
      </c>
      <c r="U70" s="149">
        <v>0</v>
      </c>
      <c r="V70" s="149">
        <v>0</v>
      </c>
      <c r="W70" s="150">
        <v>0</v>
      </c>
      <c r="X70" s="151">
        <v>0</v>
      </c>
      <c r="Y70" s="155">
        <v>0</v>
      </c>
      <c r="Z70" s="156">
        <v>0</v>
      </c>
      <c r="AA70" s="207" t="s">
        <v>93</v>
      </c>
      <c r="AB70" s="208"/>
      <c r="AC70" s="60"/>
      <c r="AD70" s="61"/>
      <c r="AE70" s="61"/>
      <c r="AF70" s="61"/>
      <c r="AG70" s="62"/>
      <c r="AH70" s="63"/>
      <c r="AI70" s="64"/>
    </row>
    <row r="71" spans="1:35" s="45" customFormat="1" ht="15.75" hidden="1" x14ac:dyDescent="0.25">
      <c r="A71" s="147">
        <v>69</v>
      </c>
      <c r="B71" s="147" t="s">
        <v>104</v>
      </c>
      <c r="C71" s="147" t="s">
        <v>1189</v>
      </c>
      <c r="D71" s="147" t="s">
        <v>64</v>
      </c>
      <c r="E71" s="147" t="s">
        <v>91</v>
      </c>
      <c r="F71" s="147">
        <v>2</v>
      </c>
      <c r="G71" s="147">
        <v>2.4</v>
      </c>
      <c r="H71" s="147" t="s">
        <v>1935</v>
      </c>
      <c r="I71" s="147">
        <v>634</v>
      </c>
      <c r="J71" s="148">
        <v>0</v>
      </c>
      <c r="K71" s="149">
        <v>0</v>
      </c>
      <c r="L71" s="149">
        <v>0</v>
      </c>
      <c r="M71" s="150">
        <v>0</v>
      </c>
      <c r="N71" s="151">
        <v>0</v>
      </c>
      <c r="O71" s="152">
        <v>0</v>
      </c>
      <c r="P71" s="152">
        <v>0</v>
      </c>
      <c r="Q71" s="153">
        <v>0</v>
      </c>
      <c r="R71" s="154">
        <v>0</v>
      </c>
      <c r="S71" s="149">
        <v>0</v>
      </c>
      <c r="T71" s="149">
        <v>0</v>
      </c>
      <c r="U71" s="149">
        <v>0</v>
      </c>
      <c r="V71" s="149">
        <v>0</v>
      </c>
      <c r="W71" s="150">
        <v>0</v>
      </c>
      <c r="X71" s="151">
        <v>0</v>
      </c>
      <c r="Y71" s="155">
        <v>0</v>
      </c>
      <c r="Z71" s="156">
        <v>0</v>
      </c>
      <c r="AA71" s="210" t="s">
        <v>93</v>
      </c>
      <c r="AB71" s="208"/>
      <c r="AC71" s="60"/>
      <c r="AD71" s="61"/>
      <c r="AE71" s="61"/>
      <c r="AF71" s="61"/>
      <c r="AG71" s="62"/>
      <c r="AH71" s="63"/>
      <c r="AI71" s="64"/>
    </row>
    <row r="72" spans="1:35" s="45" customFormat="1" ht="15.75" hidden="1" x14ac:dyDescent="0.25">
      <c r="A72" s="147">
        <v>70</v>
      </c>
      <c r="B72" s="147" t="s">
        <v>104</v>
      </c>
      <c r="C72" s="147" t="s">
        <v>1189</v>
      </c>
      <c r="D72" s="147" t="s">
        <v>64</v>
      </c>
      <c r="E72" s="147" t="s">
        <v>91</v>
      </c>
      <c r="F72" s="147">
        <v>2</v>
      </c>
      <c r="G72" s="147">
        <v>2.4</v>
      </c>
      <c r="H72" s="147" t="s">
        <v>1935</v>
      </c>
      <c r="I72" s="147">
        <v>667</v>
      </c>
      <c r="J72" s="148">
        <v>0</v>
      </c>
      <c r="K72" s="149">
        <v>0</v>
      </c>
      <c r="L72" s="149">
        <v>0</v>
      </c>
      <c r="M72" s="150">
        <v>0</v>
      </c>
      <c r="N72" s="151">
        <v>0</v>
      </c>
      <c r="O72" s="152">
        <v>0</v>
      </c>
      <c r="P72" s="152">
        <v>0</v>
      </c>
      <c r="Q72" s="153">
        <v>0</v>
      </c>
      <c r="R72" s="154">
        <v>0</v>
      </c>
      <c r="S72" s="149">
        <v>0</v>
      </c>
      <c r="T72" s="149">
        <v>0</v>
      </c>
      <c r="U72" s="149">
        <v>0</v>
      </c>
      <c r="V72" s="149">
        <v>0</v>
      </c>
      <c r="W72" s="150">
        <v>0</v>
      </c>
      <c r="X72" s="151">
        <v>0</v>
      </c>
      <c r="Y72" s="155">
        <v>0</v>
      </c>
      <c r="Z72" s="156">
        <v>0</v>
      </c>
      <c r="AA72" s="210" t="s">
        <v>93</v>
      </c>
      <c r="AB72" s="208"/>
      <c r="AC72" s="60"/>
      <c r="AD72" s="61"/>
      <c r="AE72" s="61"/>
      <c r="AF72" s="61"/>
      <c r="AG72" s="62"/>
      <c r="AH72" s="63"/>
      <c r="AI72" s="64"/>
    </row>
    <row r="73" spans="1:35" s="45" customFormat="1" ht="15.75" hidden="1" x14ac:dyDescent="0.25">
      <c r="A73" s="147">
        <v>71</v>
      </c>
      <c r="B73" s="147" t="s">
        <v>104</v>
      </c>
      <c r="C73" s="147" t="s">
        <v>1189</v>
      </c>
      <c r="D73" s="147" t="s">
        <v>64</v>
      </c>
      <c r="E73" s="147" t="s">
        <v>91</v>
      </c>
      <c r="F73" s="147">
        <v>2</v>
      </c>
      <c r="G73" s="147">
        <v>2.4</v>
      </c>
      <c r="H73" s="147" t="s">
        <v>1935</v>
      </c>
      <c r="I73" s="147">
        <v>677</v>
      </c>
      <c r="J73" s="148">
        <v>0</v>
      </c>
      <c r="K73" s="149">
        <v>0</v>
      </c>
      <c r="L73" s="149">
        <v>0</v>
      </c>
      <c r="M73" s="150">
        <v>0</v>
      </c>
      <c r="N73" s="151">
        <v>0</v>
      </c>
      <c r="O73" s="152">
        <v>0</v>
      </c>
      <c r="P73" s="152">
        <v>0</v>
      </c>
      <c r="Q73" s="153">
        <v>0</v>
      </c>
      <c r="R73" s="154">
        <v>0</v>
      </c>
      <c r="S73" s="149">
        <v>0</v>
      </c>
      <c r="T73" s="149">
        <v>0</v>
      </c>
      <c r="U73" s="149">
        <v>0</v>
      </c>
      <c r="V73" s="149">
        <v>0</v>
      </c>
      <c r="W73" s="150">
        <v>0</v>
      </c>
      <c r="X73" s="151">
        <v>0</v>
      </c>
      <c r="Y73" s="155">
        <v>0</v>
      </c>
      <c r="Z73" s="156">
        <v>0</v>
      </c>
      <c r="AA73" s="207" t="s">
        <v>93</v>
      </c>
      <c r="AB73" s="208"/>
      <c r="AC73" s="60"/>
      <c r="AD73" s="61"/>
      <c r="AE73" s="61"/>
      <c r="AF73" s="61"/>
      <c r="AG73" s="62"/>
      <c r="AH73" s="63"/>
      <c r="AI73" s="64"/>
    </row>
    <row r="74" spans="1:35" s="45" customFormat="1" ht="15.75" hidden="1" x14ac:dyDescent="0.25">
      <c r="A74" s="147">
        <v>72</v>
      </c>
      <c r="B74" s="147" t="s">
        <v>104</v>
      </c>
      <c r="C74" s="147" t="s">
        <v>1189</v>
      </c>
      <c r="D74" s="147" t="s">
        <v>64</v>
      </c>
      <c r="E74" s="147" t="s">
        <v>91</v>
      </c>
      <c r="F74" s="147">
        <v>2</v>
      </c>
      <c r="G74" s="147">
        <v>2.4</v>
      </c>
      <c r="H74" s="147" t="s">
        <v>1935</v>
      </c>
      <c r="I74" s="147">
        <v>679</v>
      </c>
      <c r="J74" s="148">
        <v>0</v>
      </c>
      <c r="K74" s="149">
        <v>0</v>
      </c>
      <c r="L74" s="149">
        <v>0</v>
      </c>
      <c r="M74" s="150">
        <v>0</v>
      </c>
      <c r="N74" s="151">
        <v>0</v>
      </c>
      <c r="O74" s="152">
        <v>0</v>
      </c>
      <c r="P74" s="152">
        <v>0</v>
      </c>
      <c r="Q74" s="153">
        <v>0</v>
      </c>
      <c r="R74" s="154">
        <v>0</v>
      </c>
      <c r="S74" s="149">
        <v>0</v>
      </c>
      <c r="T74" s="149">
        <v>0</v>
      </c>
      <c r="U74" s="149">
        <v>0</v>
      </c>
      <c r="V74" s="149">
        <v>0</v>
      </c>
      <c r="W74" s="150">
        <v>0</v>
      </c>
      <c r="X74" s="151">
        <v>0</v>
      </c>
      <c r="Y74" s="155">
        <v>0</v>
      </c>
      <c r="Z74" s="156">
        <v>0</v>
      </c>
      <c r="AA74" s="207" t="s">
        <v>93</v>
      </c>
      <c r="AB74" s="208"/>
      <c r="AC74" s="60"/>
      <c r="AD74" s="61"/>
      <c r="AE74" s="61"/>
      <c r="AF74" s="61"/>
      <c r="AG74" s="62"/>
      <c r="AH74" s="63"/>
      <c r="AI74" s="64"/>
    </row>
    <row r="75" spans="1:35" s="45" customFormat="1" ht="47.25" hidden="1" x14ac:dyDescent="0.25">
      <c r="A75" s="147">
        <v>73</v>
      </c>
      <c r="B75" s="147" t="s">
        <v>115</v>
      </c>
      <c r="C75" s="147" t="s">
        <v>1175</v>
      </c>
      <c r="D75" s="147" t="s">
        <v>64</v>
      </c>
      <c r="E75" s="147" t="s">
        <v>91</v>
      </c>
      <c r="F75" s="147">
        <v>2</v>
      </c>
      <c r="G75" s="147">
        <v>2.4</v>
      </c>
      <c r="H75" s="147" t="s">
        <v>1935</v>
      </c>
      <c r="I75" s="147">
        <v>702</v>
      </c>
      <c r="J75" s="148">
        <v>0</v>
      </c>
      <c r="K75" s="149">
        <v>0</v>
      </c>
      <c r="L75" s="149">
        <v>0</v>
      </c>
      <c r="M75" s="150">
        <v>0</v>
      </c>
      <c r="N75" s="151">
        <v>0</v>
      </c>
      <c r="O75" s="152">
        <v>0</v>
      </c>
      <c r="P75" s="152">
        <v>0</v>
      </c>
      <c r="Q75" s="153">
        <v>0</v>
      </c>
      <c r="R75" s="154">
        <v>0</v>
      </c>
      <c r="S75" s="149">
        <v>0</v>
      </c>
      <c r="T75" s="149">
        <v>0</v>
      </c>
      <c r="U75" s="149">
        <v>0</v>
      </c>
      <c r="V75" s="149">
        <v>0</v>
      </c>
      <c r="W75" s="150">
        <v>0</v>
      </c>
      <c r="X75" s="151">
        <v>0</v>
      </c>
      <c r="Y75" s="155">
        <v>0</v>
      </c>
      <c r="Z75" s="156">
        <v>0</v>
      </c>
      <c r="AA75" s="207" t="s">
        <v>93</v>
      </c>
      <c r="AB75" s="208" t="s">
        <v>2051</v>
      </c>
      <c r="AC75" s="60"/>
      <c r="AD75" s="61"/>
      <c r="AE75" s="61"/>
      <c r="AF75" s="61"/>
      <c r="AG75" s="62"/>
      <c r="AH75" s="63"/>
      <c r="AI75" s="64"/>
    </row>
    <row r="76" spans="1:35" s="45" customFormat="1" ht="15.75" hidden="1" x14ac:dyDescent="0.25">
      <c r="A76" s="147">
        <v>74</v>
      </c>
      <c r="B76" s="147" t="s">
        <v>90</v>
      </c>
      <c r="C76" s="147" t="s">
        <v>115</v>
      </c>
      <c r="D76" s="147" t="s">
        <v>64</v>
      </c>
      <c r="E76" s="147" t="s">
        <v>91</v>
      </c>
      <c r="F76" s="147">
        <v>2</v>
      </c>
      <c r="G76" s="147">
        <v>2.4</v>
      </c>
      <c r="H76" s="147" t="s">
        <v>2052</v>
      </c>
      <c r="I76" s="147">
        <v>638</v>
      </c>
      <c r="J76" s="148">
        <v>0</v>
      </c>
      <c r="K76" s="149">
        <v>0</v>
      </c>
      <c r="L76" s="149">
        <v>0</v>
      </c>
      <c r="M76" s="150">
        <v>0</v>
      </c>
      <c r="N76" s="151">
        <v>0</v>
      </c>
      <c r="O76" s="152">
        <v>0</v>
      </c>
      <c r="P76" s="152">
        <v>0</v>
      </c>
      <c r="Q76" s="153">
        <v>0</v>
      </c>
      <c r="R76" s="154">
        <v>0</v>
      </c>
      <c r="S76" s="149">
        <v>0</v>
      </c>
      <c r="T76" s="149">
        <v>0</v>
      </c>
      <c r="U76" s="149">
        <v>0</v>
      </c>
      <c r="V76" s="149">
        <v>0</v>
      </c>
      <c r="W76" s="150">
        <v>0</v>
      </c>
      <c r="X76" s="151">
        <v>0</v>
      </c>
      <c r="Y76" s="155">
        <v>0</v>
      </c>
      <c r="Z76" s="156">
        <v>0</v>
      </c>
      <c r="AA76" s="207" t="s">
        <v>93</v>
      </c>
      <c r="AB76" s="208"/>
      <c r="AC76" s="60"/>
      <c r="AD76" s="61"/>
      <c r="AE76" s="61"/>
      <c r="AF76" s="61"/>
      <c r="AG76" s="62"/>
      <c r="AH76" s="63"/>
      <c r="AI76" s="64"/>
    </row>
    <row r="77" spans="1:35" s="45" customFormat="1" ht="15.75" hidden="1" x14ac:dyDescent="0.25">
      <c r="A77" s="147">
        <v>75</v>
      </c>
      <c r="B77" s="147" t="s">
        <v>90</v>
      </c>
      <c r="C77" s="147" t="s">
        <v>115</v>
      </c>
      <c r="D77" s="147" t="s">
        <v>64</v>
      </c>
      <c r="E77" s="147" t="s">
        <v>91</v>
      </c>
      <c r="F77" s="147">
        <v>2</v>
      </c>
      <c r="G77" s="147">
        <v>2.4</v>
      </c>
      <c r="H77" s="147" t="s">
        <v>2052</v>
      </c>
      <c r="I77" s="147">
        <v>706</v>
      </c>
      <c r="J77" s="148">
        <v>0</v>
      </c>
      <c r="K77" s="149">
        <v>0</v>
      </c>
      <c r="L77" s="149">
        <v>0</v>
      </c>
      <c r="M77" s="150">
        <v>0</v>
      </c>
      <c r="N77" s="151">
        <v>0</v>
      </c>
      <c r="O77" s="152">
        <v>0</v>
      </c>
      <c r="P77" s="152">
        <v>0</v>
      </c>
      <c r="Q77" s="153">
        <v>0</v>
      </c>
      <c r="R77" s="154">
        <v>0</v>
      </c>
      <c r="S77" s="149">
        <v>0</v>
      </c>
      <c r="T77" s="149">
        <v>0</v>
      </c>
      <c r="U77" s="149">
        <v>0</v>
      </c>
      <c r="V77" s="149">
        <v>0</v>
      </c>
      <c r="W77" s="150">
        <v>0</v>
      </c>
      <c r="X77" s="151">
        <v>0</v>
      </c>
      <c r="Y77" s="155">
        <v>0</v>
      </c>
      <c r="Z77" s="156">
        <v>0</v>
      </c>
      <c r="AA77" s="207" t="s">
        <v>93</v>
      </c>
      <c r="AB77" s="208"/>
      <c r="AC77" s="60"/>
      <c r="AD77" s="61"/>
      <c r="AE77" s="61"/>
      <c r="AF77" s="61"/>
      <c r="AG77" s="62"/>
      <c r="AH77" s="63"/>
      <c r="AI77" s="64"/>
    </row>
    <row r="78" spans="1:35" s="45" customFormat="1" ht="15.75" hidden="1" x14ac:dyDescent="0.25">
      <c r="A78" s="147">
        <v>76</v>
      </c>
      <c r="B78" s="147" t="s">
        <v>90</v>
      </c>
      <c r="C78" s="147" t="s">
        <v>115</v>
      </c>
      <c r="D78" s="147" t="s">
        <v>64</v>
      </c>
      <c r="E78" s="147" t="s">
        <v>91</v>
      </c>
      <c r="F78" s="147">
        <v>2</v>
      </c>
      <c r="G78" s="147">
        <v>2.4</v>
      </c>
      <c r="H78" s="147" t="s">
        <v>2052</v>
      </c>
      <c r="I78" s="147">
        <v>722</v>
      </c>
      <c r="J78" s="148">
        <v>0</v>
      </c>
      <c r="K78" s="149">
        <v>0</v>
      </c>
      <c r="L78" s="149">
        <v>0</v>
      </c>
      <c r="M78" s="150">
        <v>0</v>
      </c>
      <c r="N78" s="151">
        <v>0</v>
      </c>
      <c r="O78" s="152">
        <v>0</v>
      </c>
      <c r="P78" s="152">
        <v>0</v>
      </c>
      <c r="Q78" s="153">
        <v>0</v>
      </c>
      <c r="R78" s="154">
        <v>0</v>
      </c>
      <c r="S78" s="149">
        <v>0</v>
      </c>
      <c r="T78" s="149">
        <v>0</v>
      </c>
      <c r="U78" s="149">
        <v>0</v>
      </c>
      <c r="V78" s="149">
        <v>0</v>
      </c>
      <c r="W78" s="150">
        <v>0</v>
      </c>
      <c r="X78" s="151">
        <v>0</v>
      </c>
      <c r="Y78" s="155">
        <v>0</v>
      </c>
      <c r="Z78" s="156">
        <v>0</v>
      </c>
      <c r="AA78" s="207" t="s">
        <v>93</v>
      </c>
      <c r="AB78" s="208"/>
      <c r="AC78" s="60"/>
      <c r="AD78" s="61"/>
      <c r="AE78" s="61"/>
      <c r="AF78" s="61"/>
      <c r="AG78" s="62"/>
      <c r="AH78" s="63"/>
      <c r="AI78" s="64"/>
    </row>
    <row r="79" spans="1:35" s="45" customFormat="1" ht="15.75" hidden="1" x14ac:dyDescent="0.25">
      <c r="A79" s="147">
        <v>77</v>
      </c>
      <c r="B79" s="147" t="s">
        <v>90</v>
      </c>
      <c r="C79" s="147" t="s">
        <v>115</v>
      </c>
      <c r="D79" s="147" t="s">
        <v>64</v>
      </c>
      <c r="E79" s="147" t="s">
        <v>99</v>
      </c>
      <c r="F79" s="147">
        <v>2</v>
      </c>
      <c r="G79" s="147">
        <v>2.4</v>
      </c>
      <c r="H79" s="147" t="s">
        <v>2052</v>
      </c>
      <c r="I79" s="147">
        <v>756</v>
      </c>
      <c r="J79" s="148">
        <v>0</v>
      </c>
      <c r="K79" s="149">
        <v>0</v>
      </c>
      <c r="L79" s="149">
        <v>0</v>
      </c>
      <c r="M79" s="150">
        <v>0</v>
      </c>
      <c r="N79" s="151">
        <v>0</v>
      </c>
      <c r="O79" s="152">
        <v>0</v>
      </c>
      <c r="P79" s="152">
        <v>0</v>
      </c>
      <c r="Q79" s="153">
        <v>0</v>
      </c>
      <c r="R79" s="154">
        <v>0</v>
      </c>
      <c r="S79" s="149">
        <v>0</v>
      </c>
      <c r="T79" s="149">
        <v>0</v>
      </c>
      <c r="U79" s="149">
        <v>0</v>
      </c>
      <c r="V79" s="149">
        <v>0</v>
      </c>
      <c r="W79" s="150">
        <v>0</v>
      </c>
      <c r="X79" s="151">
        <v>0</v>
      </c>
      <c r="Y79" s="155">
        <v>0</v>
      </c>
      <c r="Z79" s="156">
        <v>0</v>
      </c>
      <c r="AA79" s="207" t="s">
        <v>93</v>
      </c>
      <c r="AB79" s="208"/>
      <c r="AC79" s="60"/>
      <c r="AD79" s="61"/>
      <c r="AE79" s="61"/>
      <c r="AF79" s="61"/>
      <c r="AG79" s="62"/>
      <c r="AH79" s="63"/>
      <c r="AI79" s="64"/>
    </row>
    <row r="80" spans="1:35" s="45" customFormat="1" ht="16.5" hidden="1" thickBot="1" x14ac:dyDescent="0.3">
      <c r="A80" s="166"/>
      <c r="B80" s="166"/>
      <c r="C80" s="166"/>
      <c r="D80" s="166"/>
      <c r="E80" s="166"/>
      <c r="F80" s="166"/>
      <c r="G80" s="166"/>
      <c r="H80" s="166"/>
      <c r="I80" s="166">
        <f>COUNTA(I3:I79)</f>
        <v>77</v>
      </c>
      <c r="J80" s="167">
        <f t="shared" ref="J80:Z80" si="0">SUM(J3:J79)</f>
        <v>9</v>
      </c>
      <c r="K80" s="168">
        <f t="shared" si="0"/>
        <v>3</v>
      </c>
      <c r="L80" s="168">
        <f t="shared" si="0"/>
        <v>0</v>
      </c>
      <c r="M80" s="169">
        <f t="shared" si="0"/>
        <v>0</v>
      </c>
      <c r="N80" s="167">
        <f t="shared" si="0"/>
        <v>3</v>
      </c>
      <c r="O80" s="168">
        <f t="shared" si="0"/>
        <v>2</v>
      </c>
      <c r="P80" s="168">
        <f t="shared" si="0"/>
        <v>1</v>
      </c>
      <c r="Q80" s="169">
        <f t="shared" si="0"/>
        <v>3</v>
      </c>
      <c r="R80" s="167">
        <f t="shared" si="0"/>
        <v>2</v>
      </c>
      <c r="S80" s="168">
        <f t="shared" si="0"/>
        <v>2</v>
      </c>
      <c r="T80" s="168">
        <f t="shared" si="0"/>
        <v>1</v>
      </c>
      <c r="U80" s="168">
        <f t="shared" si="0"/>
        <v>1</v>
      </c>
      <c r="V80" s="168">
        <f t="shared" si="0"/>
        <v>1</v>
      </c>
      <c r="W80" s="169">
        <f t="shared" si="0"/>
        <v>0</v>
      </c>
      <c r="X80" s="167">
        <f t="shared" si="0"/>
        <v>0</v>
      </c>
      <c r="Y80" s="170">
        <f t="shared" si="0"/>
        <v>0</v>
      </c>
      <c r="Z80" s="171">
        <f t="shared" si="0"/>
        <v>23</v>
      </c>
      <c r="AA80" s="90">
        <f>COUNTA(AA3:AA79)</f>
        <v>76</v>
      </c>
      <c r="AB80" s="90">
        <f>COUNTA(AB3:AB79)</f>
        <v>5</v>
      </c>
      <c r="AC80" s="91">
        <f>COUNTA(AC3:AC79)</f>
        <v>0</v>
      </c>
      <c r="AD80" s="92">
        <f>SUM(AD3:AD79)</f>
        <v>0</v>
      </c>
      <c r="AE80" s="92">
        <f>SUM(AE3:AE79)</f>
        <v>0</v>
      </c>
      <c r="AF80" s="92">
        <f>SUM(AF3:AF79)</f>
        <v>0</v>
      </c>
      <c r="AG80" s="93">
        <f>COUNTA(AG3:AG79)</f>
        <v>0</v>
      </c>
      <c r="AH80" s="92">
        <f>SUM(AH3:AH79)</f>
        <v>0</v>
      </c>
      <c r="AI80" s="94">
        <f>COUNTA(AI3:AI79)</f>
        <v>0</v>
      </c>
    </row>
    <row r="81" spans="1:26" x14ac:dyDescent="0.2">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row>
    <row r="82" spans="1:26" x14ac:dyDescent="0.2">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row>
    <row r="83" spans="1:26" x14ac:dyDescent="0.2">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c r="Y83" s="172"/>
      <c r="Z83" s="172"/>
    </row>
    <row r="84" spans="1:26" x14ac:dyDescent="0.2">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row>
    <row r="85" spans="1:26" x14ac:dyDescent="0.2">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row>
    <row r="86" spans="1:26" x14ac:dyDescent="0.2">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row>
    <row r="87" spans="1:26" x14ac:dyDescent="0.2">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row>
    <row r="88" spans="1:26" x14ac:dyDescent="0.2">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row>
    <row r="89" spans="1:26" x14ac:dyDescent="0.2">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row>
    <row r="90" spans="1:26" x14ac:dyDescent="0.2">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row>
    <row r="91" spans="1:26" x14ac:dyDescent="0.2">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row>
    <row r="92" spans="1:26" x14ac:dyDescent="0.2">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row>
    <row r="93" spans="1:26" x14ac:dyDescent="0.2">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row>
    <row r="94" spans="1:26" x14ac:dyDescent="0.2">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row>
    <row r="95" spans="1:26" x14ac:dyDescent="0.2">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row>
    <row r="96" spans="1:26" x14ac:dyDescent="0.2">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row>
    <row r="97" spans="1:26" x14ac:dyDescent="0.2">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row>
    <row r="98" spans="1:26" x14ac:dyDescent="0.2">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row>
    <row r="99" spans="1:26" x14ac:dyDescent="0.2">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row>
    <row r="100" spans="1:26" x14ac:dyDescent="0.2">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spans="1:26" x14ac:dyDescent="0.2">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spans="1:26" x14ac:dyDescent="0.2">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spans="1:26" x14ac:dyDescent="0.2">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spans="1:26" x14ac:dyDescent="0.2">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spans="1:26" x14ac:dyDescent="0.2">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spans="1:26" x14ac:dyDescent="0.2">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sheetData>
  <autoFilter ref="A2:AI80">
    <filterColumn colId="9">
      <filters>
        <filter val="1"/>
      </filters>
    </filterColumn>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32" fitToHeight="0" orientation="landscape" horizontalDpi="1200" verticalDpi="1200" r:id="rId1"/>
  <headerFooter>
    <oddHeader>&amp;C&amp;"Arial,Normal"&amp;14Revisión técnica de los instrumentos de opción múltiple del proceso de Ingreso Educación Básica. Secundaria
Ciclo escolar 2018-2019.</oddHeader>
    <oddFooter xml:space="preserve">&amp;L&amp;12Siglas y firma del revisor 1               &amp;C&amp;"Arial,Negrita"&amp;12&amp;A&amp;R&amp;12Siglas y firma del revisor 2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filterMode="1">
    <pageSetUpPr fitToPage="1"/>
  </sheetPr>
  <dimension ref="A1:AI106"/>
  <sheetViews>
    <sheetView zoomScale="80" zoomScaleNormal="80" workbookViewId="0">
      <pane ySplit="2" topLeftCell="A3" activePane="bottomLeft" state="frozen"/>
      <selection activeCell="M22" sqref="M22"/>
      <selection pane="bottomLeft" activeCell="H43" sqref="H43"/>
    </sheetView>
  </sheetViews>
  <sheetFormatPr baseColWidth="10" defaultRowHeight="15" x14ac:dyDescent="0.2"/>
  <cols>
    <col min="1" max="1" width="7" style="95" customWidth="1"/>
    <col min="2" max="3" width="11.42578125" style="95" hidden="1" customWidth="1"/>
    <col min="4" max="4" width="26.7109375" style="95" bestFit="1" customWidth="1"/>
    <col min="5" max="5" width="11.42578125" style="95" hidden="1" customWidth="1"/>
    <col min="6" max="7" width="11.42578125" style="95" customWidth="1"/>
    <col min="8" max="8" width="24.85546875" style="95" customWidth="1"/>
    <col min="9" max="9" width="11.42578125" style="95" customWidth="1"/>
    <col min="10" max="26" width="11.42578125" style="95" hidden="1" customWidth="1"/>
    <col min="27" max="27" width="62.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15.75" hidden="1" x14ac:dyDescent="0.25">
      <c r="A3" s="134">
        <v>1</v>
      </c>
      <c r="B3" s="134" t="s">
        <v>96</v>
      </c>
      <c r="C3" s="134" t="s">
        <v>165</v>
      </c>
      <c r="D3" s="134" t="s">
        <v>65</v>
      </c>
      <c r="E3" s="134" t="s">
        <v>99</v>
      </c>
      <c r="F3" s="134">
        <v>1</v>
      </c>
      <c r="G3" s="134">
        <v>1.1000000000000001</v>
      </c>
      <c r="H3" s="134" t="s">
        <v>1215</v>
      </c>
      <c r="I3" s="134">
        <v>566</v>
      </c>
      <c r="J3" s="135">
        <v>0</v>
      </c>
      <c r="K3" s="136">
        <v>1</v>
      </c>
      <c r="L3" s="136">
        <v>0</v>
      </c>
      <c r="M3" s="137">
        <v>0</v>
      </c>
      <c r="N3" s="138">
        <v>0</v>
      </c>
      <c r="O3" s="139">
        <v>0</v>
      </c>
      <c r="P3" s="139">
        <v>0</v>
      </c>
      <c r="Q3" s="140">
        <v>0</v>
      </c>
      <c r="R3" s="141">
        <v>0</v>
      </c>
      <c r="S3" s="136">
        <v>0</v>
      </c>
      <c r="T3" s="136">
        <v>0</v>
      </c>
      <c r="U3" s="136">
        <v>0</v>
      </c>
      <c r="V3" s="136">
        <v>0</v>
      </c>
      <c r="W3" s="137">
        <v>0</v>
      </c>
      <c r="X3" s="142">
        <v>0</v>
      </c>
      <c r="Y3" s="143">
        <v>0</v>
      </c>
      <c r="Z3" s="144">
        <v>1</v>
      </c>
      <c r="AA3" s="201" t="s">
        <v>250</v>
      </c>
      <c r="AB3" s="202"/>
      <c r="AC3" s="60"/>
      <c r="AD3" s="61"/>
      <c r="AE3" s="61"/>
      <c r="AF3" s="61"/>
      <c r="AG3" s="62"/>
      <c r="AH3" s="63"/>
      <c r="AI3" s="64"/>
    </row>
    <row r="4" spans="1:35" s="45" customFormat="1" ht="78.75" hidden="1" x14ac:dyDescent="0.25">
      <c r="A4" s="145">
        <v>2</v>
      </c>
      <c r="B4" s="145" t="s">
        <v>96</v>
      </c>
      <c r="C4" s="145" t="s">
        <v>165</v>
      </c>
      <c r="D4" s="145" t="s">
        <v>65</v>
      </c>
      <c r="E4" s="145" t="s">
        <v>99</v>
      </c>
      <c r="F4" s="145">
        <v>1</v>
      </c>
      <c r="G4" s="145">
        <v>1.1000000000000001</v>
      </c>
      <c r="H4" s="145" t="s">
        <v>1216</v>
      </c>
      <c r="I4" s="145">
        <v>699</v>
      </c>
      <c r="J4" s="135">
        <v>0</v>
      </c>
      <c r="K4" s="136">
        <v>0</v>
      </c>
      <c r="L4" s="136">
        <v>0</v>
      </c>
      <c r="M4" s="137">
        <v>0</v>
      </c>
      <c r="N4" s="138">
        <v>1</v>
      </c>
      <c r="O4" s="139">
        <v>0</v>
      </c>
      <c r="P4" s="139">
        <v>0</v>
      </c>
      <c r="Q4" s="140">
        <v>0</v>
      </c>
      <c r="R4" s="141">
        <v>1</v>
      </c>
      <c r="S4" s="136">
        <v>0</v>
      </c>
      <c r="T4" s="136">
        <v>1</v>
      </c>
      <c r="U4" s="136">
        <v>0</v>
      </c>
      <c r="V4" s="136">
        <v>0</v>
      </c>
      <c r="W4" s="137">
        <v>0</v>
      </c>
      <c r="X4" s="138">
        <v>0</v>
      </c>
      <c r="Y4" s="146">
        <v>0</v>
      </c>
      <c r="Z4" s="144">
        <v>1</v>
      </c>
      <c r="AA4" s="201" t="s">
        <v>1229</v>
      </c>
      <c r="AB4" s="203"/>
      <c r="AC4" s="60"/>
      <c r="AD4" s="61"/>
      <c r="AE4" s="61"/>
      <c r="AF4" s="61"/>
      <c r="AG4" s="62"/>
      <c r="AH4" s="63"/>
      <c r="AI4" s="64"/>
    </row>
    <row r="5" spans="1:35" s="45" customFormat="1" ht="15.75" hidden="1" x14ac:dyDescent="0.25">
      <c r="A5" s="145">
        <v>3</v>
      </c>
      <c r="B5" s="145" t="s">
        <v>96</v>
      </c>
      <c r="C5" s="145" t="s">
        <v>165</v>
      </c>
      <c r="D5" s="145" t="s">
        <v>65</v>
      </c>
      <c r="E5" s="145" t="s">
        <v>99</v>
      </c>
      <c r="F5" s="145">
        <v>1</v>
      </c>
      <c r="G5" s="145">
        <v>1.1000000000000001</v>
      </c>
      <c r="H5" s="145" t="s">
        <v>1217</v>
      </c>
      <c r="I5" s="145">
        <v>547</v>
      </c>
      <c r="J5" s="135">
        <v>0</v>
      </c>
      <c r="K5" s="136">
        <v>0</v>
      </c>
      <c r="L5" s="136">
        <v>0</v>
      </c>
      <c r="M5" s="137">
        <v>0</v>
      </c>
      <c r="N5" s="138">
        <v>0</v>
      </c>
      <c r="O5" s="139">
        <v>0</v>
      </c>
      <c r="P5" s="139">
        <v>0</v>
      </c>
      <c r="Q5" s="140">
        <v>0</v>
      </c>
      <c r="R5" s="141">
        <v>0</v>
      </c>
      <c r="S5" s="136">
        <v>0</v>
      </c>
      <c r="T5" s="136">
        <v>0</v>
      </c>
      <c r="U5" s="136">
        <v>0</v>
      </c>
      <c r="V5" s="136">
        <v>0</v>
      </c>
      <c r="W5" s="137">
        <v>0</v>
      </c>
      <c r="X5" s="138">
        <v>0</v>
      </c>
      <c r="Y5" s="146">
        <v>0</v>
      </c>
      <c r="Z5" s="144">
        <v>0</v>
      </c>
      <c r="AA5" s="201"/>
      <c r="AB5" s="203"/>
      <c r="AC5" s="60"/>
      <c r="AD5" s="61"/>
      <c r="AE5" s="61"/>
      <c r="AF5" s="61"/>
      <c r="AG5" s="62"/>
      <c r="AH5" s="63"/>
      <c r="AI5" s="64"/>
    </row>
    <row r="6" spans="1:35" s="45" customFormat="1" ht="31.5" hidden="1" x14ac:dyDescent="0.25">
      <c r="A6" s="145">
        <v>4</v>
      </c>
      <c r="B6" s="145" t="s">
        <v>96</v>
      </c>
      <c r="C6" s="145" t="s">
        <v>165</v>
      </c>
      <c r="D6" s="145" t="s">
        <v>65</v>
      </c>
      <c r="E6" s="145" t="s">
        <v>99</v>
      </c>
      <c r="F6" s="145">
        <v>1</v>
      </c>
      <c r="G6" s="145">
        <v>1.2</v>
      </c>
      <c r="H6" s="145" t="s">
        <v>1218</v>
      </c>
      <c r="I6" s="145">
        <v>549</v>
      </c>
      <c r="J6" s="135">
        <v>0</v>
      </c>
      <c r="K6" s="136">
        <v>0</v>
      </c>
      <c r="L6" s="136">
        <v>0</v>
      </c>
      <c r="M6" s="137">
        <v>0</v>
      </c>
      <c r="N6" s="138">
        <v>0</v>
      </c>
      <c r="O6" s="139">
        <v>0</v>
      </c>
      <c r="P6" s="139">
        <v>0</v>
      </c>
      <c r="Q6" s="140">
        <v>0</v>
      </c>
      <c r="R6" s="141">
        <v>0</v>
      </c>
      <c r="S6" s="136">
        <v>0</v>
      </c>
      <c r="T6" s="136">
        <v>0</v>
      </c>
      <c r="U6" s="136">
        <v>0</v>
      </c>
      <c r="V6" s="136">
        <v>1</v>
      </c>
      <c r="W6" s="137">
        <v>0</v>
      </c>
      <c r="X6" s="138">
        <v>0</v>
      </c>
      <c r="Y6" s="146">
        <v>0</v>
      </c>
      <c r="Z6" s="144">
        <v>1</v>
      </c>
      <c r="AA6" s="201" t="s">
        <v>1228</v>
      </c>
      <c r="AB6" s="203"/>
      <c r="AC6" s="60"/>
      <c r="AD6" s="61"/>
      <c r="AE6" s="61"/>
      <c r="AF6" s="61"/>
      <c r="AG6" s="62"/>
      <c r="AH6" s="63"/>
      <c r="AI6" s="64"/>
    </row>
    <row r="7" spans="1:35" s="45" customFormat="1" ht="94.5" x14ac:dyDescent="0.25">
      <c r="A7" s="145">
        <v>5</v>
      </c>
      <c r="B7" s="145" t="s">
        <v>96</v>
      </c>
      <c r="C7" s="145" t="s">
        <v>165</v>
      </c>
      <c r="D7" s="145" t="s">
        <v>65</v>
      </c>
      <c r="E7" s="145" t="s">
        <v>99</v>
      </c>
      <c r="F7" s="145">
        <v>1</v>
      </c>
      <c r="G7" s="145">
        <v>1.2</v>
      </c>
      <c r="H7" s="145" t="s">
        <v>1219</v>
      </c>
      <c r="I7" s="145">
        <v>656</v>
      </c>
      <c r="J7" s="135">
        <v>1</v>
      </c>
      <c r="K7" s="136">
        <v>1</v>
      </c>
      <c r="L7" s="136">
        <v>0</v>
      </c>
      <c r="M7" s="137">
        <v>0</v>
      </c>
      <c r="N7" s="138">
        <v>1</v>
      </c>
      <c r="O7" s="139">
        <v>0</v>
      </c>
      <c r="P7" s="139">
        <v>0</v>
      </c>
      <c r="Q7" s="140">
        <v>0</v>
      </c>
      <c r="R7" s="141">
        <v>0</v>
      </c>
      <c r="S7" s="136">
        <v>0</v>
      </c>
      <c r="T7" s="136">
        <v>0</v>
      </c>
      <c r="U7" s="136">
        <v>0</v>
      </c>
      <c r="V7" s="136">
        <v>0</v>
      </c>
      <c r="W7" s="137">
        <v>0</v>
      </c>
      <c r="X7" s="138">
        <v>0</v>
      </c>
      <c r="Y7" s="146">
        <v>0</v>
      </c>
      <c r="Z7" s="144">
        <v>1</v>
      </c>
      <c r="AA7" s="201" t="s">
        <v>1230</v>
      </c>
      <c r="AB7" s="203"/>
      <c r="AC7" s="60"/>
      <c r="AD7" s="61"/>
      <c r="AE7" s="61"/>
      <c r="AF7" s="61"/>
      <c r="AG7" s="62"/>
      <c r="AH7" s="63"/>
      <c r="AI7" s="64"/>
    </row>
    <row r="8" spans="1:35" s="45" customFormat="1" ht="15.75" hidden="1" x14ac:dyDescent="0.25">
      <c r="A8" s="145">
        <v>6</v>
      </c>
      <c r="B8" s="145" t="s">
        <v>96</v>
      </c>
      <c r="C8" s="145" t="s">
        <v>165</v>
      </c>
      <c r="D8" s="145" t="s">
        <v>65</v>
      </c>
      <c r="E8" s="145" t="s">
        <v>99</v>
      </c>
      <c r="F8" s="145">
        <v>1</v>
      </c>
      <c r="G8" s="145">
        <v>1.2</v>
      </c>
      <c r="H8" s="145" t="s">
        <v>1220</v>
      </c>
      <c r="I8" s="145">
        <v>563</v>
      </c>
      <c r="J8" s="135">
        <v>0</v>
      </c>
      <c r="K8" s="136">
        <v>0</v>
      </c>
      <c r="L8" s="136">
        <v>0</v>
      </c>
      <c r="M8" s="137">
        <v>0</v>
      </c>
      <c r="N8" s="138">
        <v>0</v>
      </c>
      <c r="O8" s="139">
        <v>0</v>
      </c>
      <c r="P8" s="139">
        <v>0</v>
      </c>
      <c r="Q8" s="140">
        <v>0</v>
      </c>
      <c r="R8" s="141">
        <v>0</v>
      </c>
      <c r="S8" s="136">
        <v>0</v>
      </c>
      <c r="T8" s="136">
        <v>0</v>
      </c>
      <c r="U8" s="136">
        <v>0</v>
      </c>
      <c r="V8" s="136">
        <v>0</v>
      </c>
      <c r="W8" s="137">
        <v>0</v>
      </c>
      <c r="X8" s="138">
        <v>0</v>
      </c>
      <c r="Y8" s="146">
        <v>0</v>
      </c>
      <c r="Z8" s="144">
        <v>0</v>
      </c>
      <c r="AA8" s="201"/>
      <c r="AB8" s="203"/>
      <c r="AC8" s="60"/>
      <c r="AD8" s="61"/>
      <c r="AE8" s="61"/>
      <c r="AF8" s="61"/>
      <c r="AG8" s="62"/>
      <c r="AH8" s="63"/>
      <c r="AI8" s="64"/>
    </row>
    <row r="9" spans="1:35" s="45" customFormat="1" ht="94.5" x14ac:dyDescent="0.25">
      <c r="A9" s="145">
        <v>7</v>
      </c>
      <c r="B9" s="145" t="s">
        <v>96</v>
      </c>
      <c r="C9" s="145" t="s">
        <v>165</v>
      </c>
      <c r="D9" s="145" t="s">
        <v>65</v>
      </c>
      <c r="E9" s="145" t="s">
        <v>91</v>
      </c>
      <c r="F9" s="145">
        <v>1</v>
      </c>
      <c r="G9" s="145">
        <v>1.2</v>
      </c>
      <c r="H9" s="145" t="s">
        <v>1221</v>
      </c>
      <c r="I9" s="145">
        <v>544</v>
      </c>
      <c r="J9" s="135">
        <v>1</v>
      </c>
      <c r="K9" s="136">
        <v>0</v>
      </c>
      <c r="L9" s="136">
        <v>0</v>
      </c>
      <c r="M9" s="137">
        <v>0</v>
      </c>
      <c r="N9" s="138">
        <v>1</v>
      </c>
      <c r="O9" s="139">
        <v>0</v>
      </c>
      <c r="P9" s="139">
        <v>0</v>
      </c>
      <c r="Q9" s="140">
        <v>0</v>
      </c>
      <c r="R9" s="141">
        <v>0</v>
      </c>
      <c r="S9" s="136">
        <v>0</v>
      </c>
      <c r="T9" s="136">
        <v>0</v>
      </c>
      <c r="U9" s="136">
        <v>0</v>
      </c>
      <c r="V9" s="136">
        <v>0</v>
      </c>
      <c r="W9" s="137">
        <v>0</v>
      </c>
      <c r="X9" s="138">
        <v>0</v>
      </c>
      <c r="Y9" s="146">
        <v>0</v>
      </c>
      <c r="Z9" s="144">
        <v>1</v>
      </c>
      <c r="AA9" s="201" t="s">
        <v>1464</v>
      </c>
      <c r="AB9" s="203" t="s">
        <v>1222</v>
      </c>
      <c r="AC9" s="60"/>
      <c r="AD9" s="61"/>
      <c r="AE9" s="61"/>
      <c r="AF9" s="61"/>
      <c r="AG9" s="62"/>
      <c r="AH9" s="63"/>
      <c r="AI9" s="64"/>
    </row>
    <row r="10" spans="1:35" s="45" customFormat="1" ht="78.75" x14ac:dyDescent="0.25">
      <c r="A10" s="145">
        <v>8</v>
      </c>
      <c r="B10" s="145" t="s">
        <v>96</v>
      </c>
      <c r="C10" s="145" t="s">
        <v>165</v>
      </c>
      <c r="D10" s="145" t="s">
        <v>65</v>
      </c>
      <c r="E10" s="145" t="s">
        <v>91</v>
      </c>
      <c r="F10" s="145">
        <v>1</v>
      </c>
      <c r="G10" s="145">
        <v>1.2</v>
      </c>
      <c r="H10" s="145" t="s">
        <v>1221</v>
      </c>
      <c r="I10" s="145">
        <v>552</v>
      </c>
      <c r="J10" s="135">
        <v>1</v>
      </c>
      <c r="K10" s="136">
        <v>0</v>
      </c>
      <c r="L10" s="136">
        <v>0</v>
      </c>
      <c r="M10" s="137">
        <v>0</v>
      </c>
      <c r="N10" s="138">
        <v>1</v>
      </c>
      <c r="O10" s="139">
        <v>0</v>
      </c>
      <c r="P10" s="139">
        <v>0</v>
      </c>
      <c r="Q10" s="140">
        <v>0</v>
      </c>
      <c r="R10" s="141">
        <v>0</v>
      </c>
      <c r="S10" s="136">
        <v>0</v>
      </c>
      <c r="T10" s="136">
        <v>0</v>
      </c>
      <c r="U10" s="136">
        <v>0</v>
      </c>
      <c r="V10" s="136">
        <v>0</v>
      </c>
      <c r="W10" s="137">
        <v>0</v>
      </c>
      <c r="X10" s="138">
        <v>0</v>
      </c>
      <c r="Y10" s="146">
        <v>0</v>
      </c>
      <c r="Z10" s="144">
        <v>1</v>
      </c>
      <c r="AA10" s="201" t="s">
        <v>1223</v>
      </c>
      <c r="AB10" s="203" t="s">
        <v>1222</v>
      </c>
      <c r="AC10" s="60"/>
      <c r="AD10" s="61"/>
      <c r="AE10" s="61"/>
      <c r="AF10" s="61"/>
      <c r="AG10" s="62"/>
      <c r="AH10" s="63"/>
      <c r="AI10" s="64"/>
    </row>
    <row r="11" spans="1:35" s="45" customFormat="1" ht="78.75" x14ac:dyDescent="0.25">
      <c r="A11" s="145">
        <v>9</v>
      </c>
      <c r="B11" s="145" t="s">
        <v>96</v>
      </c>
      <c r="C11" s="145" t="s">
        <v>165</v>
      </c>
      <c r="D11" s="145" t="s">
        <v>65</v>
      </c>
      <c r="E11" s="145" t="s">
        <v>91</v>
      </c>
      <c r="F11" s="145">
        <v>1</v>
      </c>
      <c r="G11" s="145">
        <v>1.2</v>
      </c>
      <c r="H11" s="145" t="s">
        <v>1221</v>
      </c>
      <c r="I11" s="145">
        <v>554</v>
      </c>
      <c r="J11" s="135">
        <v>1</v>
      </c>
      <c r="K11" s="136">
        <v>0</v>
      </c>
      <c r="L11" s="136">
        <v>0</v>
      </c>
      <c r="M11" s="137">
        <v>0</v>
      </c>
      <c r="N11" s="138">
        <v>0</v>
      </c>
      <c r="O11" s="139">
        <v>0</v>
      </c>
      <c r="P11" s="139">
        <v>0</v>
      </c>
      <c r="Q11" s="140">
        <v>0</v>
      </c>
      <c r="R11" s="141">
        <v>0</v>
      </c>
      <c r="S11" s="136">
        <v>0</v>
      </c>
      <c r="T11" s="136">
        <v>0</v>
      </c>
      <c r="U11" s="136">
        <v>0</v>
      </c>
      <c r="V11" s="136">
        <v>0</v>
      </c>
      <c r="W11" s="137">
        <v>0</v>
      </c>
      <c r="X11" s="138">
        <v>0</v>
      </c>
      <c r="Y11" s="146">
        <v>0</v>
      </c>
      <c r="Z11" s="144">
        <v>1</v>
      </c>
      <c r="AA11" s="204" t="s">
        <v>1224</v>
      </c>
      <c r="AB11" s="203" t="s">
        <v>1222</v>
      </c>
      <c r="AC11" s="60"/>
      <c r="AD11" s="61"/>
      <c r="AE11" s="61"/>
      <c r="AF11" s="61"/>
      <c r="AG11" s="62"/>
      <c r="AH11" s="63"/>
      <c r="AI11" s="64"/>
    </row>
    <row r="12" spans="1:35" s="45" customFormat="1" ht="126" x14ac:dyDescent="0.25">
      <c r="A12" s="145">
        <v>10</v>
      </c>
      <c r="B12" s="145" t="s">
        <v>96</v>
      </c>
      <c r="C12" s="145" t="s">
        <v>165</v>
      </c>
      <c r="D12" s="145" t="s">
        <v>65</v>
      </c>
      <c r="E12" s="145" t="s">
        <v>99</v>
      </c>
      <c r="F12" s="145">
        <v>1</v>
      </c>
      <c r="G12" s="145">
        <v>1.2</v>
      </c>
      <c r="H12" s="145" t="s">
        <v>1221</v>
      </c>
      <c r="I12" s="145">
        <v>560</v>
      </c>
      <c r="J12" s="135">
        <v>1</v>
      </c>
      <c r="K12" s="136">
        <v>0</v>
      </c>
      <c r="L12" s="136">
        <v>0</v>
      </c>
      <c r="M12" s="137">
        <v>0</v>
      </c>
      <c r="N12" s="138">
        <v>1</v>
      </c>
      <c r="O12" s="139">
        <v>0</v>
      </c>
      <c r="P12" s="139">
        <v>0</v>
      </c>
      <c r="Q12" s="140">
        <v>0</v>
      </c>
      <c r="R12" s="141">
        <v>0</v>
      </c>
      <c r="S12" s="136">
        <v>0</v>
      </c>
      <c r="T12" s="136">
        <v>1</v>
      </c>
      <c r="U12" s="136">
        <v>0</v>
      </c>
      <c r="V12" s="136">
        <v>0</v>
      </c>
      <c r="W12" s="137">
        <v>0</v>
      </c>
      <c r="X12" s="138">
        <v>0</v>
      </c>
      <c r="Y12" s="146">
        <v>0</v>
      </c>
      <c r="Z12" s="144">
        <v>1</v>
      </c>
      <c r="AA12" s="201" t="s">
        <v>1465</v>
      </c>
      <c r="AB12" s="203" t="s">
        <v>1222</v>
      </c>
      <c r="AC12" s="60"/>
      <c r="AD12" s="61"/>
      <c r="AE12" s="61"/>
      <c r="AF12" s="61"/>
      <c r="AG12" s="62"/>
      <c r="AH12" s="63"/>
      <c r="AI12" s="64"/>
    </row>
    <row r="13" spans="1:35" s="45" customFormat="1" ht="15.75" hidden="1" x14ac:dyDescent="0.25">
      <c r="A13" s="145">
        <v>11</v>
      </c>
      <c r="B13" s="145" t="s">
        <v>96</v>
      </c>
      <c r="C13" s="145" t="s">
        <v>165</v>
      </c>
      <c r="D13" s="145" t="s">
        <v>65</v>
      </c>
      <c r="E13" s="145" t="s">
        <v>91</v>
      </c>
      <c r="F13" s="145">
        <v>1</v>
      </c>
      <c r="G13" s="145">
        <v>1.3</v>
      </c>
      <c r="H13" s="145" t="s">
        <v>1225</v>
      </c>
      <c r="I13" s="145">
        <v>558</v>
      </c>
      <c r="J13" s="135">
        <v>0</v>
      </c>
      <c r="K13" s="136">
        <v>0</v>
      </c>
      <c r="L13" s="136">
        <v>0</v>
      </c>
      <c r="M13" s="137">
        <v>0</v>
      </c>
      <c r="N13" s="138">
        <v>0</v>
      </c>
      <c r="O13" s="139">
        <v>0</v>
      </c>
      <c r="P13" s="139">
        <v>0</v>
      </c>
      <c r="Q13" s="140">
        <v>0</v>
      </c>
      <c r="R13" s="141">
        <v>0</v>
      </c>
      <c r="S13" s="136">
        <v>0</v>
      </c>
      <c r="T13" s="136">
        <v>0</v>
      </c>
      <c r="U13" s="136">
        <v>0</v>
      </c>
      <c r="V13" s="136">
        <v>0</v>
      </c>
      <c r="W13" s="137">
        <v>0</v>
      </c>
      <c r="X13" s="138">
        <v>0</v>
      </c>
      <c r="Y13" s="146">
        <v>0</v>
      </c>
      <c r="Z13" s="144">
        <v>0</v>
      </c>
      <c r="AA13" s="201"/>
      <c r="AB13" s="203"/>
      <c r="AC13" s="60"/>
      <c r="AD13" s="61"/>
      <c r="AE13" s="61"/>
      <c r="AF13" s="61"/>
      <c r="AG13" s="62"/>
      <c r="AH13" s="63"/>
      <c r="AI13" s="64"/>
    </row>
    <row r="14" spans="1:35" s="45" customFormat="1" ht="15.75" hidden="1" x14ac:dyDescent="0.25">
      <c r="A14" s="145">
        <v>12</v>
      </c>
      <c r="B14" s="145" t="s">
        <v>96</v>
      </c>
      <c r="C14" s="145" t="s">
        <v>165</v>
      </c>
      <c r="D14" s="145" t="s">
        <v>65</v>
      </c>
      <c r="E14" s="145" t="s">
        <v>91</v>
      </c>
      <c r="F14" s="145">
        <v>1</v>
      </c>
      <c r="G14" s="145">
        <v>1.3</v>
      </c>
      <c r="H14" s="145" t="s">
        <v>1225</v>
      </c>
      <c r="I14" s="145">
        <v>565</v>
      </c>
      <c r="J14" s="135">
        <v>0</v>
      </c>
      <c r="K14" s="136">
        <v>0</v>
      </c>
      <c r="L14" s="136">
        <v>0</v>
      </c>
      <c r="M14" s="137">
        <v>0</v>
      </c>
      <c r="N14" s="138">
        <v>0</v>
      </c>
      <c r="O14" s="139">
        <v>0</v>
      </c>
      <c r="P14" s="139">
        <v>0</v>
      </c>
      <c r="Q14" s="140">
        <v>0</v>
      </c>
      <c r="R14" s="141">
        <v>0</v>
      </c>
      <c r="S14" s="136">
        <v>0</v>
      </c>
      <c r="T14" s="136">
        <v>0</v>
      </c>
      <c r="U14" s="136">
        <v>0</v>
      </c>
      <c r="V14" s="136">
        <v>0</v>
      </c>
      <c r="W14" s="137">
        <v>0</v>
      </c>
      <c r="X14" s="138">
        <v>0</v>
      </c>
      <c r="Y14" s="146">
        <v>0</v>
      </c>
      <c r="Z14" s="144">
        <v>0</v>
      </c>
      <c r="AA14" s="201"/>
      <c r="AB14" s="203"/>
      <c r="AC14" s="60"/>
      <c r="AD14" s="61"/>
      <c r="AE14" s="61"/>
      <c r="AF14" s="61"/>
      <c r="AG14" s="62"/>
      <c r="AH14" s="63"/>
      <c r="AI14" s="64"/>
    </row>
    <row r="15" spans="1:35" s="45" customFormat="1" ht="15.75" hidden="1" x14ac:dyDescent="0.25">
      <c r="A15" s="145">
        <v>13</v>
      </c>
      <c r="B15" s="145" t="s">
        <v>96</v>
      </c>
      <c r="C15" s="145" t="s">
        <v>165</v>
      </c>
      <c r="D15" s="145" t="s">
        <v>65</v>
      </c>
      <c r="E15" s="145" t="s">
        <v>91</v>
      </c>
      <c r="F15" s="145">
        <v>1</v>
      </c>
      <c r="G15" s="145">
        <v>1.3</v>
      </c>
      <c r="H15" s="145" t="s">
        <v>1225</v>
      </c>
      <c r="I15" s="145">
        <v>601</v>
      </c>
      <c r="J15" s="135">
        <v>0</v>
      </c>
      <c r="K15" s="136">
        <v>0</v>
      </c>
      <c r="L15" s="136">
        <v>0</v>
      </c>
      <c r="M15" s="137">
        <v>0</v>
      </c>
      <c r="N15" s="138">
        <v>0</v>
      </c>
      <c r="O15" s="139">
        <v>0</v>
      </c>
      <c r="P15" s="139">
        <v>0</v>
      </c>
      <c r="Q15" s="140">
        <v>0</v>
      </c>
      <c r="R15" s="141">
        <v>0</v>
      </c>
      <c r="S15" s="136">
        <v>0</v>
      </c>
      <c r="T15" s="136">
        <v>0</v>
      </c>
      <c r="U15" s="136">
        <v>0</v>
      </c>
      <c r="V15" s="136">
        <v>0</v>
      </c>
      <c r="W15" s="137">
        <v>0</v>
      </c>
      <c r="X15" s="138">
        <v>0</v>
      </c>
      <c r="Y15" s="146">
        <v>0</v>
      </c>
      <c r="Z15" s="144">
        <v>0</v>
      </c>
      <c r="AA15" s="201"/>
      <c r="AB15" s="203"/>
      <c r="AC15" s="60"/>
      <c r="AD15" s="61"/>
      <c r="AE15" s="61"/>
      <c r="AF15" s="61"/>
      <c r="AG15" s="62"/>
      <c r="AH15" s="63"/>
      <c r="AI15" s="64"/>
    </row>
    <row r="16" spans="1:35" s="45" customFormat="1" ht="31.5" hidden="1" x14ac:dyDescent="0.25">
      <c r="A16" s="145">
        <v>14</v>
      </c>
      <c r="B16" s="145" t="s">
        <v>96</v>
      </c>
      <c r="C16" s="145" t="s">
        <v>165</v>
      </c>
      <c r="D16" s="145" t="s">
        <v>65</v>
      </c>
      <c r="E16" s="145" t="s">
        <v>99</v>
      </c>
      <c r="F16" s="145">
        <v>1</v>
      </c>
      <c r="G16" s="145">
        <v>1.3</v>
      </c>
      <c r="H16" s="145" t="s">
        <v>1225</v>
      </c>
      <c r="I16" s="145">
        <v>627</v>
      </c>
      <c r="J16" s="135">
        <v>0</v>
      </c>
      <c r="K16" s="136">
        <v>0</v>
      </c>
      <c r="L16" s="136">
        <v>0</v>
      </c>
      <c r="M16" s="137">
        <v>0</v>
      </c>
      <c r="N16" s="138">
        <v>0</v>
      </c>
      <c r="O16" s="139">
        <v>0</v>
      </c>
      <c r="P16" s="139">
        <v>0</v>
      </c>
      <c r="Q16" s="140">
        <v>0</v>
      </c>
      <c r="R16" s="141">
        <v>0</v>
      </c>
      <c r="S16" s="136">
        <v>0</v>
      </c>
      <c r="T16" s="136">
        <v>0</v>
      </c>
      <c r="U16" s="136">
        <v>0</v>
      </c>
      <c r="V16" s="136">
        <v>0</v>
      </c>
      <c r="W16" s="137">
        <v>0</v>
      </c>
      <c r="X16" s="138">
        <v>0</v>
      </c>
      <c r="Y16" s="146">
        <v>1</v>
      </c>
      <c r="Z16" s="144">
        <v>1</v>
      </c>
      <c r="AA16" s="201" t="s">
        <v>1226</v>
      </c>
      <c r="AB16" s="203"/>
      <c r="AC16" s="60"/>
      <c r="AD16" s="61"/>
      <c r="AE16" s="61"/>
      <c r="AF16" s="61"/>
      <c r="AG16" s="62"/>
      <c r="AH16" s="63"/>
      <c r="AI16" s="64"/>
    </row>
    <row r="17" spans="1:35" s="45" customFormat="1" ht="15.75" hidden="1" x14ac:dyDescent="0.25">
      <c r="A17" s="147">
        <v>15</v>
      </c>
      <c r="B17" s="147" t="s">
        <v>96</v>
      </c>
      <c r="C17" s="147" t="s">
        <v>165</v>
      </c>
      <c r="D17" s="147" t="s">
        <v>65</v>
      </c>
      <c r="E17" s="147" t="s">
        <v>99</v>
      </c>
      <c r="F17" s="147">
        <v>1</v>
      </c>
      <c r="G17" s="147">
        <v>1.3</v>
      </c>
      <c r="H17" s="147" t="s">
        <v>1227</v>
      </c>
      <c r="I17" s="147">
        <v>548</v>
      </c>
      <c r="J17" s="148">
        <v>0</v>
      </c>
      <c r="K17" s="149">
        <v>0</v>
      </c>
      <c r="L17" s="149">
        <v>0</v>
      </c>
      <c r="M17" s="150">
        <v>0</v>
      </c>
      <c r="N17" s="151">
        <v>0</v>
      </c>
      <c r="O17" s="152">
        <v>0</v>
      </c>
      <c r="P17" s="152">
        <v>0</v>
      </c>
      <c r="Q17" s="153">
        <v>0</v>
      </c>
      <c r="R17" s="154">
        <v>0</v>
      </c>
      <c r="S17" s="149">
        <v>0</v>
      </c>
      <c r="T17" s="149">
        <v>0</v>
      </c>
      <c r="U17" s="149">
        <v>0</v>
      </c>
      <c r="V17" s="149">
        <v>0</v>
      </c>
      <c r="W17" s="150">
        <v>0</v>
      </c>
      <c r="X17" s="151">
        <v>0</v>
      </c>
      <c r="Y17" s="155">
        <v>0</v>
      </c>
      <c r="Z17" s="156">
        <v>0</v>
      </c>
      <c r="AA17" s="207"/>
      <c r="AB17" s="208"/>
      <c r="AC17" s="60"/>
      <c r="AD17" s="61"/>
      <c r="AE17" s="61"/>
      <c r="AF17" s="61"/>
      <c r="AG17" s="62"/>
      <c r="AH17" s="63"/>
      <c r="AI17" s="64"/>
    </row>
    <row r="18" spans="1:35" s="45" customFormat="1" ht="63" hidden="1" x14ac:dyDescent="0.25">
      <c r="A18" s="147">
        <v>16</v>
      </c>
      <c r="B18" s="147" t="s">
        <v>96</v>
      </c>
      <c r="C18" s="147" t="s">
        <v>165</v>
      </c>
      <c r="D18" s="147" t="s">
        <v>65</v>
      </c>
      <c r="E18" s="147" t="s">
        <v>91</v>
      </c>
      <c r="F18" s="147">
        <v>1</v>
      </c>
      <c r="G18" s="147">
        <v>1.3</v>
      </c>
      <c r="H18" s="147" t="s">
        <v>1314</v>
      </c>
      <c r="I18" s="147">
        <v>546</v>
      </c>
      <c r="J18" s="148">
        <v>0</v>
      </c>
      <c r="K18" s="149">
        <v>0</v>
      </c>
      <c r="L18" s="149">
        <v>0</v>
      </c>
      <c r="M18" s="150">
        <v>0</v>
      </c>
      <c r="N18" s="151">
        <v>0</v>
      </c>
      <c r="O18" s="152">
        <v>1</v>
      </c>
      <c r="P18" s="152">
        <v>0</v>
      </c>
      <c r="Q18" s="153">
        <v>0</v>
      </c>
      <c r="R18" s="154">
        <v>0</v>
      </c>
      <c r="S18" s="149">
        <v>0</v>
      </c>
      <c r="T18" s="149">
        <v>0</v>
      </c>
      <c r="U18" s="149">
        <v>1</v>
      </c>
      <c r="V18" s="149">
        <v>0</v>
      </c>
      <c r="W18" s="150">
        <v>0</v>
      </c>
      <c r="X18" s="151">
        <v>0</v>
      </c>
      <c r="Y18" s="155">
        <v>0</v>
      </c>
      <c r="Z18" s="156">
        <v>1</v>
      </c>
      <c r="AA18" s="209" t="s">
        <v>1322</v>
      </c>
      <c r="AB18" s="208"/>
      <c r="AC18" s="60"/>
      <c r="AD18" s="61"/>
      <c r="AE18" s="61"/>
      <c r="AF18" s="61"/>
      <c r="AG18" s="62"/>
      <c r="AH18" s="63"/>
      <c r="AI18" s="64"/>
    </row>
    <row r="19" spans="1:35" s="45" customFormat="1" ht="31.5" hidden="1" x14ac:dyDescent="0.25">
      <c r="A19" s="147">
        <v>17</v>
      </c>
      <c r="B19" s="147" t="s">
        <v>96</v>
      </c>
      <c r="C19" s="147" t="s">
        <v>165</v>
      </c>
      <c r="D19" s="147" t="s">
        <v>65</v>
      </c>
      <c r="E19" s="147" t="s">
        <v>91</v>
      </c>
      <c r="F19" s="147">
        <v>1</v>
      </c>
      <c r="G19" s="147">
        <v>1.3</v>
      </c>
      <c r="H19" s="147" t="s">
        <v>1314</v>
      </c>
      <c r="I19" s="147">
        <v>556</v>
      </c>
      <c r="J19" s="148">
        <v>0</v>
      </c>
      <c r="K19" s="149">
        <v>0</v>
      </c>
      <c r="L19" s="149">
        <v>0</v>
      </c>
      <c r="M19" s="150">
        <v>0</v>
      </c>
      <c r="N19" s="151">
        <v>1</v>
      </c>
      <c r="O19" s="152">
        <v>0</v>
      </c>
      <c r="P19" s="152">
        <v>0</v>
      </c>
      <c r="Q19" s="153">
        <v>0</v>
      </c>
      <c r="R19" s="154">
        <v>0</v>
      </c>
      <c r="S19" s="149">
        <v>0</v>
      </c>
      <c r="T19" s="149">
        <v>0</v>
      </c>
      <c r="U19" s="149">
        <v>0</v>
      </c>
      <c r="V19" s="157">
        <v>0</v>
      </c>
      <c r="W19" s="150">
        <v>0</v>
      </c>
      <c r="X19" s="151">
        <v>0</v>
      </c>
      <c r="Y19" s="155">
        <v>0</v>
      </c>
      <c r="Z19" s="156">
        <v>1</v>
      </c>
      <c r="AA19" s="207" t="s">
        <v>1315</v>
      </c>
      <c r="AB19" s="208"/>
      <c r="AC19" s="60"/>
      <c r="AD19" s="61"/>
      <c r="AE19" s="61"/>
      <c r="AF19" s="61"/>
      <c r="AG19" s="62"/>
      <c r="AH19" s="63"/>
      <c r="AI19" s="64"/>
    </row>
    <row r="20" spans="1:35" s="45" customFormat="1" ht="31.5" hidden="1" x14ac:dyDescent="0.25">
      <c r="A20" s="147">
        <v>18</v>
      </c>
      <c r="B20" s="147" t="s">
        <v>96</v>
      </c>
      <c r="C20" s="147" t="s">
        <v>165</v>
      </c>
      <c r="D20" s="147" t="s">
        <v>65</v>
      </c>
      <c r="E20" s="147" t="s">
        <v>3</v>
      </c>
      <c r="F20" s="147">
        <v>1</v>
      </c>
      <c r="G20" s="147">
        <v>1.3</v>
      </c>
      <c r="H20" s="147" t="s">
        <v>1314</v>
      </c>
      <c r="I20" s="147">
        <v>559</v>
      </c>
      <c r="J20" s="148">
        <v>0</v>
      </c>
      <c r="K20" s="149">
        <v>0</v>
      </c>
      <c r="L20" s="149">
        <v>0</v>
      </c>
      <c r="M20" s="150">
        <v>0</v>
      </c>
      <c r="N20" s="151">
        <v>1</v>
      </c>
      <c r="O20" s="152">
        <v>0</v>
      </c>
      <c r="P20" s="152">
        <v>0</v>
      </c>
      <c r="Q20" s="153">
        <v>0</v>
      </c>
      <c r="R20" s="154">
        <v>0</v>
      </c>
      <c r="S20" s="149">
        <v>0</v>
      </c>
      <c r="T20" s="149">
        <v>0</v>
      </c>
      <c r="U20" s="149">
        <v>0</v>
      </c>
      <c r="V20" s="149">
        <v>0</v>
      </c>
      <c r="W20" s="150">
        <v>0</v>
      </c>
      <c r="X20" s="151">
        <v>0</v>
      </c>
      <c r="Y20" s="155">
        <v>0</v>
      </c>
      <c r="Z20" s="156">
        <v>1</v>
      </c>
      <c r="AA20" s="207" t="s">
        <v>1315</v>
      </c>
      <c r="AB20" s="208"/>
      <c r="AC20" s="60"/>
      <c r="AD20" s="61"/>
      <c r="AE20" s="61"/>
      <c r="AF20" s="61"/>
      <c r="AG20" s="62"/>
      <c r="AH20" s="63"/>
      <c r="AI20" s="64"/>
    </row>
    <row r="21" spans="1:35" s="45" customFormat="1" ht="31.5" hidden="1" x14ac:dyDescent="0.25">
      <c r="A21" s="147">
        <v>19</v>
      </c>
      <c r="B21" s="147" t="s">
        <v>96</v>
      </c>
      <c r="C21" s="147" t="s">
        <v>165</v>
      </c>
      <c r="D21" s="147" t="s">
        <v>65</v>
      </c>
      <c r="E21" s="147" t="s">
        <v>99</v>
      </c>
      <c r="F21" s="147">
        <v>1</v>
      </c>
      <c r="G21" s="147">
        <v>1.3</v>
      </c>
      <c r="H21" s="147" t="s">
        <v>1314</v>
      </c>
      <c r="I21" s="147">
        <v>561</v>
      </c>
      <c r="J21" s="148">
        <v>0</v>
      </c>
      <c r="K21" s="149">
        <v>0</v>
      </c>
      <c r="L21" s="149">
        <v>0</v>
      </c>
      <c r="M21" s="150">
        <v>0</v>
      </c>
      <c r="N21" s="151">
        <v>1</v>
      </c>
      <c r="O21" s="152">
        <v>0</v>
      </c>
      <c r="P21" s="152">
        <v>0</v>
      </c>
      <c r="Q21" s="153">
        <v>0</v>
      </c>
      <c r="R21" s="154">
        <v>0</v>
      </c>
      <c r="S21" s="149">
        <v>0</v>
      </c>
      <c r="T21" s="149">
        <v>0</v>
      </c>
      <c r="U21" s="149">
        <v>0</v>
      </c>
      <c r="V21" s="149">
        <v>0</v>
      </c>
      <c r="W21" s="150">
        <v>0</v>
      </c>
      <c r="X21" s="151">
        <v>0</v>
      </c>
      <c r="Y21" s="155">
        <v>0</v>
      </c>
      <c r="Z21" s="156">
        <v>1</v>
      </c>
      <c r="AA21" s="207" t="s">
        <v>1315</v>
      </c>
      <c r="AB21" s="208"/>
      <c r="AC21" s="77"/>
      <c r="AD21" s="78"/>
      <c r="AE21" s="78"/>
      <c r="AF21" s="78"/>
      <c r="AG21" s="79"/>
      <c r="AH21" s="80"/>
      <c r="AI21" s="81"/>
    </row>
    <row r="22" spans="1:35" s="45" customFormat="1" ht="110.25" x14ac:dyDescent="0.25">
      <c r="A22" s="147">
        <v>20</v>
      </c>
      <c r="B22" s="147" t="s">
        <v>96</v>
      </c>
      <c r="C22" s="147" t="s">
        <v>165</v>
      </c>
      <c r="D22" s="147" t="s">
        <v>65</v>
      </c>
      <c r="E22" s="147" t="s">
        <v>91</v>
      </c>
      <c r="F22" s="147">
        <v>2</v>
      </c>
      <c r="G22" s="147">
        <v>2.1</v>
      </c>
      <c r="H22" s="147" t="s">
        <v>1316</v>
      </c>
      <c r="I22" s="147">
        <v>567</v>
      </c>
      <c r="J22" s="148">
        <v>1</v>
      </c>
      <c r="K22" s="149">
        <v>1</v>
      </c>
      <c r="L22" s="149">
        <v>0</v>
      </c>
      <c r="M22" s="150">
        <v>0</v>
      </c>
      <c r="N22" s="151">
        <v>0</v>
      </c>
      <c r="O22" s="152">
        <v>0</v>
      </c>
      <c r="P22" s="152">
        <v>0</v>
      </c>
      <c r="Q22" s="153">
        <v>0</v>
      </c>
      <c r="R22" s="154">
        <v>0</v>
      </c>
      <c r="S22" s="149">
        <v>0</v>
      </c>
      <c r="T22" s="149">
        <v>1</v>
      </c>
      <c r="U22" s="149">
        <v>0</v>
      </c>
      <c r="V22" s="149">
        <v>0</v>
      </c>
      <c r="W22" s="150">
        <v>0</v>
      </c>
      <c r="X22" s="151">
        <v>0</v>
      </c>
      <c r="Y22" s="155">
        <v>0</v>
      </c>
      <c r="Z22" s="156">
        <v>1</v>
      </c>
      <c r="AA22" s="207" t="s">
        <v>1323</v>
      </c>
      <c r="AB22" s="208"/>
      <c r="AC22" s="60"/>
      <c r="AD22" s="61"/>
      <c r="AE22" s="61"/>
      <c r="AF22" s="61"/>
      <c r="AG22" s="62"/>
      <c r="AH22" s="63"/>
      <c r="AI22" s="64"/>
    </row>
    <row r="23" spans="1:35" s="45" customFormat="1" ht="78.75" x14ac:dyDescent="0.25">
      <c r="A23" s="147">
        <v>21</v>
      </c>
      <c r="B23" s="147" t="s">
        <v>96</v>
      </c>
      <c r="C23" s="147" t="s">
        <v>165</v>
      </c>
      <c r="D23" s="147" t="s">
        <v>65</v>
      </c>
      <c r="E23" s="147" t="s">
        <v>91</v>
      </c>
      <c r="F23" s="147">
        <v>2</v>
      </c>
      <c r="G23" s="147">
        <v>2.1</v>
      </c>
      <c r="H23" s="147" t="s">
        <v>1316</v>
      </c>
      <c r="I23" s="147">
        <v>577</v>
      </c>
      <c r="J23" s="148">
        <v>1</v>
      </c>
      <c r="K23" s="149">
        <v>1</v>
      </c>
      <c r="L23" s="149">
        <v>0</v>
      </c>
      <c r="M23" s="150">
        <v>0</v>
      </c>
      <c r="N23" s="151">
        <v>0</v>
      </c>
      <c r="O23" s="152">
        <v>0</v>
      </c>
      <c r="P23" s="152">
        <v>0</v>
      </c>
      <c r="Q23" s="153">
        <v>0</v>
      </c>
      <c r="R23" s="154">
        <v>0</v>
      </c>
      <c r="S23" s="149">
        <v>0</v>
      </c>
      <c r="T23" s="149">
        <v>0</v>
      </c>
      <c r="U23" s="149">
        <v>0</v>
      </c>
      <c r="V23" s="149">
        <v>0</v>
      </c>
      <c r="W23" s="150">
        <v>0</v>
      </c>
      <c r="X23" s="151">
        <v>0</v>
      </c>
      <c r="Y23" s="155">
        <v>0</v>
      </c>
      <c r="Z23" s="156">
        <v>1</v>
      </c>
      <c r="AA23" s="207" t="s">
        <v>1462</v>
      </c>
      <c r="AB23" s="208"/>
      <c r="AC23" s="60"/>
      <c r="AD23" s="61"/>
      <c r="AE23" s="61"/>
      <c r="AF23" s="61"/>
      <c r="AG23" s="62"/>
      <c r="AH23" s="63"/>
      <c r="AI23" s="64"/>
    </row>
    <row r="24" spans="1:35" s="45" customFormat="1" ht="15.75" hidden="1" x14ac:dyDescent="0.25">
      <c r="A24" s="147">
        <v>22</v>
      </c>
      <c r="B24" s="147" t="s">
        <v>96</v>
      </c>
      <c r="C24" s="147" t="s">
        <v>165</v>
      </c>
      <c r="D24" s="147" t="s">
        <v>65</v>
      </c>
      <c r="E24" s="147" t="s">
        <v>91</v>
      </c>
      <c r="F24" s="147">
        <v>2</v>
      </c>
      <c r="G24" s="147">
        <v>2.1</v>
      </c>
      <c r="H24" s="147" t="s">
        <v>1316</v>
      </c>
      <c r="I24" s="147">
        <v>578</v>
      </c>
      <c r="J24" s="148">
        <v>0</v>
      </c>
      <c r="K24" s="149">
        <v>0</v>
      </c>
      <c r="L24" s="149">
        <v>0</v>
      </c>
      <c r="M24" s="150">
        <v>0</v>
      </c>
      <c r="N24" s="151">
        <v>1</v>
      </c>
      <c r="O24" s="152">
        <v>0</v>
      </c>
      <c r="P24" s="152">
        <v>0</v>
      </c>
      <c r="Q24" s="153">
        <v>0</v>
      </c>
      <c r="R24" s="154">
        <v>0</v>
      </c>
      <c r="S24" s="149">
        <v>0</v>
      </c>
      <c r="T24" s="149">
        <v>0</v>
      </c>
      <c r="U24" s="149">
        <v>0</v>
      </c>
      <c r="V24" s="149">
        <v>0</v>
      </c>
      <c r="W24" s="150">
        <v>0</v>
      </c>
      <c r="X24" s="151">
        <v>0</v>
      </c>
      <c r="Y24" s="155">
        <v>0</v>
      </c>
      <c r="Z24" s="156">
        <v>0</v>
      </c>
      <c r="AA24" s="207"/>
      <c r="AB24" s="208"/>
      <c r="AC24" s="60"/>
      <c r="AD24" s="61"/>
      <c r="AE24" s="61"/>
      <c r="AF24" s="61"/>
      <c r="AG24" s="62"/>
      <c r="AH24" s="63"/>
      <c r="AI24" s="64"/>
    </row>
    <row r="25" spans="1:35" s="45" customFormat="1" ht="110.25" x14ac:dyDescent="0.25">
      <c r="A25" s="147">
        <v>23</v>
      </c>
      <c r="B25" s="147" t="s">
        <v>96</v>
      </c>
      <c r="C25" s="147" t="s">
        <v>165</v>
      </c>
      <c r="D25" s="147" t="s">
        <v>65</v>
      </c>
      <c r="E25" s="147" t="s">
        <v>91</v>
      </c>
      <c r="F25" s="147">
        <v>2</v>
      </c>
      <c r="G25" s="147">
        <v>2.1</v>
      </c>
      <c r="H25" s="147" t="s">
        <v>1316</v>
      </c>
      <c r="I25" s="147">
        <v>657</v>
      </c>
      <c r="J25" s="148">
        <v>1</v>
      </c>
      <c r="K25" s="149">
        <v>1</v>
      </c>
      <c r="L25" s="149">
        <v>0</v>
      </c>
      <c r="M25" s="150">
        <v>0</v>
      </c>
      <c r="N25" s="151">
        <v>1</v>
      </c>
      <c r="O25" s="152">
        <v>0</v>
      </c>
      <c r="P25" s="152">
        <v>0</v>
      </c>
      <c r="Q25" s="153">
        <v>0</v>
      </c>
      <c r="R25" s="154">
        <v>0</v>
      </c>
      <c r="S25" s="149">
        <v>0</v>
      </c>
      <c r="T25" s="149">
        <v>0</v>
      </c>
      <c r="U25" s="149">
        <v>0</v>
      </c>
      <c r="V25" s="149">
        <v>0</v>
      </c>
      <c r="W25" s="150">
        <v>0</v>
      </c>
      <c r="X25" s="151">
        <v>0</v>
      </c>
      <c r="Y25" s="155">
        <v>0</v>
      </c>
      <c r="Z25" s="156">
        <v>1</v>
      </c>
      <c r="AA25" s="207" t="s">
        <v>1324</v>
      </c>
      <c r="AB25" s="208"/>
      <c r="AC25" s="60"/>
      <c r="AD25" s="61"/>
      <c r="AE25" s="61"/>
      <c r="AF25" s="61"/>
      <c r="AG25" s="62"/>
      <c r="AH25" s="63"/>
      <c r="AI25" s="64"/>
    </row>
    <row r="26" spans="1:35" s="45" customFormat="1" ht="15.75" hidden="1" x14ac:dyDescent="0.25">
      <c r="A26" s="147">
        <v>24</v>
      </c>
      <c r="B26" s="147" t="s">
        <v>96</v>
      </c>
      <c r="C26" s="147" t="s">
        <v>165</v>
      </c>
      <c r="D26" s="147" t="s">
        <v>65</v>
      </c>
      <c r="E26" s="147" t="s">
        <v>91</v>
      </c>
      <c r="F26" s="147">
        <v>2</v>
      </c>
      <c r="G26" s="147">
        <v>2.1</v>
      </c>
      <c r="H26" s="147" t="s">
        <v>1317</v>
      </c>
      <c r="I26" s="147">
        <v>568</v>
      </c>
      <c r="J26" s="148">
        <v>0</v>
      </c>
      <c r="K26" s="149">
        <v>0</v>
      </c>
      <c r="L26" s="149">
        <v>0</v>
      </c>
      <c r="M26" s="150">
        <v>0</v>
      </c>
      <c r="N26" s="151">
        <v>0</v>
      </c>
      <c r="O26" s="152">
        <v>0</v>
      </c>
      <c r="P26" s="152">
        <v>0</v>
      </c>
      <c r="Q26" s="153">
        <v>0</v>
      </c>
      <c r="R26" s="154">
        <v>0</v>
      </c>
      <c r="S26" s="149">
        <v>0</v>
      </c>
      <c r="T26" s="149">
        <v>0</v>
      </c>
      <c r="U26" s="149">
        <v>0</v>
      </c>
      <c r="V26" s="149">
        <v>0</v>
      </c>
      <c r="W26" s="150">
        <v>0</v>
      </c>
      <c r="X26" s="151">
        <v>0</v>
      </c>
      <c r="Y26" s="155">
        <v>0</v>
      </c>
      <c r="Z26" s="156">
        <v>0</v>
      </c>
      <c r="AA26" s="207"/>
      <c r="AB26" s="208"/>
      <c r="AC26" s="77"/>
      <c r="AD26" s="78"/>
      <c r="AE26" s="78"/>
      <c r="AF26" s="78"/>
      <c r="AG26" s="79"/>
      <c r="AH26" s="80"/>
      <c r="AI26" s="81"/>
    </row>
    <row r="27" spans="1:35" s="45" customFormat="1" ht="47.25" hidden="1" x14ac:dyDescent="0.25">
      <c r="A27" s="147">
        <v>25</v>
      </c>
      <c r="B27" s="147" t="s">
        <v>96</v>
      </c>
      <c r="C27" s="147" t="s">
        <v>165</v>
      </c>
      <c r="D27" s="147" t="s">
        <v>65</v>
      </c>
      <c r="E27" s="147" t="s">
        <v>91</v>
      </c>
      <c r="F27" s="147">
        <v>2</v>
      </c>
      <c r="G27" s="147">
        <v>2.2000000000000002</v>
      </c>
      <c r="H27" s="147" t="s">
        <v>1317</v>
      </c>
      <c r="I27" s="147">
        <v>576</v>
      </c>
      <c r="J27" s="148">
        <v>0</v>
      </c>
      <c r="K27" s="149">
        <v>0</v>
      </c>
      <c r="L27" s="149">
        <v>0</v>
      </c>
      <c r="M27" s="150">
        <v>0</v>
      </c>
      <c r="N27" s="151">
        <v>0</v>
      </c>
      <c r="O27" s="152">
        <v>0</v>
      </c>
      <c r="P27" s="152">
        <v>0</v>
      </c>
      <c r="Q27" s="153">
        <v>0</v>
      </c>
      <c r="R27" s="154">
        <v>1</v>
      </c>
      <c r="S27" s="149">
        <v>0</v>
      </c>
      <c r="T27" s="149">
        <v>0</v>
      </c>
      <c r="U27" s="149">
        <v>0</v>
      </c>
      <c r="V27" s="149">
        <v>0</v>
      </c>
      <c r="W27" s="150">
        <v>0</v>
      </c>
      <c r="X27" s="151">
        <v>0</v>
      </c>
      <c r="Y27" s="155">
        <v>0</v>
      </c>
      <c r="Z27" s="156">
        <v>1</v>
      </c>
      <c r="AA27" s="207" t="s">
        <v>1325</v>
      </c>
      <c r="AB27" s="208"/>
      <c r="AC27" s="60"/>
      <c r="AD27" s="61"/>
      <c r="AE27" s="61"/>
      <c r="AF27" s="61"/>
      <c r="AG27" s="62"/>
      <c r="AH27" s="63"/>
      <c r="AI27" s="64"/>
    </row>
    <row r="28" spans="1:35" s="45" customFormat="1" ht="47.25" hidden="1" x14ac:dyDescent="0.25">
      <c r="A28" s="147">
        <v>26</v>
      </c>
      <c r="B28" s="147" t="s">
        <v>96</v>
      </c>
      <c r="C28" s="147" t="s">
        <v>165</v>
      </c>
      <c r="D28" s="147" t="s">
        <v>65</v>
      </c>
      <c r="E28" s="147" t="s">
        <v>91</v>
      </c>
      <c r="F28" s="147">
        <v>2</v>
      </c>
      <c r="G28" s="147">
        <v>2.1</v>
      </c>
      <c r="H28" s="147" t="s">
        <v>1317</v>
      </c>
      <c r="I28" s="147">
        <v>579</v>
      </c>
      <c r="J28" s="148">
        <v>0</v>
      </c>
      <c r="K28" s="149">
        <v>0</v>
      </c>
      <c r="L28" s="149">
        <v>0</v>
      </c>
      <c r="M28" s="150">
        <v>0</v>
      </c>
      <c r="N28" s="151">
        <v>0</v>
      </c>
      <c r="O28" s="152">
        <v>0</v>
      </c>
      <c r="P28" s="152">
        <v>0</v>
      </c>
      <c r="Q28" s="153">
        <v>0</v>
      </c>
      <c r="R28" s="154">
        <v>1</v>
      </c>
      <c r="S28" s="149">
        <v>0</v>
      </c>
      <c r="T28" s="149">
        <v>0</v>
      </c>
      <c r="U28" s="149">
        <v>0</v>
      </c>
      <c r="V28" s="149">
        <v>0</v>
      </c>
      <c r="W28" s="150">
        <v>0</v>
      </c>
      <c r="X28" s="151">
        <v>0</v>
      </c>
      <c r="Y28" s="155">
        <v>0</v>
      </c>
      <c r="Z28" s="156">
        <v>1</v>
      </c>
      <c r="AA28" s="207" t="s">
        <v>1318</v>
      </c>
      <c r="AB28" s="208"/>
      <c r="AC28" s="60"/>
      <c r="AD28" s="61"/>
      <c r="AE28" s="61"/>
      <c r="AF28" s="61"/>
      <c r="AG28" s="62"/>
      <c r="AH28" s="63"/>
      <c r="AI28" s="64"/>
    </row>
    <row r="29" spans="1:35" s="45" customFormat="1" ht="47.25" hidden="1" x14ac:dyDescent="0.25">
      <c r="A29" s="147">
        <v>27</v>
      </c>
      <c r="B29" s="147" t="s">
        <v>96</v>
      </c>
      <c r="C29" s="147" t="s">
        <v>165</v>
      </c>
      <c r="D29" s="147" t="s">
        <v>65</v>
      </c>
      <c r="E29" s="147" t="s">
        <v>99</v>
      </c>
      <c r="F29" s="147">
        <v>2</v>
      </c>
      <c r="G29" s="147">
        <v>2.1</v>
      </c>
      <c r="H29" s="147" t="s">
        <v>1317</v>
      </c>
      <c r="I29" s="147">
        <v>609</v>
      </c>
      <c r="J29" s="148">
        <v>0</v>
      </c>
      <c r="K29" s="149">
        <v>0</v>
      </c>
      <c r="L29" s="149">
        <v>0</v>
      </c>
      <c r="M29" s="150">
        <v>0</v>
      </c>
      <c r="N29" s="151">
        <v>1</v>
      </c>
      <c r="O29" s="152">
        <v>0</v>
      </c>
      <c r="P29" s="152">
        <v>0</v>
      </c>
      <c r="Q29" s="153">
        <v>0</v>
      </c>
      <c r="R29" s="154">
        <v>0</v>
      </c>
      <c r="S29" s="149">
        <v>0</v>
      </c>
      <c r="T29" s="149">
        <v>0</v>
      </c>
      <c r="U29" s="149">
        <v>0</v>
      </c>
      <c r="V29" s="149">
        <v>0</v>
      </c>
      <c r="W29" s="150">
        <v>0</v>
      </c>
      <c r="X29" s="151">
        <v>0</v>
      </c>
      <c r="Y29" s="155">
        <v>0</v>
      </c>
      <c r="Z29" s="156">
        <v>1</v>
      </c>
      <c r="AA29" s="207" t="s">
        <v>1319</v>
      </c>
      <c r="AB29" s="208"/>
      <c r="AC29" s="60"/>
      <c r="AD29" s="61"/>
      <c r="AE29" s="61"/>
      <c r="AF29" s="61"/>
      <c r="AG29" s="62"/>
      <c r="AH29" s="63"/>
      <c r="AI29" s="64"/>
    </row>
    <row r="30" spans="1:35" s="45" customFormat="1" ht="15.75" hidden="1" x14ac:dyDescent="0.25">
      <c r="A30" s="147">
        <v>28</v>
      </c>
      <c r="B30" s="147" t="s">
        <v>96</v>
      </c>
      <c r="C30" s="147" t="s">
        <v>165</v>
      </c>
      <c r="D30" s="147" t="s">
        <v>65</v>
      </c>
      <c r="E30" s="147" t="s">
        <v>99</v>
      </c>
      <c r="F30" s="147">
        <v>2</v>
      </c>
      <c r="G30" s="147">
        <v>2.1</v>
      </c>
      <c r="H30" s="147" t="s">
        <v>1320</v>
      </c>
      <c r="I30" s="147">
        <v>551</v>
      </c>
      <c r="J30" s="148">
        <v>0</v>
      </c>
      <c r="K30" s="149">
        <v>0</v>
      </c>
      <c r="L30" s="149">
        <v>0</v>
      </c>
      <c r="M30" s="150">
        <v>0</v>
      </c>
      <c r="N30" s="151">
        <v>0</v>
      </c>
      <c r="O30" s="152">
        <v>0</v>
      </c>
      <c r="P30" s="152">
        <v>0</v>
      </c>
      <c r="Q30" s="153">
        <v>0</v>
      </c>
      <c r="R30" s="154">
        <v>0</v>
      </c>
      <c r="S30" s="149">
        <v>0</v>
      </c>
      <c r="T30" s="149">
        <v>0</v>
      </c>
      <c r="U30" s="149">
        <v>0</v>
      </c>
      <c r="V30" s="149">
        <v>0</v>
      </c>
      <c r="W30" s="150">
        <v>0</v>
      </c>
      <c r="X30" s="151">
        <v>0</v>
      </c>
      <c r="Y30" s="155">
        <v>0</v>
      </c>
      <c r="Z30" s="156">
        <v>0</v>
      </c>
      <c r="AA30" s="210"/>
      <c r="AB30" s="208"/>
      <c r="AC30" s="60"/>
      <c r="AD30" s="61"/>
      <c r="AE30" s="61"/>
      <c r="AF30" s="61"/>
      <c r="AG30" s="62"/>
      <c r="AH30" s="63"/>
      <c r="AI30" s="64"/>
    </row>
    <row r="31" spans="1:35" s="45" customFormat="1" ht="126" x14ac:dyDescent="0.25">
      <c r="A31" s="147">
        <v>29</v>
      </c>
      <c r="B31" s="147" t="s">
        <v>96</v>
      </c>
      <c r="C31" s="147" t="s">
        <v>165</v>
      </c>
      <c r="D31" s="247" t="s">
        <v>65</v>
      </c>
      <c r="E31" s="147" t="s">
        <v>91</v>
      </c>
      <c r="F31" s="247">
        <v>2</v>
      </c>
      <c r="G31" s="247">
        <v>2.2000000000000002</v>
      </c>
      <c r="H31" s="248" t="s">
        <v>1321</v>
      </c>
      <c r="I31" s="247">
        <v>569</v>
      </c>
      <c r="J31" s="148">
        <v>1</v>
      </c>
      <c r="K31" s="149">
        <v>0</v>
      </c>
      <c r="L31" s="149">
        <v>0</v>
      </c>
      <c r="M31" s="150">
        <v>0</v>
      </c>
      <c r="N31" s="151">
        <v>0</v>
      </c>
      <c r="O31" s="152">
        <v>0</v>
      </c>
      <c r="P31" s="152">
        <v>0</v>
      </c>
      <c r="Q31" s="153">
        <v>0</v>
      </c>
      <c r="R31" s="154">
        <v>1</v>
      </c>
      <c r="S31" s="149">
        <v>0</v>
      </c>
      <c r="T31" s="149">
        <v>0</v>
      </c>
      <c r="U31" s="149">
        <v>0</v>
      </c>
      <c r="V31" s="149">
        <v>0</v>
      </c>
      <c r="W31" s="150">
        <v>0</v>
      </c>
      <c r="X31" s="151">
        <v>0</v>
      </c>
      <c r="Y31" s="155">
        <v>0</v>
      </c>
      <c r="Z31" s="156">
        <v>1</v>
      </c>
      <c r="AA31" s="207" t="s">
        <v>1326</v>
      </c>
      <c r="AB31" s="208"/>
      <c r="AC31" s="60"/>
      <c r="AD31" s="61"/>
      <c r="AE31" s="61"/>
      <c r="AF31" s="61"/>
      <c r="AG31" s="62"/>
      <c r="AH31" s="63"/>
      <c r="AI31" s="64"/>
    </row>
    <row r="32" spans="1:35" s="45" customFormat="1" ht="141.75" x14ac:dyDescent="0.25">
      <c r="A32" s="147">
        <v>30</v>
      </c>
      <c r="B32" s="147" t="s">
        <v>96</v>
      </c>
      <c r="C32" s="147" t="s">
        <v>165</v>
      </c>
      <c r="D32" s="247" t="s">
        <v>65</v>
      </c>
      <c r="E32" s="147" t="s">
        <v>91</v>
      </c>
      <c r="F32" s="247">
        <v>2</v>
      </c>
      <c r="G32" s="247">
        <v>2.2000000000000002</v>
      </c>
      <c r="H32" s="247" t="s">
        <v>1321</v>
      </c>
      <c r="I32" s="247">
        <v>580</v>
      </c>
      <c r="J32" s="148">
        <v>1</v>
      </c>
      <c r="K32" s="149">
        <v>0</v>
      </c>
      <c r="L32" s="149">
        <v>0</v>
      </c>
      <c r="M32" s="150">
        <v>0</v>
      </c>
      <c r="N32" s="151">
        <v>0</v>
      </c>
      <c r="O32" s="152">
        <v>0</v>
      </c>
      <c r="P32" s="152">
        <v>0</v>
      </c>
      <c r="Q32" s="153">
        <v>0</v>
      </c>
      <c r="R32" s="154">
        <v>1</v>
      </c>
      <c r="S32" s="149">
        <v>0</v>
      </c>
      <c r="T32" s="149">
        <v>0</v>
      </c>
      <c r="U32" s="149">
        <v>0</v>
      </c>
      <c r="V32" s="149">
        <v>0</v>
      </c>
      <c r="W32" s="150">
        <v>0</v>
      </c>
      <c r="X32" s="151">
        <v>0</v>
      </c>
      <c r="Y32" s="155">
        <v>0</v>
      </c>
      <c r="Z32" s="156">
        <v>1</v>
      </c>
      <c r="AA32" s="207" t="s">
        <v>1327</v>
      </c>
      <c r="AB32" s="208"/>
      <c r="AC32" s="60"/>
      <c r="AD32" s="61"/>
      <c r="AE32" s="61"/>
      <c r="AF32" s="61"/>
      <c r="AG32" s="62"/>
      <c r="AH32" s="63"/>
      <c r="AI32" s="64"/>
    </row>
    <row r="33" spans="1:35" s="45" customFormat="1" ht="173.25" x14ac:dyDescent="0.25">
      <c r="A33" s="147">
        <v>31</v>
      </c>
      <c r="B33" s="147" t="s">
        <v>96</v>
      </c>
      <c r="C33" s="147" t="s">
        <v>165</v>
      </c>
      <c r="D33" s="247" t="s">
        <v>65</v>
      </c>
      <c r="E33" s="147" t="s">
        <v>91</v>
      </c>
      <c r="F33" s="247">
        <v>2</v>
      </c>
      <c r="G33" s="247">
        <v>2.2000000000000002</v>
      </c>
      <c r="H33" s="247" t="s">
        <v>1321</v>
      </c>
      <c r="I33" s="147">
        <v>581</v>
      </c>
      <c r="J33" s="148">
        <v>1</v>
      </c>
      <c r="K33" s="149">
        <v>0</v>
      </c>
      <c r="L33" s="149">
        <v>0</v>
      </c>
      <c r="M33" s="150">
        <v>0</v>
      </c>
      <c r="N33" s="151">
        <v>0</v>
      </c>
      <c r="O33" s="152">
        <v>0</v>
      </c>
      <c r="P33" s="152">
        <v>0</v>
      </c>
      <c r="Q33" s="153">
        <v>0</v>
      </c>
      <c r="R33" s="154">
        <v>1</v>
      </c>
      <c r="S33" s="149">
        <v>0</v>
      </c>
      <c r="T33" s="149">
        <v>0</v>
      </c>
      <c r="U33" s="149">
        <v>0</v>
      </c>
      <c r="V33" s="149">
        <v>1</v>
      </c>
      <c r="W33" s="150">
        <v>0</v>
      </c>
      <c r="X33" s="151">
        <v>0</v>
      </c>
      <c r="Y33" s="155">
        <v>0</v>
      </c>
      <c r="Z33" s="156">
        <v>1</v>
      </c>
      <c r="AA33" s="210" t="s">
        <v>1461</v>
      </c>
      <c r="AB33" s="208"/>
      <c r="AC33" s="60"/>
      <c r="AD33" s="61"/>
      <c r="AE33" s="61"/>
      <c r="AF33" s="61"/>
      <c r="AG33" s="62"/>
      <c r="AH33" s="63"/>
      <c r="AI33" s="64"/>
    </row>
    <row r="34" spans="1:35" s="45" customFormat="1" ht="126" x14ac:dyDescent="0.25">
      <c r="A34" s="147">
        <v>32</v>
      </c>
      <c r="B34" s="147" t="s">
        <v>96</v>
      </c>
      <c r="C34" s="147" t="s">
        <v>165</v>
      </c>
      <c r="D34" s="247" t="s">
        <v>65</v>
      </c>
      <c r="E34" s="147" t="s">
        <v>91</v>
      </c>
      <c r="F34" s="247">
        <v>2</v>
      </c>
      <c r="G34" s="247">
        <v>2.2000000000000002</v>
      </c>
      <c r="H34" s="247" t="s">
        <v>1321</v>
      </c>
      <c r="I34" s="147">
        <v>614</v>
      </c>
      <c r="J34" s="148">
        <v>1</v>
      </c>
      <c r="K34" s="149">
        <v>0</v>
      </c>
      <c r="L34" s="149">
        <v>0</v>
      </c>
      <c r="M34" s="150">
        <v>0</v>
      </c>
      <c r="N34" s="151">
        <v>0</v>
      </c>
      <c r="O34" s="152">
        <v>0</v>
      </c>
      <c r="P34" s="152">
        <v>0</v>
      </c>
      <c r="Q34" s="153">
        <v>0</v>
      </c>
      <c r="R34" s="154">
        <v>1</v>
      </c>
      <c r="S34" s="149">
        <v>0</v>
      </c>
      <c r="T34" s="149">
        <v>0</v>
      </c>
      <c r="U34" s="149">
        <v>0</v>
      </c>
      <c r="V34" s="149">
        <v>0</v>
      </c>
      <c r="W34" s="150">
        <v>0</v>
      </c>
      <c r="X34" s="151">
        <v>0</v>
      </c>
      <c r="Y34" s="155">
        <v>0</v>
      </c>
      <c r="Z34" s="156">
        <v>1</v>
      </c>
      <c r="AA34" s="207" t="s">
        <v>1361</v>
      </c>
      <c r="AB34" s="208"/>
      <c r="AC34" s="60"/>
      <c r="AD34" s="61"/>
      <c r="AE34" s="61"/>
      <c r="AF34" s="61"/>
      <c r="AG34" s="62"/>
      <c r="AH34" s="63"/>
      <c r="AI34" s="64"/>
    </row>
    <row r="35" spans="1:35" s="45" customFormat="1" ht="141.75" x14ac:dyDescent="0.25">
      <c r="A35" s="147">
        <v>33</v>
      </c>
      <c r="B35" s="147" t="s">
        <v>96</v>
      </c>
      <c r="C35" s="147" t="s">
        <v>165</v>
      </c>
      <c r="D35" s="247" t="s">
        <v>65</v>
      </c>
      <c r="E35" s="147" t="s">
        <v>91</v>
      </c>
      <c r="F35" s="247">
        <v>2</v>
      </c>
      <c r="G35" s="247">
        <v>2.2000000000000002</v>
      </c>
      <c r="H35" s="247" t="s">
        <v>1321</v>
      </c>
      <c r="I35" s="147">
        <v>616</v>
      </c>
      <c r="J35" s="148">
        <v>1</v>
      </c>
      <c r="K35" s="149">
        <v>1</v>
      </c>
      <c r="L35" s="149">
        <v>0</v>
      </c>
      <c r="M35" s="150">
        <v>0</v>
      </c>
      <c r="N35" s="151">
        <v>0</v>
      </c>
      <c r="O35" s="152">
        <v>0</v>
      </c>
      <c r="P35" s="152">
        <v>0</v>
      </c>
      <c r="Q35" s="153">
        <v>0</v>
      </c>
      <c r="R35" s="154">
        <v>1</v>
      </c>
      <c r="S35" s="149">
        <v>0</v>
      </c>
      <c r="T35" s="149">
        <v>0</v>
      </c>
      <c r="U35" s="149">
        <v>0</v>
      </c>
      <c r="V35" s="149">
        <v>0</v>
      </c>
      <c r="W35" s="150">
        <v>0</v>
      </c>
      <c r="X35" s="151">
        <v>0</v>
      </c>
      <c r="Y35" s="155">
        <v>0</v>
      </c>
      <c r="Z35" s="156">
        <v>1</v>
      </c>
      <c r="AA35" s="207" t="s">
        <v>1362</v>
      </c>
      <c r="AB35" s="208"/>
      <c r="AC35" s="60"/>
      <c r="AD35" s="61"/>
      <c r="AE35" s="61"/>
      <c r="AF35" s="61"/>
      <c r="AG35" s="62"/>
      <c r="AH35" s="63"/>
      <c r="AI35" s="64"/>
    </row>
    <row r="36" spans="1:35" s="45" customFormat="1" ht="126" x14ac:dyDescent="0.25">
      <c r="A36" s="147">
        <v>34</v>
      </c>
      <c r="B36" s="147" t="s">
        <v>96</v>
      </c>
      <c r="C36" s="147" t="s">
        <v>165</v>
      </c>
      <c r="D36" s="247" t="s">
        <v>65</v>
      </c>
      <c r="E36" s="147" t="s">
        <v>91</v>
      </c>
      <c r="F36" s="247">
        <v>2</v>
      </c>
      <c r="G36" s="247">
        <v>2.2000000000000002</v>
      </c>
      <c r="H36" s="247" t="s">
        <v>1321</v>
      </c>
      <c r="I36" s="147">
        <v>621</v>
      </c>
      <c r="J36" s="148">
        <v>1</v>
      </c>
      <c r="K36" s="149">
        <v>0</v>
      </c>
      <c r="L36" s="149">
        <v>0</v>
      </c>
      <c r="M36" s="150">
        <v>0</v>
      </c>
      <c r="N36" s="151">
        <v>0</v>
      </c>
      <c r="O36" s="152">
        <v>0</v>
      </c>
      <c r="P36" s="152">
        <v>0</v>
      </c>
      <c r="Q36" s="153">
        <v>0</v>
      </c>
      <c r="R36" s="154">
        <v>1</v>
      </c>
      <c r="S36" s="149">
        <v>0</v>
      </c>
      <c r="T36" s="149">
        <v>0</v>
      </c>
      <c r="U36" s="149">
        <v>0</v>
      </c>
      <c r="V36" s="149">
        <v>0</v>
      </c>
      <c r="W36" s="150">
        <v>0</v>
      </c>
      <c r="X36" s="151">
        <v>0</v>
      </c>
      <c r="Y36" s="155">
        <v>0</v>
      </c>
      <c r="Z36" s="156">
        <v>1</v>
      </c>
      <c r="AA36" s="207" t="s">
        <v>1363</v>
      </c>
      <c r="AB36" s="208"/>
      <c r="AC36" s="60"/>
      <c r="AD36" s="61"/>
      <c r="AE36" s="61"/>
      <c r="AF36" s="61"/>
      <c r="AG36" s="62"/>
      <c r="AH36" s="63"/>
      <c r="AI36" s="64"/>
    </row>
    <row r="37" spans="1:35" s="45" customFormat="1" ht="157.5" x14ac:dyDescent="0.25">
      <c r="A37" s="147">
        <v>35</v>
      </c>
      <c r="B37" s="147" t="s">
        <v>96</v>
      </c>
      <c r="C37" s="147" t="s">
        <v>165</v>
      </c>
      <c r="D37" s="247" t="s">
        <v>65</v>
      </c>
      <c r="E37" s="147" t="s">
        <v>99</v>
      </c>
      <c r="F37" s="247">
        <v>2</v>
      </c>
      <c r="G37" s="247">
        <v>2.2000000000000002</v>
      </c>
      <c r="H37" s="247" t="s">
        <v>1321</v>
      </c>
      <c r="I37" s="147">
        <v>636</v>
      </c>
      <c r="J37" s="148">
        <v>1</v>
      </c>
      <c r="K37" s="149">
        <v>0</v>
      </c>
      <c r="L37" s="149">
        <v>0</v>
      </c>
      <c r="M37" s="150">
        <v>0</v>
      </c>
      <c r="N37" s="151">
        <v>0</v>
      </c>
      <c r="O37" s="152">
        <v>0</v>
      </c>
      <c r="P37" s="152">
        <v>0</v>
      </c>
      <c r="Q37" s="153">
        <v>0</v>
      </c>
      <c r="R37" s="154">
        <v>1</v>
      </c>
      <c r="S37" s="149">
        <v>0</v>
      </c>
      <c r="T37" s="149">
        <v>1</v>
      </c>
      <c r="U37" s="149">
        <v>0</v>
      </c>
      <c r="V37" s="149">
        <v>0</v>
      </c>
      <c r="W37" s="150">
        <v>0</v>
      </c>
      <c r="X37" s="151">
        <v>0</v>
      </c>
      <c r="Y37" s="155">
        <v>0</v>
      </c>
      <c r="Z37" s="156">
        <v>1</v>
      </c>
      <c r="AA37" s="207" t="s">
        <v>1364</v>
      </c>
      <c r="AB37" s="208"/>
      <c r="AC37" s="60"/>
      <c r="AD37" s="61"/>
      <c r="AE37" s="61"/>
      <c r="AF37" s="61"/>
      <c r="AG37" s="62"/>
      <c r="AH37" s="63"/>
      <c r="AI37" s="64"/>
    </row>
    <row r="38" spans="1:35" s="45" customFormat="1" ht="157.5" x14ac:dyDescent="0.25">
      <c r="A38" s="147">
        <v>36</v>
      </c>
      <c r="B38" s="147" t="s">
        <v>96</v>
      </c>
      <c r="C38" s="147" t="s">
        <v>165</v>
      </c>
      <c r="D38" s="247" t="s">
        <v>65</v>
      </c>
      <c r="E38" s="147" t="s">
        <v>91</v>
      </c>
      <c r="F38" s="247">
        <v>2</v>
      </c>
      <c r="G38" s="247">
        <v>2.2000000000000002</v>
      </c>
      <c r="H38" s="247" t="s">
        <v>1358</v>
      </c>
      <c r="I38" s="147">
        <v>572</v>
      </c>
      <c r="J38" s="148">
        <v>1</v>
      </c>
      <c r="K38" s="149">
        <v>0</v>
      </c>
      <c r="L38" s="149">
        <v>0</v>
      </c>
      <c r="M38" s="150">
        <v>0</v>
      </c>
      <c r="N38" s="151">
        <v>0</v>
      </c>
      <c r="O38" s="152">
        <v>0</v>
      </c>
      <c r="P38" s="152">
        <v>0</v>
      </c>
      <c r="Q38" s="153">
        <v>0</v>
      </c>
      <c r="R38" s="154">
        <v>0</v>
      </c>
      <c r="S38" s="149">
        <v>0</v>
      </c>
      <c r="T38" s="149">
        <v>0</v>
      </c>
      <c r="U38" s="149">
        <v>0</v>
      </c>
      <c r="V38" s="149">
        <v>0</v>
      </c>
      <c r="W38" s="150">
        <v>0</v>
      </c>
      <c r="X38" s="151">
        <v>0</v>
      </c>
      <c r="Y38" s="155">
        <v>0</v>
      </c>
      <c r="Z38" s="156">
        <v>1</v>
      </c>
      <c r="AA38" s="207" t="s">
        <v>1367</v>
      </c>
      <c r="AB38" s="208"/>
      <c r="AC38" s="60"/>
      <c r="AD38" s="61"/>
      <c r="AE38" s="61"/>
      <c r="AF38" s="61"/>
      <c r="AG38" s="62"/>
      <c r="AH38" s="63"/>
      <c r="AI38" s="64"/>
    </row>
    <row r="39" spans="1:35" s="45" customFormat="1" ht="157.5" x14ac:dyDescent="0.25">
      <c r="A39" s="147">
        <v>37</v>
      </c>
      <c r="B39" s="147" t="s">
        <v>96</v>
      </c>
      <c r="C39" s="147" t="s">
        <v>165</v>
      </c>
      <c r="D39" s="247" t="s">
        <v>65</v>
      </c>
      <c r="E39" s="147" t="s">
        <v>91</v>
      </c>
      <c r="F39" s="247">
        <v>2</v>
      </c>
      <c r="G39" s="247">
        <v>2.2000000000000002</v>
      </c>
      <c r="H39" s="248" t="s">
        <v>1358</v>
      </c>
      <c r="I39" s="147">
        <v>583</v>
      </c>
      <c r="J39" s="148">
        <v>1</v>
      </c>
      <c r="K39" s="149">
        <v>0</v>
      </c>
      <c r="L39" s="149">
        <v>0</v>
      </c>
      <c r="M39" s="150">
        <v>0</v>
      </c>
      <c r="N39" s="151">
        <v>0</v>
      </c>
      <c r="O39" s="152">
        <v>0</v>
      </c>
      <c r="P39" s="152">
        <v>0</v>
      </c>
      <c r="Q39" s="153">
        <v>0</v>
      </c>
      <c r="R39" s="154">
        <v>0</v>
      </c>
      <c r="S39" s="149">
        <v>0</v>
      </c>
      <c r="T39" s="149">
        <v>0</v>
      </c>
      <c r="U39" s="149">
        <v>0</v>
      </c>
      <c r="V39" s="149">
        <v>0</v>
      </c>
      <c r="W39" s="150">
        <v>0</v>
      </c>
      <c r="X39" s="151">
        <v>0</v>
      </c>
      <c r="Y39" s="155">
        <v>0</v>
      </c>
      <c r="Z39" s="156">
        <v>1</v>
      </c>
      <c r="AA39" s="207" t="s">
        <v>1366</v>
      </c>
      <c r="AB39" s="208"/>
      <c r="AC39" s="60"/>
      <c r="AD39" s="61"/>
      <c r="AE39" s="61"/>
      <c r="AF39" s="61"/>
      <c r="AG39" s="62"/>
      <c r="AH39" s="63"/>
      <c r="AI39" s="64"/>
    </row>
    <row r="40" spans="1:35" s="45" customFormat="1" ht="173.25" x14ac:dyDescent="0.25">
      <c r="A40" s="147">
        <v>38</v>
      </c>
      <c r="B40" s="147" t="s">
        <v>96</v>
      </c>
      <c r="C40" s="147" t="s">
        <v>165</v>
      </c>
      <c r="D40" s="247" t="s">
        <v>65</v>
      </c>
      <c r="E40" s="147" t="s">
        <v>91</v>
      </c>
      <c r="F40" s="247">
        <v>2</v>
      </c>
      <c r="G40" s="247">
        <v>2.2000000000000002</v>
      </c>
      <c r="H40" s="247" t="s">
        <v>1358</v>
      </c>
      <c r="I40" s="147">
        <v>584</v>
      </c>
      <c r="J40" s="148">
        <v>1</v>
      </c>
      <c r="K40" s="149">
        <v>0</v>
      </c>
      <c r="L40" s="149">
        <v>0</v>
      </c>
      <c r="M40" s="150">
        <v>0</v>
      </c>
      <c r="N40" s="151">
        <v>0</v>
      </c>
      <c r="O40" s="152">
        <v>0</v>
      </c>
      <c r="P40" s="152">
        <v>0</v>
      </c>
      <c r="Q40" s="153">
        <v>0</v>
      </c>
      <c r="R40" s="154">
        <v>0</v>
      </c>
      <c r="S40" s="149">
        <v>0</v>
      </c>
      <c r="T40" s="149">
        <v>0</v>
      </c>
      <c r="U40" s="149">
        <v>1</v>
      </c>
      <c r="V40" s="149">
        <v>0</v>
      </c>
      <c r="W40" s="150">
        <v>0</v>
      </c>
      <c r="X40" s="151">
        <v>0</v>
      </c>
      <c r="Y40" s="155">
        <v>0</v>
      </c>
      <c r="Z40" s="156">
        <v>1</v>
      </c>
      <c r="AA40" s="207" t="s">
        <v>1365</v>
      </c>
      <c r="AB40" s="208"/>
      <c r="AC40" s="60"/>
      <c r="AD40" s="61"/>
      <c r="AE40" s="61"/>
      <c r="AF40" s="61"/>
      <c r="AG40" s="62"/>
      <c r="AH40" s="63"/>
      <c r="AI40" s="64"/>
    </row>
    <row r="41" spans="1:35" s="45" customFormat="1" ht="173.25" x14ac:dyDescent="0.25">
      <c r="A41" s="147">
        <v>39</v>
      </c>
      <c r="B41" s="147" t="s">
        <v>96</v>
      </c>
      <c r="C41" s="147" t="s">
        <v>165</v>
      </c>
      <c r="D41" s="247" t="s">
        <v>65</v>
      </c>
      <c r="E41" s="147" t="s">
        <v>91</v>
      </c>
      <c r="F41" s="247">
        <v>2</v>
      </c>
      <c r="G41" s="247">
        <v>2.2000000000000002</v>
      </c>
      <c r="H41" s="247" t="s">
        <v>1358</v>
      </c>
      <c r="I41" s="147">
        <v>589</v>
      </c>
      <c r="J41" s="148">
        <v>1</v>
      </c>
      <c r="K41" s="149">
        <v>0</v>
      </c>
      <c r="L41" s="149">
        <v>0</v>
      </c>
      <c r="M41" s="150">
        <v>0</v>
      </c>
      <c r="N41" s="151">
        <v>0</v>
      </c>
      <c r="O41" s="152">
        <v>0</v>
      </c>
      <c r="P41" s="152">
        <v>0</v>
      </c>
      <c r="Q41" s="153">
        <v>0</v>
      </c>
      <c r="R41" s="154">
        <v>0</v>
      </c>
      <c r="S41" s="149">
        <v>0</v>
      </c>
      <c r="T41" s="149">
        <v>0</v>
      </c>
      <c r="U41" s="149">
        <v>1</v>
      </c>
      <c r="V41" s="149">
        <v>0</v>
      </c>
      <c r="W41" s="150">
        <v>0</v>
      </c>
      <c r="X41" s="151">
        <v>0</v>
      </c>
      <c r="Y41" s="155">
        <v>0</v>
      </c>
      <c r="Z41" s="156">
        <v>1</v>
      </c>
      <c r="AA41" s="209" t="s">
        <v>1368</v>
      </c>
      <c r="AB41" s="208"/>
      <c r="AC41" s="60"/>
      <c r="AD41" s="61"/>
      <c r="AE41" s="61"/>
      <c r="AF41" s="61"/>
      <c r="AG41" s="62"/>
      <c r="AH41" s="63"/>
      <c r="AI41" s="64"/>
    </row>
    <row r="42" spans="1:35" s="45" customFormat="1" ht="173.25" x14ac:dyDescent="0.25">
      <c r="A42" s="147">
        <v>40</v>
      </c>
      <c r="B42" s="147" t="s">
        <v>96</v>
      </c>
      <c r="C42" s="147" t="s">
        <v>165</v>
      </c>
      <c r="D42" s="247" t="s">
        <v>65</v>
      </c>
      <c r="E42" s="147" t="s">
        <v>91</v>
      </c>
      <c r="F42" s="247">
        <v>2</v>
      </c>
      <c r="G42" s="247">
        <v>2.2000000000000002</v>
      </c>
      <c r="H42" s="247" t="s">
        <v>1358</v>
      </c>
      <c r="I42" s="147">
        <v>603</v>
      </c>
      <c r="J42" s="148">
        <v>1</v>
      </c>
      <c r="K42" s="149">
        <v>0</v>
      </c>
      <c r="L42" s="149">
        <v>0</v>
      </c>
      <c r="M42" s="150">
        <v>0</v>
      </c>
      <c r="N42" s="151">
        <v>0</v>
      </c>
      <c r="O42" s="152">
        <v>0</v>
      </c>
      <c r="P42" s="152">
        <v>0</v>
      </c>
      <c r="Q42" s="153">
        <v>0</v>
      </c>
      <c r="R42" s="154">
        <v>0</v>
      </c>
      <c r="S42" s="149">
        <v>0</v>
      </c>
      <c r="T42" s="149">
        <v>0</v>
      </c>
      <c r="U42" s="149">
        <v>1</v>
      </c>
      <c r="V42" s="149">
        <v>0</v>
      </c>
      <c r="W42" s="150">
        <v>0</v>
      </c>
      <c r="X42" s="151">
        <v>0</v>
      </c>
      <c r="Y42" s="155">
        <v>0</v>
      </c>
      <c r="Z42" s="156">
        <v>1</v>
      </c>
      <c r="AA42" s="209" t="s">
        <v>1369</v>
      </c>
      <c r="AB42" s="208"/>
      <c r="AC42" s="60"/>
      <c r="AD42" s="61"/>
      <c r="AE42" s="61"/>
      <c r="AF42" s="61"/>
      <c r="AG42" s="62"/>
      <c r="AH42" s="63"/>
      <c r="AI42" s="64"/>
    </row>
    <row r="43" spans="1:35" s="45" customFormat="1" ht="204.75" x14ac:dyDescent="0.25">
      <c r="A43" s="147">
        <v>41</v>
      </c>
      <c r="B43" s="147" t="s">
        <v>96</v>
      </c>
      <c r="C43" s="147" t="s">
        <v>165</v>
      </c>
      <c r="D43" s="247" t="s">
        <v>65</v>
      </c>
      <c r="E43" s="147" t="s">
        <v>91</v>
      </c>
      <c r="F43" s="247">
        <v>2</v>
      </c>
      <c r="G43" s="247">
        <v>2.2000000000000002</v>
      </c>
      <c r="H43" s="247" t="s">
        <v>1358</v>
      </c>
      <c r="I43" s="147">
        <v>607</v>
      </c>
      <c r="J43" s="148">
        <v>1</v>
      </c>
      <c r="K43" s="149">
        <v>0</v>
      </c>
      <c r="L43" s="149">
        <v>0</v>
      </c>
      <c r="M43" s="150">
        <v>0</v>
      </c>
      <c r="N43" s="151">
        <v>0</v>
      </c>
      <c r="O43" s="152">
        <v>0</v>
      </c>
      <c r="P43" s="152">
        <v>0</v>
      </c>
      <c r="Q43" s="153">
        <v>0</v>
      </c>
      <c r="R43" s="154">
        <v>1</v>
      </c>
      <c r="S43" s="149">
        <v>0</v>
      </c>
      <c r="T43" s="149">
        <v>0</v>
      </c>
      <c r="U43" s="149">
        <v>1</v>
      </c>
      <c r="V43" s="149">
        <v>0</v>
      </c>
      <c r="W43" s="150">
        <v>0</v>
      </c>
      <c r="X43" s="151">
        <v>0</v>
      </c>
      <c r="Y43" s="155">
        <v>0</v>
      </c>
      <c r="Z43" s="156">
        <v>1</v>
      </c>
      <c r="AA43" s="207" t="s">
        <v>1370</v>
      </c>
      <c r="AB43" s="208"/>
      <c r="AC43" s="60"/>
      <c r="AD43" s="61"/>
      <c r="AE43" s="61"/>
      <c r="AF43" s="61"/>
      <c r="AG43" s="62"/>
      <c r="AH43" s="63"/>
      <c r="AI43" s="64"/>
    </row>
    <row r="44" spans="1:35" s="45" customFormat="1" ht="31.5" hidden="1" x14ac:dyDescent="0.25">
      <c r="A44" s="147">
        <v>42</v>
      </c>
      <c r="B44" s="147" t="s">
        <v>96</v>
      </c>
      <c r="C44" s="147" t="s">
        <v>165</v>
      </c>
      <c r="D44" s="147" t="s">
        <v>65</v>
      </c>
      <c r="E44" s="147" t="s">
        <v>99</v>
      </c>
      <c r="F44" s="147">
        <v>2</v>
      </c>
      <c r="G44" s="147">
        <v>2.2000000000000002</v>
      </c>
      <c r="H44" s="147" t="s">
        <v>1359</v>
      </c>
      <c r="I44" s="147">
        <v>593</v>
      </c>
      <c r="J44" s="148">
        <v>0</v>
      </c>
      <c r="K44" s="149">
        <v>0</v>
      </c>
      <c r="L44" s="149">
        <v>0</v>
      </c>
      <c r="M44" s="150">
        <v>0</v>
      </c>
      <c r="N44" s="151">
        <v>0</v>
      </c>
      <c r="O44" s="152">
        <v>0</v>
      </c>
      <c r="P44" s="152">
        <v>0</v>
      </c>
      <c r="Q44" s="153">
        <v>0</v>
      </c>
      <c r="R44" s="154">
        <v>0</v>
      </c>
      <c r="S44" s="149">
        <v>0</v>
      </c>
      <c r="T44" s="149">
        <v>1</v>
      </c>
      <c r="U44" s="149">
        <v>0</v>
      </c>
      <c r="V44" s="149">
        <v>0</v>
      </c>
      <c r="W44" s="150">
        <v>0</v>
      </c>
      <c r="X44" s="151">
        <v>0</v>
      </c>
      <c r="Y44" s="155">
        <v>0</v>
      </c>
      <c r="Z44" s="156">
        <v>1</v>
      </c>
      <c r="AA44" s="207" t="s">
        <v>1371</v>
      </c>
      <c r="AB44" s="208"/>
      <c r="AC44" s="60"/>
      <c r="AD44" s="61"/>
      <c r="AE44" s="61"/>
      <c r="AF44" s="61"/>
      <c r="AG44" s="62"/>
      <c r="AH44" s="63"/>
      <c r="AI44" s="64"/>
    </row>
    <row r="45" spans="1:35" s="45" customFormat="1" ht="63" hidden="1" x14ac:dyDescent="0.25">
      <c r="A45" s="147">
        <v>43</v>
      </c>
      <c r="B45" s="147" t="s">
        <v>96</v>
      </c>
      <c r="C45" s="147" t="s">
        <v>165</v>
      </c>
      <c r="D45" s="147" t="s">
        <v>65</v>
      </c>
      <c r="E45" s="147" t="s">
        <v>91</v>
      </c>
      <c r="F45" s="147">
        <v>2</v>
      </c>
      <c r="G45" s="147">
        <v>2.2999999999999998</v>
      </c>
      <c r="H45" s="147" t="s">
        <v>1360</v>
      </c>
      <c r="I45" s="147">
        <v>585</v>
      </c>
      <c r="J45" s="148">
        <v>0</v>
      </c>
      <c r="K45" s="149">
        <v>0</v>
      </c>
      <c r="L45" s="149">
        <v>0</v>
      </c>
      <c r="M45" s="150">
        <v>0</v>
      </c>
      <c r="N45" s="151">
        <v>0</v>
      </c>
      <c r="O45" s="152">
        <v>0</v>
      </c>
      <c r="P45" s="152">
        <v>0</v>
      </c>
      <c r="Q45" s="153">
        <v>0</v>
      </c>
      <c r="R45" s="154">
        <v>0</v>
      </c>
      <c r="S45" s="149">
        <v>0</v>
      </c>
      <c r="T45" s="149">
        <v>1</v>
      </c>
      <c r="U45" s="149">
        <v>1</v>
      </c>
      <c r="V45" s="149">
        <v>0</v>
      </c>
      <c r="W45" s="150">
        <v>0</v>
      </c>
      <c r="X45" s="151">
        <v>0</v>
      </c>
      <c r="Y45" s="155">
        <v>0</v>
      </c>
      <c r="Z45" s="156">
        <v>1</v>
      </c>
      <c r="AA45" s="207" t="s">
        <v>1372</v>
      </c>
      <c r="AB45" s="208"/>
      <c r="AC45" s="60"/>
      <c r="AD45" s="61"/>
      <c r="AE45" s="61"/>
      <c r="AF45" s="61"/>
      <c r="AG45" s="62"/>
      <c r="AH45" s="63"/>
      <c r="AI45" s="64"/>
    </row>
    <row r="46" spans="1:35" s="45" customFormat="1" ht="15.75" hidden="1" x14ac:dyDescent="0.25">
      <c r="A46" s="147">
        <v>44</v>
      </c>
      <c r="B46" s="147" t="s">
        <v>96</v>
      </c>
      <c r="C46" s="147" t="s">
        <v>165</v>
      </c>
      <c r="D46" s="147" t="s">
        <v>65</v>
      </c>
      <c r="E46" s="147" t="s">
        <v>91</v>
      </c>
      <c r="F46" s="147">
        <v>2</v>
      </c>
      <c r="G46" s="147">
        <v>2.2999999999999998</v>
      </c>
      <c r="H46" s="147" t="s">
        <v>1360</v>
      </c>
      <c r="I46" s="147">
        <v>586</v>
      </c>
      <c r="J46" s="148">
        <v>0</v>
      </c>
      <c r="K46" s="149">
        <v>0</v>
      </c>
      <c r="L46" s="149">
        <v>0</v>
      </c>
      <c r="M46" s="150">
        <v>0</v>
      </c>
      <c r="N46" s="151">
        <v>0</v>
      </c>
      <c r="O46" s="152">
        <v>0</v>
      </c>
      <c r="P46" s="152">
        <v>0</v>
      </c>
      <c r="Q46" s="153">
        <v>0</v>
      </c>
      <c r="R46" s="154">
        <v>0</v>
      </c>
      <c r="S46" s="149">
        <v>0</v>
      </c>
      <c r="T46" s="149">
        <v>0</v>
      </c>
      <c r="U46" s="149">
        <v>0</v>
      </c>
      <c r="V46" s="149">
        <v>0</v>
      </c>
      <c r="W46" s="150">
        <v>0</v>
      </c>
      <c r="X46" s="151">
        <v>0</v>
      </c>
      <c r="Y46" s="155">
        <v>0</v>
      </c>
      <c r="Z46" s="156">
        <v>0</v>
      </c>
      <c r="AA46" s="207"/>
      <c r="AB46" s="208"/>
      <c r="AC46" s="60"/>
      <c r="AD46" s="61"/>
      <c r="AE46" s="61"/>
      <c r="AF46" s="61"/>
      <c r="AG46" s="62"/>
      <c r="AH46" s="63"/>
      <c r="AI46" s="64"/>
    </row>
    <row r="47" spans="1:35" s="45" customFormat="1" ht="94.5" hidden="1" x14ac:dyDescent="0.25">
      <c r="A47" s="147">
        <v>45</v>
      </c>
      <c r="B47" s="147" t="s">
        <v>96</v>
      </c>
      <c r="C47" s="147" t="s">
        <v>165</v>
      </c>
      <c r="D47" s="147" t="s">
        <v>65</v>
      </c>
      <c r="E47" s="147" t="s">
        <v>91</v>
      </c>
      <c r="F47" s="147">
        <v>2</v>
      </c>
      <c r="G47" s="147">
        <v>2.2999999999999998</v>
      </c>
      <c r="H47" s="147" t="s">
        <v>1360</v>
      </c>
      <c r="I47" s="147">
        <v>588</v>
      </c>
      <c r="J47" s="148">
        <v>0</v>
      </c>
      <c r="K47" s="149">
        <v>0</v>
      </c>
      <c r="L47" s="149">
        <v>0</v>
      </c>
      <c r="M47" s="150">
        <v>0</v>
      </c>
      <c r="N47" s="151">
        <v>0</v>
      </c>
      <c r="O47" s="152">
        <v>0</v>
      </c>
      <c r="P47" s="152">
        <v>0</v>
      </c>
      <c r="Q47" s="153">
        <v>0</v>
      </c>
      <c r="R47" s="154">
        <v>1</v>
      </c>
      <c r="S47" s="149">
        <v>1</v>
      </c>
      <c r="T47" s="149">
        <v>0</v>
      </c>
      <c r="U47" s="149">
        <v>1</v>
      </c>
      <c r="V47" s="149">
        <v>0</v>
      </c>
      <c r="W47" s="150">
        <v>0</v>
      </c>
      <c r="X47" s="151">
        <v>0</v>
      </c>
      <c r="Y47" s="155">
        <v>0</v>
      </c>
      <c r="Z47" s="156">
        <v>1</v>
      </c>
      <c r="AA47" s="207" t="s">
        <v>1373</v>
      </c>
      <c r="AB47" s="208"/>
      <c r="AC47" s="60"/>
      <c r="AD47" s="61"/>
      <c r="AE47" s="61"/>
      <c r="AF47" s="61"/>
      <c r="AG47" s="62"/>
      <c r="AH47" s="63"/>
      <c r="AI47" s="64"/>
    </row>
    <row r="48" spans="1:35" s="45" customFormat="1" ht="15.75" hidden="1" x14ac:dyDescent="0.25">
      <c r="A48" s="147">
        <v>46</v>
      </c>
      <c r="B48" s="147" t="s">
        <v>96</v>
      </c>
      <c r="C48" s="147" t="s">
        <v>165</v>
      </c>
      <c r="D48" s="147" t="s">
        <v>65</v>
      </c>
      <c r="E48" s="147" t="s">
        <v>91</v>
      </c>
      <c r="F48" s="147">
        <v>2</v>
      </c>
      <c r="G48" s="147">
        <v>2.2999999999999998</v>
      </c>
      <c r="H48" s="147" t="s">
        <v>1360</v>
      </c>
      <c r="I48" s="147">
        <v>605</v>
      </c>
      <c r="J48" s="148">
        <v>0</v>
      </c>
      <c r="K48" s="149">
        <v>0</v>
      </c>
      <c r="L48" s="149">
        <v>0</v>
      </c>
      <c r="M48" s="150">
        <v>0</v>
      </c>
      <c r="N48" s="151">
        <v>0</v>
      </c>
      <c r="O48" s="152">
        <v>0</v>
      </c>
      <c r="P48" s="152">
        <v>0</v>
      </c>
      <c r="Q48" s="153">
        <v>0</v>
      </c>
      <c r="R48" s="154">
        <v>0</v>
      </c>
      <c r="S48" s="149">
        <v>0</v>
      </c>
      <c r="T48" s="149">
        <v>0</v>
      </c>
      <c r="U48" s="149">
        <v>0</v>
      </c>
      <c r="V48" s="149">
        <v>0</v>
      </c>
      <c r="W48" s="150">
        <v>0</v>
      </c>
      <c r="X48" s="151">
        <v>0</v>
      </c>
      <c r="Y48" s="155">
        <v>0</v>
      </c>
      <c r="Z48" s="156">
        <v>0</v>
      </c>
      <c r="AA48" s="207"/>
      <c r="AB48" s="208"/>
      <c r="AC48" s="60"/>
      <c r="AD48" s="61"/>
      <c r="AE48" s="61"/>
      <c r="AF48" s="61"/>
      <c r="AG48" s="62"/>
      <c r="AH48" s="63"/>
      <c r="AI48" s="64"/>
    </row>
    <row r="49" spans="1:35" s="45" customFormat="1" ht="31.5" hidden="1" x14ac:dyDescent="0.25">
      <c r="A49" s="147">
        <v>47</v>
      </c>
      <c r="B49" s="147" t="s">
        <v>96</v>
      </c>
      <c r="C49" s="147" t="s">
        <v>165</v>
      </c>
      <c r="D49" s="147" t="s">
        <v>65</v>
      </c>
      <c r="E49" s="147" t="s">
        <v>91</v>
      </c>
      <c r="F49" s="147">
        <v>2</v>
      </c>
      <c r="G49" s="147">
        <v>2.2999999999999998</v>
      </c>
      <c r="H49" s="147" t="s">
        <v>1360</v>
      </c>
      <c r="I49" s="147">
        <v>610</v>
      </c>
      <c r="J49" s="148">
        <v>0</v>
      </c>
      <c r="K49" s="149">
        <v>0</v>
      </c>
      <c r="L49" s="149">
        <v>0</v>
      </c>
      <c r="M49" s="150">
        <v>0</v>
      </c>
      <c r="N49" s="151">
        <v>0</v>
      </c>
      <c r="O49" s="152">
        <v>0</v>
      </c>
      <c r="P49" s="152">
        <v>0</v>
      </c>
      <c r="Q49" s="153">
        <v>0</v>
      </c>
      <c r="R49" s="154">
        <v>0</v>
      </c>
      <c r="S49" s="149">
        <v>0</v>
      </c>
      <c r="T49" s="149">
        <v>0</v>
      </c>
      <c r="U49" s="149">
        <v>1</v>
      </c>
      <c r="V49" s="149">
        <v>0</v>
      </c>
      <c r="W49" s="150">
        <v>0</v>
      </c>
      <c r="X49" s="151">
        <v>0</v>
      </c>
      <c r="Y49" s="155">
        <v>0</v>
      </c>
      <c r="Z49" s="156">
        <v>1</v>
      </c>
      <c r="AA49" s="207" t="s">
        <v>1380</v>
      </c>
      <c r="AB49" s="208"/>
      <c r="AC49" s="60"/>
      <c r="AD49" s="61"/>
      <c r="AE49" s="61"/>
      <c r="AF49" s="61"/>
      <c r="AG49" s="62"/>
      <c r="AH49" s="63"/>
      <c r="AI49" s="64"/>
    </row>
    <row r="50" spans="1:35" s="45" customFormat="1" ht="63" hidden="1" x14ac:dyDescent="0.25">
      <c r="A50" s="147">
        <v>48</v>
      </c>
      <c r="B50" s="147" t="s">
        <v>96</v>
      </c>
      <c r="C50" s="147" t="s">
        <v>165</v>
      </c>
      <c r="D50" s="147" t="s">
        <v>65</v>
      </c>
      <c r="E50" s="147" t="s">
        <v>91</v>
      </c>
      <c r="F50" s="147">
        <v>2</v>
      </c>
      <c r="G50" s="147">
        <v>2.2999999999999998</v>
      </c>
      <c r="H50" s="147" t="s">
        <v>1360</v>
      </c>
      <c r="I50" s="147">
        <v>619</v>
      </c>
      <c r="J50" s="148">
        <v>0</v>
      </c>
      <c r="K50" s="149">
        <v>0</v>
      </c>
      <c r="L50" s="149">
        <v>0</v>
      </c>
      <c r="M50" s="150">
        <v>0</v>
      </c>
      <c r="N50" s="151">
        <v>0</v>
      </c>
      <c r="O50" s="152">
        <v>0</v>
      </c>
      <c r="P50" s="152">
        <v>0</v>
      </c>
      <c r="Q50" s="153">
        <v>0</v>
      </c>
      <c r="R50" s="154">
        <v>1</v>
      </c>
      <c r="S50" s="149">
        <v>0</v>
      </c>
      <c r="T50" s="149">
        <v>0</v>
      </c>
      <c r="U50" s="149">
        <v>1</v>
      </c>
      <c r="V50" s="149">
        <v>0</v>
      </c>
      <c r="W50" s="150">
        <v>0</v>
      </c>
      <c r="X50" s="151">
        <v>0</v>
      </c>
      <c r="Y50" s="155">
        <v>0</v>
      </c>
      <c r="Z50" s="156">
        <v>1</v>
      </c>
      <c r="AA50" s="207" t="s">
        <v>1381</v>
      </c>
      <c r="AB50" s="208"/>
      <c r="AC50" s="60"/>
      <c r="AD50" s="61"/>
      <c r="AE50" s="61"/>
      <c r="AF50" s="61"/>
      <c r="AG50" s="62"/>
      <c r="AH50" s="63"/>
      <c r="AI50" s="64"/>
    </row>
    <row r="51" spans="1:35" s="45" customFormat="1" ht="31.5" hidden="1" x14ac:dyDescent="0.25">
      <c r="A51" s="147">
        <v>49</v>
      </c>
      <c r="B51" s="147" t="s">
        <v>96</v>
      </c>
      <c r="C51" s="147" t="s">
        <v>165</v>
      </c>
      <c r="D51" s="147" t="s">
        <v>65</v>
      </c>
      <c r="E51" s="147" t="s">
        <v>99</v>
      </c>
      <c r="F51" s="147">
        <v>2</v>
      </c>
      <c r="G51" s="147">
        <v>2.2999999999999998</v>
      </c>
      <c r="H51" s="147" t="s">
        <v>1360</v>
      </c>
      <c r="I51" s="147">
        <v>641</v>
      </c>
      <c r="J51" s="148">
        <v>0</v>
      </c>
      <c r="K51" s="149">
        <v>0</v>
      </c>
      <c r="L51" s="149">
        <v>0</v>
      </c>
      <c r="M51" s="150">
        <v>0</v>
      </c>
      <c r="N51" s="151">
        <v>0</v>
      </c>
      <c r="O51" s="152">
        <v>0</v>
      </c>
      <c r="P51" s="152">
        <v>0</v>
      </c>
      <c r="Q51" s="153">
        <v>0</v>
      </c>
      <c r="R51" s="154">
        <v>0</v>
      </c>
      <c r="S51" s="149">
        <v>0</v>
      </c>
      <c r="T51" s="149">
        <v>0</v>
      </c>
      <c r="U51" s="149">
        <v>1</v>
      </c>
      <c r="V51" s="149">
        <v>0</v>
      </c>
      <c r="W51" s="150">
        <v>0</v>
      </c>
      <c r="X51" s="151">
        <v>0</v>
      </c>
      <c r="Y51" s="155">
        <v>0</v>
      </c>
      <c r="Z51" s="156">
        <v>1</v>
      </c>
      <c r="AA51" s="207" t="s">
        <v>1382</v>
      </c>
      <c r="AB51" s="208"/>
      <c r="AC51" s="60"/>
      <c r="AD51" s="61"/>
      <c r="AE51" s="61"/>
      <c r="AF51" s="61"/>
      <c r="AG51" s="62"/>
      <c r="AH51" s="63"/>
      <c r="AI51" s="64"/>
    </row>
    <row r="52" spans="1:35" s="45" customFormat="1" ht="15.75" hidden="1" x14ac:dyDescent="0.25">
      <c r="A52" s="147">
        <v>50</v>
      </c>
      <c r="B52" s="147" t="s">
        <v>96</v>
      </c>
      <c r="C52" s="147" t="s">
        <v>165</v>
      </c>
      <c r="D52" s="147" t="s">
        <v>65</v>
      </c>
      <c r="E52" s="147" t="s">
        <v>91</v>
      </c>
      <c r="F52" s="147">
        <v>2</v>
      </c>
      <c r="G52" s="147">
        <v>2.2999999999999998</v>
      </c>
      <c r="H52" s="147" t="s">
        <v>1374</v>
      </c>
      <c r="I52" s="147">
        <v>587</v>
      </c>
      <c r="J52" s="148">
        <v>0</v>
      </c>
      <c r="K52" s="149">
        <v>0</v>
      </c>
      <c r="L52" s="149">
        <v>0</v>
      </c>
      <c r="M52" s="150">
        <v>0</v>
      </c>
      <c r="N52" s="151">
        <v>0</v>
      </c>
      <c r="O52" s="152">
        <v>0</v>
      </c>
      <c r="P52" s="152">
        <v>0</v>
      </c>
      <c r="Q52" s="153">
        <v>0</v>
      </c>
      <c r="R52" s="154">
        <v>0</v>
      </c>
      <c r="S52" s="149">
        <v>0</v>
      </c>
      <c r="T52" s="149">
        <v>0</v>
      </c>
      <c r="U52" s="149">
        <v>0</v>
      </c>
      <c r="V52" s="149">
        <v>0</v>
      </c>
      <c r="W52" s="150">
        <v>0</v>
      </c>
      <c r="X52" s="151">
        <v>0</v>
      </c>
      <c r="Y52" s="155">
        <v>0</v>
      </c>
      <c r="Z52" s="156">
        <v>0</v>
      </c>
      <c r="AA52" s="210"/>
      <c r="AB52" s="208"/>
      <c r="AC52" s="60"/>
      <c r="AD52" s="61"/>
      <c r="AE52" s="61"/>
      <c r="AF52" s="61"/>
      <c r="AG52" s="62"/>
      <c r="AH52" s="63"/>
      <c r="AI52" s="64"/>
    </row>
    <row r="53" spans="1:35" s="45" customFormat="1" ht="31.5" hidden="1" x14ac:dyDescent="0.25">
      <c r="A53" s="147">
        <v>51</v>
      </c>
      <c r="B53" s="147" t="s">
        <v>96</v>
      </c>
      <c r="C53" s="147" t="s">
        <v>165</v>
      </c>
      <c r="D53" s="147" t="s">
        <v>65</v>
      </c>
      <c r="E53" s="147" t="s">
        <v>91</v>
      </c>
      <c r="F53" s="147">
        <v>2</v>
      </c>
      <c r="G53" s="147">
        <v>2.2999999999999998</v>
      </c>
      <c r="H53" s="147" t="s">
        <v>1374</v>
      </c>
      <c r="I53" s="147">
        <v>592</v>
      </c>
      <c r="J53" s="148">
        <v>0</v>
      </c>
      <c r="K53" s="149">
        <v>0</v>
      </c>
      <c r="L53" s="149">
        <v>0</v>
      </c>
      <c r="M53" s="150">
        <v>0</v>
      </c>
      <c r="N53" s="151">
        <v>0</v>
      </c>
      <c r="O53" s="152">
        <v>0</v>
      </c>
      <c r="P53" s="152">
        <v>0</v>
      </c>
      <c r="Q53" s="153">
        <v>0</v>
      </c>
      <c r="R53" s="154">
        <v>0</v>
      </c>
      <c r="S53" s="149">
        <v>0</v>
      </c>
      <c r="T53" s="149">
        <v>0</v>
      </c>
      <c r="U53" s="149">
        <v>1</v>
      </c>
      <c r="V53" s="149">
        <v>0</v>
      </c>
      <c r="W53" s="150">
        <v>0</v>
      </c>
      <c r="X53" s="151">
        <v>0</v>
      </c>
      <c r="Y53" s="155">
        <v>0</v>
      </c>
      <c r="Z53" s="156">
        <v>1</v>
      </c>
      <c r="AA53" s="207" t="s">
        <v>1375</v>
      </c>
      <c r="AB53" s="208"/>
      <c r="AC53" s="60"/>
      <c r="AD53" s="61"/>
      <c r="AE53" s="61"/>
      <c r="AF53" s="61"/>
      <c r="AG53" s="62"/>
      <c r="AH53" s="63"/>
      <c r="AI53" s="64"/>
    </row>
    <row r="54" spans="1:35" s="45" customFormat="1" ht="15.75" hidden="1" x14ac:dyDescent="0.25">
      <c r="A54" s="147">
        <v>52</v>
      </c>
      <c r="B54" s="147" t="s">
        <v>96</v>
      </c>
      <c r="C54" s="147" t="s">
        <v>165</v>
      </c>
      <c r="D54" s="147" t="s">
        <v>65</v>
      </c>
      <c r="E54" s="147" t="s">
        <v>91</v>
      </c>
      <c r="F54" s="147">
        <v>2</v>
      </c>
      <c r="G54" s="147">
        <v>2.2999999999999998</v>
      </c>
      <c r="H54" s="147" t="s">
        <v>1374</v>
      </c>
      <c r="I54" s="147">
        <v>594</v>
      </c>
      <c r="J54" s="148">
        <v>0</v>
      </c>
      <c r="K54" s="149">
        <v>0</v>
      </c>
      <c r="L54" s="149">
        <v>0</v>
      </c>
      <c r="M54" s="150">
        <v>0</v>
      </c>
      <c r="N54" s="151">
        <v>0</v>
      </c>
      <c r="O54" s="152">
        <v>0</v>
      </c>
      <c r="P54" s="152">
        <v>0</v>
      </c>
      <c r="Q54" s="153">
        <v>0</v>
      </c>
      <c r="R54" s="154">
        <v>0</v>
      </c>
      <c r="S54" s="149">
        <v>0</v>
      </c>
      <c r="T54" s="149">
        <v>0</v>
      </c>
      <c r="U54" s="149">
        <v>0</v>
      </c>
      <c r="V54" s="149">
        <v>0</v>
      </c>
      <c r="W54" s="150">
        <v>0</v>
      </c>
      <c r="X54" s="151">
        <v>0</v>
      </c>
      <c r="Y54" s="155">
        <v>0</v>
      </c>
      <c r="Z54" s="156">
        <v>0</v>
      </c>
      <c r="AA54" s="207"/>
      <c r="AB54" s="208"/>
      <c r="AC54" s="60"/>
      <c r="AD54" s="61"/>
      <c r="AE54" s="61"/>
      <c r="AF54" s="61"/>
      <c r="AG54" s="62"/>
      <c r="AH54" s="63"/>
      <c r="AI54" s="64"/>
    </row>
    <row r="55" spans="1:35" s="45" customFormat="1" ht="15.75" hidden="1" x14ac:dyDescent="0.25">
      <c r="A55" s="147">
        <v>53</v>
      </c>
      <c r="B55" s="147" t="s">
        <v>96</v>
      </c>
      <c r="C55" s="147" t="s">
        <v>165</v>
      </c>
      <c r="D55" s="147" t="s">
        <v>65</v>
      </c>
      <c r="E55" s="147" t="s">
        <v>99</v>
      </c>
      <c r="F55" s="147">
        <v>2</v>
      </c>
      <c r="G55" s="147">
        <v>2.2999999999999998</v>
      </c>
      <c r="H55" s="147" t="s">
        <v>1374</v>
      </c>
      <c r="I55" s="147">
        <v>595</v>
      </c>
      <c r="J55" s="148">
        <v>0</v>
      </c>
      <c r="K55" s="149">
        <v>0</v>
      </c>
      <c r="L55" s="149">
        <v>0</v>
      </c>
      <c r="M55" s="150">
        <v>0</v>
      </c>
      <c r="N55" s="151">
        <v>0</v>
      </c>
      <c r="O55" s="152">
        <v>0</v>
      </c>
      <c r="P55" s="152">
        <v>0</v>
      </c>
      <c r="Q55" s="153">
        <v>0</v>
      </c>
      <c r="R55" s="154">
        <v>0</v>
      </c>
      <c r="S55" s="149">
        <v>0</v>
      </c>
      <c r="T55" s="149">
        <v>0</v>
      </c>
      <c r="U55" s="149">
        <v>0</v>
      </c>
      <c r="V55" s="149">
        <v>0</v>
      </c>
      <c r="W55" s="150">
        <v>0</v>
      </c>
      <c r="X55" s="151">
        <v>0</v>
      </c>
      <c r="Y55" s="155">
        <v>0</v>
      </c>
      <c r="Z55" s="156">
        <v>0</v>
      </c>
      <c r="AA55" s="207"/>
      <c r="AB55" s="208"/>
      <c r="AC55" s="60"/>
      <c r="AD55" s="61"/>
      <c r="AE55" s="61"/>
      <c r="AF55" s="61"/>
      <c r="AG55" s="62"/>
      <c r="AH55" s="63"/>
      <c r="AI55" s="64"/>
    </row>
    <row r="56" spans="1:35" s="45" customFormat="1" ht="31.5" hidden="1" x14ac:dyDescent="0.25">
      <c r="A56" s="147">
        <v>54</v>
      </c>
      <c r="B56" s="147" t="s">
        <v>96</v>
      </c>
      <c r="C56" s="147" t="s">
        <v>165</v>
      </c>
      <c r="D56" s="147" t="s">
        <v>65</v>
      </c>
      <c r="E56" s="147" t="s">
        <v>99</v>
      </c>
      <c r="F56" s="147">
        <v>2</v>
      </c>
      <c r="G56" s="147">
        <v>2.2999999999999998</v>
      </c>
      <c r="H56" s="147" t="s">
        <v>1376</v>
      </c>
      <c r="I56" s="147">
        <v>598</v>
      </c>
      <c r="J56" s="148">
        <v>0</v>
      </c>
      <c r="K56" s="149">
        <v>0</v>
      </c>
      <c r="L56" s="149">
        <v>0</v>
      </c>
      <c r="M56" s="150">
        <v>0</v>
      </c>
      <c r="N56" s="151">
        <v>0</v>
      </c>
      <c r="O56" s="152">
        <v>0</v>
      </c>
      <c r="P56" s="152">
        <v>0</v>
      </c>
      <c r="Q56" s="153">
        <v>0</v>
      </c>
      <c r="R56" s="154">
        <v>0</v>
      </c>
      <c r="S56" s="149">
        <v>0</v>
      </c>
      <c r="T56" s="149">
        <v>0</v>
      </c>
      <c r="U56" s="149">
        <v>1</v>
      </c>
      <c r="V56" s="149">
        <v>0</v>
      </c>
      <c r="W56" s="150">
        <v>0</v>
      </c>
      <c r="X56" s="151">
        <v>0</v>
      </c>
      <c r="Y56" s="155">
        <v>0</v>
      </c>
      <c r="Z56" s="156">
        <v>1</v>
      </c>
      <c r="AA56" s="207" t="s">
        <v>1377</v>
      </c>
      <c r="AB56" s="208"/>
      <c r="AC56" s="60"/>
      <c r="AD56" s="61"/>
      <c r="AE56" s="61"/>
      <c r="AF56" s="61"/>
      <c r="AG56" s="62"/>
      <c r="AH56" s="63"/>
      <c r="AI56" s="64"/>
    </row>
    <row r="57" spans="1:35" s="45" customFormat="1" ht="15.75" hidden="1" x14ac:dyDescent="0.25">
      <c r="A57" s="147">
        <v>55</v>
      </c>
      <c r="B57" s="147" t="s">
        <v>96</v>
      </c>
      <c r="C57" s="147" t="s">
        <v>165</v>
      </c>
      <c r="D57" s="147" t="s">
        <v>65</v>
      </c>
      <c r="E57" s="147" t="s">
        <v>99</v>
      </c>
      <c r="F57" s="147">
        <v>2</v>
      </c>
      <c r="G57" s="147">
        <v>2.4</v>
      </c>
      <c r="H57" s="147" t="s">
        <v>1378</v>
      </c>
      <c r="I57" s="147">
        <v>606</v>
      </c>
      <c r="J57" s="148">
        <v>0</v>
      </c>
      <c r="K57" s="149">
        <v>0</v>
      </c>
      <c r="L57" s="149">
        <v>0</v>
      </c>
      <c r="M57" s="150">
        <v>0</v>
      </c>
      <c r="N57" s="151">
        <v>0</v>
      </c>
      <c r="O57" s="152">
        <v>0</v>
      </c>
      <c r="P57" s="152">
        <v>0</v>
      </c>
      <c r="Q57" s="153">
        <v>0</v>
      </c>
      <c r="R57" s="154">
        <v>0</v>
      </c>
      <c r="S57" s="149">
        <v>0</v>
      </c>
      <c r="T57" s="149">
        <v>0</v>
      </c>
      <c r="U57" s="149">
        <v>0</v>
      </c>
      <c r="V57" s="149">
        <v>0</v>
      </c>
      <c r="W57" s="150">
        <v>0</v>
      </c>
      <c r="X57" s="151">
        <v>0</v>
      </c>
      <c r="Y57" s="155">
        <v>0</v>
      </c>
      <c r="Z57" s="156">
        <v>0</v>
      </c>
      <c r="AA57" s="207"/>
      <c r="AB57" s="208"/>
      <c r="AC57" s="60"/>
      <c r="AD57" s="61"/>
      <c r="AE57" s="61"/>
      <c r="AF57" s="61"/>
      <c r="AG57" s="62"/>
      <c r="AH57" s="63"/>
      <c r="AI57" s="64"/>
    </row>
    <row r="58" spans="1:35" s="45" customFormat="1" ht="15.75" hidden="1" x14ac:dyDescent="0.25">
      <c r="A58" s="147">
        <v>56</v>
      </c>
      <c r="B58" s="147" t="s">
        <v>96</v>
      </c>
      <c r="C58" s="147" t="s">
        <v>165</v>
      </c>
      <c r="D58" s="147" t="s">
        <v>65</v>
      </c>
      <c r="E58" s="147" t="s">
        <v>91</v>
      </c>
      <c r="F58" s="147">
        <v>2</v>
      </c>
      <c r="G58" s="147">
        <v>2.4</v>
      </c>
      <c r="H58" s="147" t="s">
        <v>1379</v>
      </c>
      <c r="I58" s="147">
        <v>590</v>
      </c>
      <c r="J58" s="148">
        <v>0</v>
      </c>
      <c r="K58" s="149">
        <v>1</v>
      </c>
      <c r="L58" s="149">
        <v>0</v>
      </c>
      <c r="M58" s="150">
        <v>0</v>
      </c>
      <c r="N58" s="151">
        <v>0</v>
      </c>
      <c r="O58" s="152">
        <v>0</v>
      </c>
      <c r="P58" s="152">
        <v>0</v>
      </c>
      <c r="Q58" s="153">
        <v>0</v>
      </c>
      <c r="R58" s="154">
        <v>0</v>
      </c>
      <c r="S58" s="149">
        <v>0</v>
      </c>
      <c r="T58" s="149">
        <v>0</v>
      </c>
      <c r="U58" s="149">
        <v>0</v>
      </c>
      <c r="V58" s="149">
        <v>0</v>
      </c>
      <c r="W58" s="150">
        <v>0</v>
      </c>
      <c r="X58" s="151">
        <v>0</v>
      </c>
      <c r="Y58" s="155">
        <v>0</v>
      </c>
      <c r="Z58" s="156">
        <v>1</v>
      </c>
      <c r="AA58" s="207" t="s">
        <v>250</v>
      </c>
      <c r="AB58" s="208"/>
      <c r="AC58" s="60"/>
      <c r="AD58" s="61"/>
      <c r="AE58" s="61"/>
      <c r="AF58" s="61"/>
      <c r="AG58" s="62"/>
      <c r="AH58" s="63"/>
      <c r="AI58" s="64"/>
    </row>
    <row r="59" spans="1:35" s="45" customFormat="1" ht="141.75" hidden="1" x14ac:dyDescent="0.25">
      <c r="A59" s="147">
        <v>57</v>
      </c>
      <c r="B59" s="147" t="s">
        <v>96</v>
      </c>
      <c r="C59" s="147" t="s">
        <v>165</v>
      </c>
      <c r="D59" s="147" t="s">
        <v>65</v>
      </c>
      <c r="E59" s="147" t="s">
        <v>91</v>
      </c>
      <c r="F59" s="147">
        <v>2</v>
      </c>
      <c r="G59" s="147">
        <v>2.4</v>
      </c>
      <c r="H59" s="147" t="s">
        <v>1379</v>
      </c>
      <c r="I59" s="147">
        <v>596</v>
      </c>
      <c r="J59" s="148">
        <v>0</v>
      </c>
      <c r="K59" s="149">
        <v>0</v>
      </c>
      <c r="L59" s="149">
        <v>0</v>
      </c>
      <c r="M59" s="150">
        <v>0</v>
      </c>
      <c r="N59" s="151">
        <v>0</v>
      </c>
      <c r="O59" s="152">
        <v>0</v>
      </c>
      <c r="P59" s="152">
        <v>0</v>
      </c>
      <c r="Q59" s="153">
        <v>0</v>
      </c>
      <c r="R59" s="154">
        <v>1</v>
      </c>
      <c r="S59" s="149">
        <v>0</v>
      </c>
      <c r="T59" s="149">
        <v>0</v>
      </c>
      <c r="U59" s="149">
        <v>0</v>
      </c>
      <c r="V59" s="149">
        <v>0</v>
      </c>
      <c r="W59" s="150">
        <v>0</v>
      </c>
      <c r="X59" s="151">
        <v>0</v>
      </c>
      <c r="Y59" s="155">
        <v>0</v>
      </c>
      <c r="Z59" s="156">
        <v>1</v>
      </c>
      <c r="AA59" s="207" t="s">
        <v>1463</v>
      </c>
      <c r="AB59" s="208"/>
      <c r="AC59" s="60"/>
      <c r="AD59" s="61"/>
      <c r="AE59" s="61"/>
      <c r="AF59" s="61"/>
      <c r="AG59" s="62"/>
      <c r="AH59" s="63"/>
      <c r="AI59" s="64"/>
    </row>
    <row r="60" spans="1:35" s="45" customFormat="1" ht="15.75" hidden="1" x14ac:dyDescent="0.25">
      <c r="A60" s="147">
        <v>58</v>
      </c>
      <c r="B60" s="147" t="s">
        <v>96</v>
      </c>
      <c r="C60" s="147" t="s">
        <v>165</v>
      </c>
      <c r="D60" s="147" t="s">
        <v>65</v>
      </c>
      <c r="E60" s="147" t="s">
        <v>91</v>
      </c>
      <c r="F60" s="147">
        <v>2</v>
      </c>
      <c r="G60" s="147">
        <v>2.4</v>
      </c>
      <c r="H60" s="147" t="s">
        <v>1379</v>
      </c>
      <c r="I60" s="147">
        <v>597</v>
      </c>
      <c r="J60" s="148">
        <v>0</v>
      </c>
      <c r="K60" s="149">
        <v>0</v>
      </c>
      <c r="L60" s="149">
        <v>0</v>
      </c>
      <c r="M60" s="150">
        <v>0</v>
      </c>
      <c r="N60" s="151">
        <v>0</v>
      </c>
      <c r="O60" s="152">
        <v>0</v>
      </c>
      <c r="P60" s="152">
        <v>0</v>
      </c>
      <c r="Q60" s="153">
        <v>0</v>
      </c>
      <c r="R60" s="154">
        <v>0</v>
      </c>
      <c r="S60" s="149">
        <v>0</v>
      </c>
      <c r="T60" s="149">
        <v>0</v>
      </c>
      <c r="U60" s="149">
        <v>0</v>
      </c>
      <c r="V60" s="149">
        <v>0</v>
      </c>
      <c r="W60" s="150">
        <v>0</v>
      </c>
      <c r="X60" s="151">
        <v>0</v>
      </c>
      <c r="Y60" s="155">
        <v>0</v>
      </c>
      <c r="Z60" s="156">
        <v>0</v>
      </c>
      <c r="AA60" s="207"/>
      <c r="AB60" s="208"/>
      <c r="AC60" s="60"/>
      <c r="AD60" s="61"/>
      <c r="AE60" s="61"/>
      <c r="AF60" s="61"/>
      <c r="AG60" s="62"/>
      <c r="AH60" s="63"/>
      <c r="AI60" s="64"/>
    </row>
    <row r="61" spans="1:35" s="45" customFormat="1" ht="15.75" hidden="1" x14ac:dyDescent="0.25">
      <c r="A61" s="147">
        <v>59</v>
      </c>
      <c r="B61" s="147" t="s">
        <v>96</v>
      </c>
      <c r="C61" s="147" t="s">
        <v>165</v>
      </c>
      <c r="D61" s="147" t="s">
        <v>65</v>
      </c>
      <c r="E61" s="147" t="s">
        <v>99</v>
      </c>
      <c r="F61" s="147">
        <v>2</v>
      </c>
      <c r="G61" s="147">
        <v>2.4</v>
      </c>
      <c r="H61" s="147" t="s">
        <v>1379</v>
      </c>
      <c r="I61" s="147">
        <v>618</v>
      </c>
      <c r="J61" s="148">
        <v>0</v>
      </c>
      <c r="K61" s="149">
        <v>0</v>
      </c>
      <c r="L61" s="149">
        <v>0</v>
      </c>
      <c r="M61" s="150">
        <v>0</v>
      </c>
      <c r="N61" s="151">
        <v>0</v>
      </c>
      <c r="O61" s="152">
        <v>0</v>
      </c>
      <c r="P61" s="152">
        <v>0</v>
      </c>
      <c r="Q61" s="153">
        <v>0</v>
      </c>
      <c r="R61" s="154">
        <v>0</v>
      </c>
      <c r="S61" s="149">
        <v>0</v>
      </c>
      <c r="T61" s="149">
        <v>0</v>
      </c>
      <c r="U61" s="149">
        <v>0</v>
      </c>
      <c r="V61" s="149">
        <v>0</v>
      </c>
      <c r="W61" s="150">
        <v>0</v>
      </c>
      <c r="X61" s="151">
        <v>0</v>
      </c>
      <c r="Y61" s="155">
        <v>0</v>
      </c>
      <c r="Z61" s="156">
        <v>0</v>
      </c>
      <c r="AA61" s="212"/>
      <c r="AB61" s="208"/>
      <c r="AC61" s="60"/>
      <c r="AD61" s="61"/>
      <c r="AE61" s="61"/>
      <c r="AF61" s="61"/>
      <c r="AG61" s="62"/>
      <c r="AH61" s="63"/>
      <c r="AI61" s="64"/>
    </row>
    <row r="62" spans="1:35" s="45" customFormat="1" ht="16.5" hidden="1" thickBot="1" x14ac:dyDescent="0.3">
      <c r="A62" s="166"/>
      <c r="B62" s="166"/>
      <c r="C62" s="166"/>
      <c r="D62" s="166"/>
      <c r="E62" s="166"/>
      <c r="F62" s="166"/>
      <c r="G62" s="166"/>
      <c r="H62" s="166"/>
      <c r="I62" s="166">
        <f>COUNTA(I3:I61)</f>
        <v>59</v>
      </c>
      <c r="J62" s="167">
        <f t="shared" ref="J62:Z62" si="0">SUM(J3:J61)</f>
        <v>21</v>
      </c>
      <c r="K62" s="168">
        <f t="shared" si="0"/>
        <v>7</v>
      </c>
      <c r="L62" s="168">
        <f t="shared" si="0"/>
        <v>0</v>
      </c>
      <c r="M62" s="169">
        <f t="shared" si="0"/>
        <v>0</v>
      </c>
      <c r="N62" s="167">
        <f t="shared" si="0"/>
        <v>11</v>
      </c>
      <c r="O62" s="168">
        <f t="shared" si="0"/>
        <v>1</v>
      </c>
      <c r="P62" s="168">
        <f t="shared" si="0"/>
        <v>0</v>
      </c>
      <c r="Q62" s="169">
        <f t="shared" si="0"/>
        <v>0</v>
      </c>
      <c r="R62" s="167">
        <f t="shared" si="0"/>
        <v>14</v>
      </c>
      <c r="S62" s="168">
        <f t="shared" si="0"/>
        <v>1</v>
      </c>
      <c r="T62" s="168">
        <f t="shared" si="0"/>
        <v>6</v>
      </c>
      <c r="U62" s="168">
        <f t="shared" si="0"/>
        <v>12</v>
      </c>
      <c r="V62" s="168">
        <f t="shared" si="0"/>
        <v>2</v>
      </c>
      <c r="W62" s="169">
        <f t="shared" si="0"/>
        <v>0</v>
      </c>
      <c r="X62" s="167">
        <f t="shared" si="0"/>
        <v>0</v>
      </c>
      <c r="Y62" s="170">
        <f t="shared" si="0"/>
        <v>1</v>
      </c>
      <c r="Z62" s="171">
        <f t="shared" si="0"/>
        <v>42</v>
      </c>
      <c r="AA62" s="90">
        <f>COUNTA(AA3:AA61)</f>
        <v>42</v>
      </c>
      <c r="AB62" s="90">
        <f>COUNTA(AB3:AB61)</f>
        <v>4</v>
      </c>
      <c r="AC62" s="91">
        <f>COUNTA(AC3:AC61)</f>
        <v>0</v>
      </c>
      <c r="AD62" s="92">
        <f>SUM(AD3:AD61)</f>
        <v>0</v>
      </c>
      <c r="AE62" s="92">
        <f>SUM(AE3:AE61)</f>
        <v>0</v>
      </c>
      <c r="AF62" s="92">
        <f>SUM(AF3:AF61)</f>
        <v>0</v>
      </c>
      <c r="AG62" s="93">
        <f>COUNTA(AG3:AG61)</f>
        <v>0</v>
      </c>
      <c r="AH62" s="92">
        <f>SUM(AH3:AH61)</f>
        <v>0</v>
      </c>
      <c r="AI62" s="94">
        <f>COUNTA(AI3:AI61)</f>
        <v>0</v>
      </c>
    </row>
    <row r="63" spans="1:35" x14ac:dyDescent="0.2">
      <c r="A63" s="172"/>
      <c r="B63" s="172"/>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row>
    <row r="64" spans="1:35" x14ac:dyDescent="0.2">
      <c r="A64" s="172"/>
      <c r="B64" s="17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row>
    <row r="65" spans="1:26" x14ac:dyDescent="0.2">
      <c r="A65" s="172"/>
      <c r="B65" s="172"/>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row>
    <row r="66" spans="1:26" x14ac:dyDescent="0.2">
      <c r="A66" s="172"/>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2"/>
      <c r="Z66" s="172"/>
    </row>
    <row r="67" spans="1:26" x14ac:dyDescent="0.2">
      <c r="A67" s="172"/>
      <c r="B67" s="172"/>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row>
    <row r="68" spans="1:26" x14ac:dyDescent="0.2">
      <c r="A68" s="172"/>
      <c r="B68" s="172"/>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row>
    <row r="69" spans="1:26" x14ac:dyDescent="0.2">
      <c r="A69" s="172"/>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row>
    <row r="70" spans="1:26" x14ac:dyDescent="0.2">
      <c r="A70" s="172"/>
      <c r="B70" s="172"/>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row>
    <row r="71" spans="1:26" x14ac:dyDescent="0.2">
      <c r="A71" s="172"/>
      <c r="B71" s="172"/>
      <c r="C71" s="172"/>
      <c r="D71" s="172"/>
      <c r="E71" s="172"/>
      <c r="F71" s="172"/>
      <c r="G71" s="172"/>
      <c r="H71" s="172"/>
      <c r="I71" s="172"/>
      <c r="J71" s="172"/>
      <c r="K71" s="172"/>
      <c r="L71" s="172"/>
      <c r="M71" s="172"/>
      <c r="N71" s="172"/>
      <c r="O71" s="172"/>
      <c r="P71" s="172"/>
      <c r="Q71" s="172"/>
      <c r="R71" s="172"/>
      <c r="S71" s="172"/>
      <c r="T71" s="172"/>
      <c r="U71" s="172"/>
      <c r="V71" s="172"/>
      <c r="W71" s="172"/>
      <c r="X71" s="172"/>
      <c r="Y71" s="172"/>
      <c r="Z71" s="172"/>
    </row>
    <row r="72" spans="1:26" x14ac:dyDescent="0.2">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row>
    <row r="73" spans="1:26" x14ac:dyDescent="0.2">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row>
    <row r="74" spans="1:26" x14ac:dyDescent="0.2">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row>
    <row r="75" spans="1:26" x14ac:dyDescent="0.2">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row>
    <row r="76" spans="1:26" x14ac:dyDescent="0.2">
      <c r="A76" s="172"/>
      <c r="B76" s="172"/>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row>
    <row r="77" spans="1:26" x14ac:dyDescent="0.2">
      <c r="A77" s="172"/>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row>
    <row r="78" spans="1:26" x14ac:dyDescent="0.2">
      <c r="A78" s="172"/>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row>
    <row r="79" spans="1:26" x14ac:dyDescent="0.2">
      <c r="A79" s="172"/>
      <c r="B79" s="172"/>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row>
    <row r="80" spans="1:26" x14ac:dyDescent="0.2">
      <c r="A80" s="172"/>
      <c r="B80" s="172"/>
      <c r="C80" s="172"/>
      <c r="D80" s="172"/>
      <c r="E80" s="172"/>
      <c r="F80" s="172"/>
      <c r="G80" s="172"/>
      <c r="H80" s="172"/>
      <c r="I80" s="172"/>
      <c r="J80" s="172"/>
      <c r="K80" s="172"/>
      <c r="L80" s="172"/>
      <c r="M80" s="172"/>
      <c r="N80" s="172"/>
      <c r="O80" s="172"/>
      <c r="P80" s="172"/>
      <c r="Q80" s="172"/>
      <c r="R80" s="172"/>
      <c r="S80" s="172"/>
      <c r="T80" s="172"/>
      <c r="U80" s="172"/>
      <c r="V80" s="172"/>
      <c r="W80" s="172"/>
      <c r="X80" s="172"/>
      <c r="Y80" s="172"/>
      <c r="Z80" s="172"/>
    </row>
    <row r="81" spans="1:26" x14ac:dyDescent="0.2">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row>
    <row r="82" spans="1:26" x14ac:dyDescent="0.2">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row>
    <row r="83" spans="1:26" x14ac:dyDescent="0.2">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c r="Y83" s="172"/>
      <c r="Z83" s="172"/>
    </row>
    <row r="84" spans="1:26" x14ac:dyDescent="0.2">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row>
    <row r="85" spans="1:26" x14ac:dyDescent="0.2">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row>
    <row r="86" spans="1:26" x14ac:dyDescent="0.2">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row>
    <row r="87" spans="1:26" x14ac:dyDescent="0.2">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row>
    <row r="88" spans="1:26" x14ac:dyDescent="0.2">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row>
    <row r="89" spans="1:26" x14ac:dyDescent="0.2">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row>
    <row r="90" spans="1:26" x14ac:dyDescent="0.2">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row>
    <row r="91" spans="1:26" x14ac:dyDescent="0.2">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row>
    <row r="92" spans="1:26" x14ac:dyDescent="0.2">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row>
    <row r="93" spans="1:26" x14ac:dyDescent="0.2">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row>
    <row r="94" spans="1:26" x14ac:dyDescent="0.2">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row>
    <row r="95" spans="1:26" x14ac:dyDescent="0.2">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row>
    <row r="96" spans="1:26" x14ac:dyDescent="0.2">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row>
    <row r="97" spans="1:26" x14ac:dyDescent="0.2">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row>
    <row r="98" spans="1:26" x14ac:dyDescent="0.2">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row>
    <row r="99" spans="1:26" x14ac:dyDescent="0.2">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row>
    <row r="100" spans="1:26" x14ac:dyDescent="0.2">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spans="1:26" x14ac:dyDescent="0.2">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spans="1:26" x14ac:dyDescent="0.2">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spans="1:26" x14ac:dyDescent="0.2">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spans="1:26" x14ac:dyDescent="0.2">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spans="1:26" x14ac:dyDescent="0.2">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spans="1:26" x14ac:dyDescent="0.2">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sheetData>
  <autoFilter ref="A2:AI62">
    <filterColumn colId="9">
      <filters>
        <filter val="1"/>
      </filters>
    </filterColumn>
    <sortState ref="A7:AI43">
      <sortCondition ref="H2:H62"/>
    </sortState>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32" fitToHeight="0" orientation="landscape" horizontalDpi="1200" verticalDpi="1200" r:id="rId1"/>
  <headerFooter>
    <oddHeader>&amp;C&amp;"Arial,Normal"&amp;14Revisión técnica de los instrumentos de opción múltiple del proceso de Ingreso Educación Básica. Secundaria
Ciclo escolar 2018-2019.</oddHeader>
    <oddFooter xml:space="preserve">&amp;L&amp;12Siglas y firma del revisor 1               &amp;C&amp;"Arial,Negrita"&amp;12&amp;A&amp;R&amp;12Siglas y firma del revisor 2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filterMode="1">
    <pageSetUpPr fitToPage="1"/>
  </sheetPr>
  <dimension ref="A1:AI113"/>
  <sheetViews>
    <sheetView topLeftCell="T1" zoomScaleNormal="100" workbookViewId="0">
      <pane ySplit="2" topLeftCell="A3" activePane="bottomLeft" state="frozen"/>
      <selection activeCell="M22" sqref="M22"/>
      <selection pane="bottomLeft" activeCell="AN89" sqref="AN89"/>
    </sheetView>
  </sheetViews>
  <sheetFormatPr baseColWidth="10" defaultRowHeight="15" x14ac:dyDescent="0.2"/>
  <cols>
    <col min="1" max="1" width="7" style="95" customWidth="1"/>
    <col min="2" max="3" width="11.42578125" style="95" hidden="1" customWidth="1"/>
    <col min="4" max="4" width="28.5703125" style="95" bestFit="1" customWidth="1"/>
    <col min="5" max="5" width="11.42578125" style="95" hidden="1" customWidth="1"/>
    <col min="6" max="7" width="11.42578125" style="95" customWidth="1"/>
    <col min="8" max="8" width="12.42578125" style="95" customWidth="1"/>
    <col min="9" max="26" width="11.42578125" style="95" customWidth="1"/>
    <col min="27" max="27" width="62.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15.75" hidden="1" x14ac:dyDescent="0.25">
      <c r="A3" s="134">
        <v>1</v>
      </c>
      <c r="B3" s="134" t="s">
        <v>122</v>
      </c>
      <c r="C3" s="134" t="s">
        <v>1488</v>
      </c>
      <c r="D3" s="134" t="s">
        <v>66</v>
      </c>
      <c r="E3" s="134" t="s">
        <v>91</v>
      </c>
      <c r="F3" s="134">
        <v>1</v>
      </c>
      <c r="G3" s="134">
        <v>1.1000000000000001</v>
      </c>
      <c r="H3" s="134" t="s">
        <v>1964</v>
      </c>
      <c r="I3" s="134">
        <v>522</v>
      </c>
      <c r="J3" s="135">
        <v>0</v>
      </c>
      <c r="K3" s="136">
        <v>0</v>
      </c>
      <c r="L3" s="136">
        <v>0</v>
      </c>
      <c r="M3" s="137">
        <v>0</v>
      </c>
      <c r="N3" s="138">
        <v>0</v>
      </c>
      <c r="O3" s="139">
        <v>0</v>
      </c>
      <c r="P3" s="139">
        <v>0</v>
      </c>
      <c r="Q3" s="140">
        <v>0</v>
      </c>
      <c r="R3" s="141">
        <v>0</v>
      </c>
      <c r="S3" s="136">
        <v>0</v>
      </c>
      <c r="T3" s="136">
        <v>0</v>
      </c>
      <c r="U3" s="136">
        <v>0</v>
      </c>
      <c r="V3" s="136">
        <v>0</v>
      </c>
      <c r="W3" s="137">
        <v>0</v>
      </c>
      <c r="X3" s="142">
        <v>0</v>
      </c>
      <c r="Y3" s="143">
        <v>0</v>
      </c>
      <c r="Z3" s="144">
        <v>0</v>
      </c>
      <c r="AA3" s="201"/>
      <c r="AB3" s="225"/>
      <c r="AC3" s="60"/>
      <c r="AD3" s="61"/>
      <c r="AE3" s="61"/>
      <c r="AF3" s="61"/>
      <c r="AG3" s="62"/>
      <c r="AH3" s="63"/>
      <c r="AI3" s="64"/>
    </row>
    <row r="4" spans="1:35" s="45" customFormat="1" ht="15.75" hidden="1" x14ac:dyDescent="0.25">
      <c r="A4" s="145">
        <v>2</v>
      </c>
      <c r="B4" s="145" t="s">
        <v>122</v>
      </c>
      <c r="C4" s="145" t="s">
        <v>1488</v>
      </c>
      <c r="D4" s="145" t="s">
        <v>66</v>
      </c>
      <c r="E4" s="145" t="s">
        <v>91</v>
      </c>
      <c r="F4" s="145">
        <v>1</v>
      </c>
      <c r="G4" s="145">
        <v>1.1000000000000001</v>
      </c>
      <c r="H4" s="145" t="s">
        <v>1964</v>
      </c>
      <c r="I4" s="145">
        <v>542</v>
      </c>
      <c r="J4" s="135">
        <v>0</v>
      </c>
      <c r="K4" s="136">
        <v>0</v>
      </c>
      <c r="L4" s="136">
        <v>0</v>
      </c>
      <c r="M4" s="137">
        <v>0</v>
      </c>
      <c r="N4" s="138">
        <v>0</v>
      </c>
      <c r="O4" s="139">
        <v>0</v>
      </c>
      <c r="P4" s="139">
        <v>0</v>
      </c>
      <c r="Q4" s="140">
        <v>0</v>
      </c>
      <c r="R4" s="141">
        <v>0</v>
      </c>
      <c r="S4" s="136">
        <v>0</v>
      </c>
      <c r="T4" s="136">
        <v>0</v>
      </c>
      <c r="U4" s="136">
        <v>0</v>
      </c>
      <c r="V4" s="136">
        <v>0</v>
      </c>
      <c r="W4" s="137">
        <v>0</v>
      </c>
      <c r="X4" s="138">
        <v>0</v>
      </c>
      <c r="Y4" s="146">
        <v>0</v>
      </c>
      <c r="Z4" s="144">
        <v>0</v>
      </c>
      <c r="AA4" s="201"/>
      <c r="AB4" s="217"/>
      <c r="AC4" s="60"/>
      <c r="AD4" s="61"/>
      <c r="AE4" s="61"/>
      <c r="AF4" s="61"/>
      <c r="AG4" s="62"/>
      <c r="AH4" s="63"/>
      <c r="AI4" s="64"/>
    </row>
    <row r="5" spans="1:35" s="45" customFormat="1" ht="15.75" hidden="1" x14ac:dyDescent="0.25">
      <c r="A5" s="145">
        <v>3</v>
      </c>
      <c r="B5" s="145" t="s">
        <v>122</v>
      </c>
      <c r="C5" s="145" t="s">
        <v>1488</v>
      </c>
      <c r="D5" s="145" t="s">
        <v>66</v>
      </c>
      <c r="E5" s="145" t="s">
        <v>91</v>
      </c>
      <c r="F5" s="145">
        <v>1</v>
      </c>
      <c r="G5" s="145">
        <v>1.1000000000000001</v>
      </c>
      <c r="H5" s="145" t="s">
        <v>1964</v>
      </c>
      <c r="I5" s="145">
        <v>582</v>
      </c>
      <c r="J5" s="135">
        <v>0</v>
      </c>
      <c r="K5" s="136">
        <v>0</v>
      </c>
      <c r="L5" s="136">
        <v>0</v>
      </c>
      <c r="M5" s="137">
        <v>0</v>
      </c>
      <c r="N5" s="138">
        <v>0</v>
      </c>
      <c r="O5" s="139">
        <v>0</v>
      </c>
      <c r="P5" s="139">
        <v>0</v>
      </c>
      <c r="Q5" s="140">
        <v>0</v>
      </c>
      <c r="R5" s="141">
        <v>0</v>
      </c>
      <c r="S5" s="136">
        <v>0</v>
      </c>
      <c r="T5" s="136">
        <v>0</v>
      </c>
      <c r="U5" s="136">
        <v>0</v>
      </c>
      <c r="V5" s="136">
        <v>0</v>
      </c>
      <c r="W5" s="137">
        <v>0</v>
      </c>
      <c r="X5" s="138">
        <v>0</v>
      </c>
      <c r="Y5" s="146">
        <v>0</v>
      </c>
      <c r="Z5" s="144">
        <v>0</v>
      </c>
      <c r="AA5" s="201"/>
      <c r="AB5" s="217"/>
      <c r="AC5" s="60"/>
      <c r="AD5" s="61"/>
      <c r="AE5" s="61"/>
      <c r="AF5" s="61"/>
      <c r="AG5" s="62"/>
      <c r="AH5" s="63"/>
      <c r="AI5" s="64"/>
    </row>
    <row r="6" spans="1:35" s="45" customFormat="1" ht="15.75" hidden="1" x14ac:dyDescent="0.25">
      <c r="A6" s="145">
        <v>4</v>
      </c>
      <c r="B6" s="145" t="s">
        <v>122</v>
      </c>
      <c r="C6" s="145" t="s">
        <v>1488</v>
      </c>
      <c r="D6" s="145" t="s">
        <v>66</v>
      </c>
      <c r="E6" s="145" t="s">
        <v>91</v>
      </c>
      <c r="F6" s="145">
        <v>1</v>
      </c>
      <c r="G6" s="145">
        <v>1.1000000000000001</v>
      </c>
      <c r="H6" s="145" t="s">
        <v>1964</v>
      </c>
      <c r="I6" s="145">
        <v>594</v>
      </c>
      <c r="J6" s="135">
        <v>0</v>
      </c>
      <c r="K6" s="136">
        <v>0</v>
      </c>
      <c r="L6" s="136">
        <v>0</v>
      </c>
      <c r="M6" s="137">
        <v>0</v>
      </c>
      <c r="N6" s="138">
        <v>0</v>
      </c>
      <c r="O6" s="139">
        <v>0</v>
      </c>
      <c r="P6" s="139">
        <v>0</v>
      </c>
      <c r="Q6" s="140">
        <v>0</v>
      </c>
      <c r="R6" s="141">
        <v>0</v>
      </c>
      <c r="S6" s="136">
        <v>0</v>
      </c>
      <c r="T6" s="136">
        <v>0</v>
      </c>
      <c r="U6" s="136">
        <v>0</v>
      </c>
      <c r="V6" s="136">
        <v>0</v>
      </c>
      <c r="W6" s="137">
        <v>0</v>
      </c>
      <c r="X6" s="138">
        <v>0</v>
      </c>
      <c r="Y6" s="146">
        <v>0</v>
      </c>
      <c r="Z6" s="144">
        <v>0</v>
      </c>
      <c r="AA6" s="201"/>
      <c r="AB6" s="217"/>
      <c r="AC6" s="60"/>
      <c r="AD6" s="61"/>
      <c r="AE6" s="61"/>
      <c r="AF6" s="61"/>
      <c r="AG6" s="62"/>
      <c r="AH6" s="63"/>
      <c r="AI6" s="64"/>
    </row>
    <row r="7" spans="1:35" s="45" customFormat="1" ht="15.75" hidden="1" x14ac:dyDescent="0.25">
      <c r="A7" s="145">
        <v>5</v>
      </c>
      <c r="B7" s="145" t="s">
        <v>122</v>
      </c>
      <c r="C7" s="145" t="s">
        <v>1488</v>
      </c>
      <c r="D7" s="145" t="s">
        <v>66</v>
      </c>
      <c r="E7" s="145" t="s">
        <v>91</v>
      </c>
      <c r="F7" s="145">
        <v>1</v>
      </c>
      <c r="G7" s="145">
        <v>1.1000000000000001</v>
      </c>
      <c r="H7" s="145" t="s">
        <v>1964</v>
      </c>
      <c r="I7" s="145">
        <v>625</v>
      </c>
      <c r="J7" s="135">
        <v>0</v>
      </c>
      <c r="K7" s="136">
        <v>0</v>
      </c>
      <c r="L7" s="136">
        <v>0</v>
      </c>
      <c r="M7" s="137">
        <v>0</v>
      </c>
      <c r="N7" s="138">
        <v>0</v>
      </c>
      <c r="O7" s="139">
        <v>0</v>
      </c>
      <c r="P7" s="139">
        <v>0</v>
      </c>
      <c r="Q7" s="140">
        <v>0</v>
      </c>
      <c r="R7" s="141">
        <v>0</v>
      </c>
      <c r="S7" s="136">
        <v>0</v>
      </c>
      <c r="T7" s="136">
        <v>0</v>
      </c>
      <c r="U7" s="136">
        <v>0</v>
      </c>
      <c r="V7" s="136">
        <v>0</v>
      </c>
      <c r="W7" s="137">
        <v>0</v>
      </c>
      <c r="X7" s="138">
        <v>0</v>
      </c>
      <c r="Y7" s="146">
        <v>0</v>
      </c>
      <c r="Z7" s="144">
        <v>0</v>
      </c>
      <c r="AA7" s="201"/>
      <c r="AB7" s="217"/>
      <c r="AC7" s="60"/>
      <c r="AD7" s="61"/>
      <c r="AE7" s="61"/>
      <c r="AF7" s="61"/>
      <c r="AG7" s="62"/>
      <c r="AH7" s="63"/>
      <c r="AI7" s="64"/>
    </row>
    <row r="8" spans="1:35" s="45" customFormat="1" ht="63" x14ac:dyDescent="0.25">
      <c r="A8" s="145">
        <v>6</v>
      </c>
      <c r="B8" s="145" t="s">
        <v>122</v>
      </c>
      <c r="C8" s="145" t="s">
        <v>1488</v>
      </c>
      <c r="D8" s="145" t="s">
        <v>66</v>
      </c>
      <c r="E8" s="145" t="s">
        <v>91</v>
      </c>
      <c r="F8" s="145">
        <v>1</v>
      </c>
      <c r="G8" s="145">
        <v>1.1000000000000001</v>
      </c>
      <c r="H8" s="145" t="s">
        <v>1964</v>
      </c>
      <c r="I8" s="145">
        <v>641</v>
      </c>
      <c r="J8" s="135">
        <v>1</v>
      </c>
      <c r="K8" s="136">
        <v>0</v>
      </c>
      <c r="L8" s="136">
        <v>0</v>
      </c>
      <c r="M8" s="137">
        <v>0</v>
      </c>
      <c r="N8" s="138">
        <v>1</v>
      </c>
      <c r="O8" s="139">
        <v>0</v>
      </c>
      <c r="P8" s="139">
        <v>0</v>
      </c>
      <c r="Q8" s="140">
        <v>0</v>
      </c>
      <c r="R8" s="141">
        <v>0</v>
      </c>
      <c r="S8" s="136">
        <v>0</v>
      </c>
      <c r="T8" s="136">
        <v>0</v>
      </c>
      <c r="U8" s="136">
        <v>0</v>
      </c>
      <c r="V8" s="136">
        <v>0</v>
      </c>
      <c r="W8" s="137">
        <v>0</v>
      </c>
      <c r="X8" s="138">
        <v>0</v>
      </c>
      <c r="Y8" s="146">
        <v>0</v>
      </c>
      <c r="Z8" s="144">
        <v>1</v>
      </c>
      <c r="AA8" s="201" t="s">
        <v>1968</v>
      </c>
      <c r="AB8" s="217"/>
      <c r="AC8" s="60"/>
      <c r="AD8" s="61"/>
      <c r="AE8" s="61"/>
      <c r="AF8" s="61"/>
      <c r="AG8" s="62"/>
      <c r="AH8" s="63"/>
      <c r="AI8" s="64"/>
    </row>
    <row r="9" spans="1:35" s="45" customFormat="1" ht="15.75" hidden="1" x14ac:dyDescent="0.25">
      <c r="A9" s="145">
        <v>7</v>
      </c>
      <c r="B9" s="145" t="s">
        <v>122</v>
      </c>
      <c r="C9" s="145" t="s">
        <v>1488</v>
      </c>
      <c r="D9" s="145" t="s">
        <v>66</v>
      </c>
      <c r="E9" s="145" t="s">
        <v>91</v>
      </c>
      <c r="F9" s="145">
        <v>1</v>
      </c>
      <c r="G9" s="145">
        <v>1.1000000000000001</v>
      </c>
      <c r="H9" s="145" t="s">
        <v>1965</v>
      </c>
      <c r="I9" s="145">
        <v>557</v>
      </c>
      <c r="J9" s="135">
        <v>0</v>
      </c>
      <c r="K9" s="136">
        <v>0</v>
      </c>
      <c r="L9" s="136">
        <v>0</v>
      </c>
      <c r="M9" s="137">
        <v>0</v>
      </c>
      <c r="N9" s="138">
        <v>0</v>
      </c>
      <c r="O9" s="139">
        <v>0</v>
      </c>
      <c r="P9" s="139">
        <v>0</v>
      </c>
      <c r="Q9" s="140">
        <v>0</v>
      </c>
      <c r="R9" s="141">
        <v>0</v>
      </c>
      <c r="S9" s="136">
        <v>0</v>
      </c>
      <c r="T9" s="136">
        <v>0</v>
      </c>
      <c r="U9" s="136">
        <v>0</v>
      </c>
      <c r="V9" s="136">
        <v>0</v>
      </c>
      <c r="W9" s="137">
        <v>0</v>
      </c>
      <c r="X9" s="138">
        <v>0</v>
      </c>
      <c r="Y9" s="146">
        <v>0</v>
      </c>
      <c r="Z9" s="144">
        <v>0</v>
      </c>
      <c r="AA9" s="201"/>
      <c r="AB9" s="203"/>
      <c r="AC9" s="60"/>
      <c r="AD9" s="61"/>
      <c r="AE9" s="61"/>
      <c r="AF9" s="61"/>
      <c r="AG9" s="62"/>
      <c r="AH9" s="63"/>
      <c r="AI9" s="64"/>
    </row>
    <row r="10" spans="1:35" s="45" customFormat="1" ht="15.75" hidden="1" x14ac:dyDescent="0.25">
      <c r="A10" s="145">
        <v>8</v>
      </c>
      <c r="B10" s="145" t="s">
        <v>122</v>
      </c>
      <c r="C10" s="145" t="s">
        <v>1488</v>
      </c>
      <c r="D10" s="145" t="s">
        <v>66</v>
      </c>
      <c r="E10" s="145" t="s">
        <v>91</v>
      </c>
      <c r="F10" s="145">
        <v>1</v>
      </c>
      <c r="G10" s="145">
        <v>1.1000000000000001</v>
      </c>
      <c r="H10" s="145" t="s">
        <v>1965</v>
      </c>
      <c r="I10" s="145">
        <v>605</v>
      </c>
      <c r="J10" s="135">
        <v>0</v>
      </c>
      <c r="K10" s="136">
        <v>0</v>
      </c>
      <c r="L10" s="136">
        <v>0</v>
      </c>
      <c r="M10" s="137">
        <v>0</v>
      </c>
      <c r="N10" s="138">
        <v>0</v>
      </c>
      <c r="O10" s="139">
        <v>0</v>
      </c>
      <c r="P10" s="139">
        <v>0</v>
      </c>
      <c r="Q10" s="140">
        <v>0</v>
      </c>
      <c r="R10" s="141">
        <v>0</v>
      </c>
      <c r="S10" s="136">
        <v>0</v>
      </c>
      <c r="T10" s="136">
        <v>0</v>
      </c>
      <c r="U10" s="136">
        <v>0</v>
      </c>
      <c r="V10" s="136">
        <v>0</v>
      </c>
      <c r="W10" s="137">
        <v>0</v>
      </c>
      <c r="X10" s="138">
        <v>0</v>
      </c>
      <c r="Y10" s="146">
        <v>0</v>
      </c>
      <c r="Z10" s="144">
        <v>0</v>
      </c>
      <c r="AA10" s="201"/>
      <c r="AB10" s="203"/>
      <c r="AC10" s="60"/>
      <c r="AD10" s="61"/>
      <c r="AE10" s="61"/>
      <c r="AF10" s="61"/>
      <c r="AG10" s="62"/>
      <c r="AH10" s="63"/>
      <c r="AI10" s="64"/>
    </row>
    <row r="11" spans="1:35" s="45" customFormat="1" ht="47.25" hidden="1" x14ac:dyDescent="0.25">
      <c r="A11" s="145">
        <v>9</v>
      </c>
      <c r="B11" s="145" t="s">
        <v>122</v>
      </c>
      <c r="C11" s="145" t="s">
        <v>1488</v>
      </c>
      <c r="D11" s="145" t="s">
        <v>66</v>
      </c>
      <c r="E11" s="145" t="s">
        <v>91</v>
      </c>
      <c r="F11" s="145">
        <v>1</v>
      </c>
      <c r="G11" s="145">
        <v>1.1000000000000001</v>
      </c>
      <c r="H11" s="145" t="s">
        <v>1965</v>
      </c>
      <c r="I11" s="145">
        <v>642</v>
      </c>
      <c r="J11" s="135">
        <v>0</v>
      </c>
      <c r="K11" s="136">
        <v>0</v>
      </c>
      <c r="L11" s="136">
        <v>0</v>
      </c>
      <c r="M11" s="137">
        <v>0</v>
      </c>
      <c r="N11" s="138">
        <v>0</v>
      </c>
      <c r="O11" s="139">
        <v>1</v>
      </c>
      <c r="P11" s="139">
        <v>0</v>
      </c>
      <c r="Q11" s="140">
        <v>0</v>
      </c>
      <c r="R11" s="141">
        <v>0</v>
      </c>
      <c r="S11" s="136">
        <v>0</v>
      </c>
      <c r="T11" s="136">
        <v>0</v>
      </c>
      <c r="U11" s="136">
        <v>0</v>
      </c>
      <c r="V11" s="136">
        <v>0</v>
      </c>
      <c r="W11" s="137">
        <v>0</v>
      </c>
      <c r="X11" s="138">
        <v>0</v>
      </c>
      <c r="Y11" s="146">
        <v>0</v>
      </c>
      <c r="Z11" s="144">
        <v>1</v>
      </c>
      <c r="AA11" s="204" t="s">
        <v>1966</v>
      </c>
      <c r="AB11" s="203"/>
      <c r="AC11" s="60"/>
      <c r="AD11" s="61"/>
      <c r="AE11" s="61"/>
      <c r="AF11" s="61"/>
      <c r="AG11" s="62"/>
      <c r="AH11" s="63"/>
      <c r="AI11" s="64"/>
    </row>
    <row r="12" spans="1:35" s="45" customFormat="1" ht="15.75" hidden="1" x14ac:dyDescent="0.25">
      <c r="A12" s="145">
        <v>10</v>
      </c>
      <c r="B12" s="145" t="s">
        <v>122</v>
      </c>
      <c r="C12" s="145" t="s">
        <v>1488</v>
      </c>
      <c r="D12" s="145" t="s">
        <v>66</v>
      </c>
      <c r="E12" s="145" t="s">
        <v>99</v>
      </c>
      <c r="F12" s="145">
        <v>1</v>
      </c>
      <c r="G12" s="145">
        <v>1.1000000000000001</v>
      </c>
      <c r="H12" s="145" t="s">
        <v>1965</v>
      </c>
      <c r="I12" s="145">
        <v>684</v>
      </c>
      <c r="J12" s="135">
        <v>0</v>
      </c>
      <c r="K12" s="136">
        <v>0</v>
      </c>
      <c r="L12" s="136">
        <v>0</v>
      </c>
      <c r="M12" s="137">
        <v>0</v>
      </c>
      <c r="N12" s="138">
        <v>0</v>
      </c>
      <c r="O12" s="139">
        <v>0</v>
      </c>
      <c r="P12" s="139">
        <v>0</v>
      </c>
      <c r="Q12" s="140">
        <v>0</v>
      </c>
      <c r="R12" s="141">
        <v>0</v>
      </c>
      <c r="S12" s="136">
        <v>0</v>
      </c>
      <c r="T12" s="136">
        <v>0</v>
      </c>
      <c r="U12" s="136">
        <v>0</v>
      </c>
      <c r="V12" s="136">
        <v>0</v>
      </c>
      <c r="W12" s="137">
        <v>0</v>
      </c>
      <c r="X12" s="138">
        <v>0</v>
      </c>
      <c r="Y12" s="146">
        <v>0</v>
      </c>
      <c r="Z12" s="144">
        <v>0</v>
      </c>
      <c r="AA12" s="201"/>
      <c r="AB12" s="203"/>
      <c r="AC12" s="60"/>
      <c r="AD12" s="61"/>
      <c r="AE12" s="61"/>
      <c r="AF12" s="61"/>
      <c r="AG12" s="62"/>
      <c r="AH12" s="63"/>
      <c r="AI12" s="64"/>
    </row>
    <row r="13" spans="1:35" s="45" customFormat="1" ht="15.75" hidden="1" x14ac:dyDescent="0.25">
      <c r="A13" s="145">
        <v>11</v>
      </c>
      <c r="B13" s="145" t="s">
        <v>122</v>
      </c>
      <c r="C13" s="145" t="s">
        <v>1488</v>
      </c>
      <c r="D13" s="145" t="s">
        <v>66</v>
      </c>
      <c r="E13" s="145" t="s">
        <v>91</v>
      </c>
      <c r="F13" s="145">
        <v>1</v>
      </c>
      <c r="G13" s="145">
        <v>1.1000000000000001</v>
      </c>
      <c r="H13" s="145" t="s">
        <v>1967</v>
      </c>
      <c r="I13" s="145">
        <v>548</v>
      </c>
      <c r="J13" s="135">
        <v>0</v>
      </c>
      <c r="K13" s="136">
        <v>0</v>
      </c>
      <c r="L13" s="136">
        <v>0</v>
      </c>
      <c r="M13" s="137">
        <v>0</v>
      </c>
      <c r="N13" s="138">
        <v>0</v>
      </c>
      <c r="O13" s="139">
        <v>0</v>
      </c>
      <c r="P13" s="139">
        <v>0</v>
      </c>
      <c r="Q13" s="140">
        <v>0</v>
      </c>
      <c r="R13" s="141">
        <v>0</v>
      </c>
      <c r="S13" s="136">
        <v>0</v>
      </c>
      <c r="T13" s="136">
        <v>0</v>
      </c>
      <c r="U13" s="136">
        <v>0</v>
      </c>
      <c r="V13" s="136">
        <v>0</v>
      </c>
      <c r="W13" s="137">
        <v>0</v>
      </c>
      <c r="X13" s="138">
        <v>0</v>
      </c>
      <c r="Y13" s="146">
        <v>0</v>
      </c>
      <c r="Z13" s="144">
        <v>0</v>
      </c>
      <c r="AA13" s="201"/>
      <c r="AB13" s="203"/>
      <c r="AC13" s="60"/>
      <c r="AD13" s="61"/>
      <c r="AE13" s="61"/>
      <c r="AF13" s="61"/>
      <c r="AG13" s="62"/>
      <c r="AH13" s="63"/>
      <c r="AI13" s="64"/>
    </row>
    <row r="14" spans="1:35" s="45" customFormat="1" ht="15.75" hidden="1" x14ac:dyDescent="0.25">
      <c r="A14" s="145">
        <v>12</v>
      </c>
      <c r="B14" s="145" t="s">
        <v>122</v>
      </c>
      <c r="C14" s="145" t="s">
        <v>1488</v>
      </c>
      <c r="D14" s="145" t="s">
        <v>66</v>
      </c>
      <c r="E14" s="145" t="s">
        <v>91</v>
      </c>
      <c r="F14" s="145">
        <v>1</v>
      </c>
      <c r="G14" s="145">
        <v>1.1000000000000001</v>
      </c>
      <c r="H14" s="145" t="s">
        <v>1967</v>
      </c>
      <c r="I14" s="145">
        <v>583</v>
      </c>
      <c r="J14" s="135">
        <v>0</v>
      </c>
      <c r="K14" s="136">
        <v>0</v>
      </c>
      <c r="L14" s="136">
        <v>0</v>
      </c>
      <c r="M14" s="137">
        <v>0</v>
      </c>
      <c r="N14" s="138">
        <v>0</v>
      </c>
      <c r="O14" s="139">
        <v>0</v>
      </c>
      <c r="P14" s="139">
        <v>0</v>
      </c>
      <c r="Q14" s="140">
        <v>0</v>
      </c>
      <c r="R14" s="141">
        <v>0</v>
      </c>
      <c r="S14" s="136">
        <v>0</v>
      </c>
      <c r="T14" s="136">
        <v>0</v>
      </c>
      <c r="U14" s="136">
        <v>0</v>
      </c>
      <c r="V14" s="136">
        <v>0</v>
      </c>
      <c r="W14" s="137">
        <v>0</v>
      </c>
      <c r="X14" s="138">
        <v>0</v>
      </c>
      <c r="Y14" s="146">
        <v>0</v>
      </c>
      <c r="Z14" s="144">
        <v>0</v>
      </c>
      <c r="AA14" s="201"/>
      <c r="AB14" s="203"/>
      <c r="AC14" s="60"/>
      <c r="AD14" s="61"/>
      <c r="AE14" s="61"/>
      <c r="AF14" s="61"/>
      <c r="AG14" s="62"/>
      <c r="AH14" s="63"/>
      <c r="AI14" s="64"/>
    </row>
    <row r="15" spans="1:35" s="45" customFormat="1" ht="15.75" hidden="1" x14ac:dyDescent="0.25">
      <c r="A15" s="145">
        <v>13</v>
      </c>
      <c r="B15" s="145" t="s">
        <v>122</v>
      </c>
      <c r="C15" s="145" t="s">
        <v>1488</v>
      </c>
      <c r="D15" s="145" t="s">
        <v>66</v>
      </c>
      <c r="E15" s="145" t="s">
        <v>91</v>
      </c>
      <c r="F15" s="145">
        <v>1</v>
      </c>
      <c r="G15" s="145">
        <v>1.1000000000000001</v>
      </c>
      <c r="H15" s="145" t="s">
        <v>1967</v>
      </c>
      <c r="I15" s="145">
        <v>596</v>
      </c>
      <c r="J15" s="135">
        <v>0</v>
      </c>
      <c r="K15" s="136">
        <v>0</v>
      </c>
      <c r="L15" s="136">
        <v>0</v>
      </c>
      <c r="M15" s="137">
        <v>0</v>
      </c>
      <c r="N15" s="138">
        <v>0</v>
      </c>
      <c r="O15" s="139">
        <v>0</v>
      </c>
      <c r="P15" s="139">
        <v>0</v>
      </c>
      <c r="Q15" s="140">
        <v>0</v>
      </c>
      <c r="R15" s="141">
        <v>0</v>
      </c>
      <c r="S15" s="136">
        <v>0</v>
      </c>
      <c r="T15" s="136">
        <v>0</v>
      </c>
      <c r="U15" s="136">
        <v>0</v>
      </c>
      <c r="V15" s="136">
        <v>0</v>
      </c>
      <c r="W15" s="137">
        <v>0</v>
      </c>
      <c r="X15" s="138">
        <v>0</v>
      </c>
      <c r="Y15" s="146">
        <v>0</v>
      </c>
      <c r="Z15" s="144">
        <v>0</v>
      </c>
      <c r="AA15" s="201"/>
      <c r="AB15" s="203"/>
      <c r="AC15" s="60"/>
      <c r="AD15" s="61"/>
      <c r="AE15" s="61"/>
      <c r="AF15" s="61"/>
      <c r="AG15" s="62"/>
      <c r="AH15" s="63"/>
      <c r="AI15" s="64"/>
    </row>
    <row r="16" spans="1:35" s="45" customFormat="1" ht="15.75" hidden="1" x14ac:dyDescent="0.25">
      <c r="A16" s="145">
        <v>14</v>
      </c>
      <c r="B16" s="145" t="s">
        <v>122</v>
      </c>
      <c r="C16" s="145" t="s">
        <v>1488</v>
      </c>
      <c r="D16" s="145" t="s">
        <v>66</v>
      </c>
      <c r="E16" s="145" t="s">
        <v>91</v>
      </c>
      <c r="F16" s="145">
        <v>1</v>
      </c>
      <c r="G16" s="145">
        <v>1.1000000000000001</v>
      </c>
      <c r="H16" s="145" t="s">
        <v>1967</v>
      </c>
      <c r="I16" s="145">
        <v>627</v>
      </c>
      <c r="J16" s="135">
        <v>0</v>
      </c>
      <c r="K16" s="136">
        <v>0</v>
      </c>
      <c r="L16" s="136">
        <v>0</v>
      </c>
      <c r="M16" s="137">
        <v>0</v>
      </c>
      <c r="N16" s="138">
        <v>0</v>
      </c>
      <c r="O16" s="139">
        <v>0</v>
      </c>
      <c r="P16" s="139">
        <v>0</v>
      </c>
      <c r="Q16" s="140">
        <v>0</v>
      </c>
      <c r="R16" s="141">
        <v>0</v>
      </c>
      <c r="S16" s="136">
        <v>0</v>
      </c>
      <c r="T16" s="136">
        <v>0</v>
      </c>
      <c r="U16" s="136">
        <v>0</v>
      </c>
      <c r="V16" s="136">
        <v>0</v>
      </c>
      <c r="W16" s="137">
        <v>0</v>
      </c>
      <c r="X16" s="138">
        <v>0</v>
      </c>
      <c r="Y16" s="146">
        <v>0</v>
      </c>
      <c r="Z16" s="144">
        <v>0</v>
      </c>
      <c r="AA16" s="201"/>
      <c r="AB16" s="203"/>
      <c r="AC16" s="60"/>
      <c r="AD16" s="61"/>
      <c r="AE16" s="61"/>
      <c r="AF16" s="61"/>
      <c r="AG16" s="62"/>
      <c r="AH16" s="63"/>
      <c r="AI16" s="64"/>
    </row>
    <row r="17" spans="1:35" s="45" customFormat="1" ht="15.75" hidden="1" x14ac:dyDescent="0.25">
      <c r="A17" s="147">
        <v>15</v>
      </c>
      <c r="B17" s="147" t="s">
        <v>122</v>
      </c>
      <c r="C17" s="147" t="s">
        <v>1488</v>
      </c>
      <c r="D17" s="147" t="s">
        <v>66</v>
      </c>
      <c r="E17" s="147" t="s">
        <v>91</v>
      </c>
      <c r="F17" s="147">
        <v>1</v>
      </c>
      <c r="G17" s="147">
        <v>1.1000000000000001</v>
      </c>
      <c r="H17" s="147" t="s">
        <v>1967</v>
      </c>
      <c r="I17" s="147">
        <v>699</v>
      </c>
      <c r="J17" s="148">
        <v>0</v>
      </c>
      <c r="K17" s="149">
        <v>0</v>
      </c>
      <c r="L17" s="149">
        <v>0</v>
      </c>
      <c r="M17" s="150">
        <v>0</v>
      </c>
      <c r="N17" s="151">
        <v>0</v>
      </c>
      <c r="O17" s="152">
        <v>0</v>
      </c>
      <c r="P17" s="152">
        <v>0</v>
      </c>
      <c r="Q17" s="153">
        <v>0</v>
      </c>
      <c r="R17" s="154">
        <v>0</v>
      </c>
      <c r="S17" s="149">
        <v>0</v>
      </c>
      <c r="T17" s="149">
        <v>0</v>
      </c>
      <c r="U17" s="149">
        <v>0</v>
      </c>
      <c r="V17" s="149">
        <v>0</v>
      </c>
      <c r="W17" s="150">
        <v>0</v>
      </c>
      <c r="X17" s="151">
        <v>0</v>
      </c>
      <c r="Y17" s="155">
        <v>0</v>
      </c>
      <c r="Z17" s="156">
        <v>0</v>
      </c>
      <c r="AA17" s="207"/>
      <c r="AB17" s="208"/>
      <c r="AC17" s="60"/>
      <c r="AD17" s="61"/>
      <c r="AE17" s="61"/>
      <c r="AF17" s="61"/>
      <c r="AG17" s="62"/>
      <c r="AH17" s="63"/>
      <c r="AI17" s="64"/>
    </row>
    <row r="18" spans="1:35" s="45" customFormat="1" ht="15.75" hidden="1" x14ac:dyDescent="0.25">
      <c r="A18" s="147">
        <v>16</v>
      </c>
      <c r="B18" s="147" t="s">
        <v>122</v>
      </c>
      <c r="C18" s="147" t="s">
        <v>1488</v>
      </c>
      <c r="D18" s="147" t="s">
        <v>66</v>
      </c>
      <c r="E18" s="147" t="s">
        <v>91</v>
      </c>
      <c r="F18" s="147">
        <v>1</v>
      </c>
      <c r="G18" s="147">
        <v>1.1000000000000001</v>
      </c>
      <c r="H18" s="147" t="s">
        <v>1967</v>
      </c>
      <c r="I18" s="147">
        <v>700</v>
      </c>
      <c r="J18" s="148">
        <v>0</v>
      </c>
      <c r="K18" s="149">
        <v>0</v>
      </c>
      <c r="L18" s="149">
        <v>0</v>
      </c>
      <c r="M18" s="150">
        <v>0</v>
      </c>
      <c r="N18" s="151">
        <v>0</v>
      </c>
      <c r="O18" s="152">
        <v>0</v>
      </c>
      <c r="P18" s="152">
        <v>0</v>
      </c>
      <c r="Q18" s="153">
        <v>0</v>
      </c>
      <c r="R18" s="154">
        <v>0</v>
      </c>
      <c r="S18" s="149">
        <v>0</v>
      </c>
      <c r="T18" s="149">
        <v>0</v>
      </c>
      <c r="U18" s="149">
        <v>0</v>
      </c>
      <c r="V18" s="149">
        <v>0</v>
      </c>
      <c r="W18" s="150">
        <v>0</v>
      </c>
      <c r="X18" s="151">
        <v>0</v>
      </c>
      <c r="Y18" s="155">
        <v>0</v>
      </c>
      <c r="Z18" s="156">
        <v>0</v>
      </c>
      <c r="AA18" s="209"/>
      <c r="AB18" s="208"/>
      <c r="AC18" s="60"/>
      <c r="AD18" s="61"/>
      <c r="AE18" s="61"/>
      <c r="AF18" s="61"/>
      <c r="AG18" s="62"/>
      <c r="AH18" s="63"/>
      <c r="AI18" s="64"/>
    </row>
    <row r="19" spans="1:35" s="45" customFormat="1" ht="15.75" hidden="1" x14ac:dyDescent="0.25">
      <c r="A19" s="147">
        <v>17</v>
      </c>
      <c r="B19" s="147" t="s">
        <v>122</v>
      </c>
      <c r="C19" s="147" t="s">
        <v>1488</v>
      </c>
      <c r="D19" s="147" t="s">
        <v>66</v>
      </c>
      <c r="E19" s="147" t="s">
        <v>99</v>
      </c>
      <c r="F19" s="147">
        <v>1</v>
      </c>
      <c r="G19" s="147">
        <v>1.1000000000000001</v>
      </c>
      <c r="H19" s="147" t="s">
        <v>1967</v>
      </c>
      <c r="I19" s="147">
        <v>701</v>
      </c>
      <c r="J19" s="148">
        <v>0</v>
      </c>
      <c r="K19" s="149">
        <v>0</v>
      </c>
      <c r="L19" s="149">
        <v>0</v>
      </c>
      <c r="M19" s="150">
        <v>0</v>
      </c>
      <c r="N19" s="151">
        <v>0</v>
      </c>
      <c r="O19" s="152">
        <v>0</v>
      </c>
      <c r="P19" s="152">
        <v>0</v>
      </c>
      <c r="Q19" s="153">
        <v>0</v>
      </c>
      <c r="R19" s="154">
        <v>0</v>
      </c>
      <c r="S19" s="149">
        <v>0</v>
      </c>
      <c r="T19" s="149">
        <v>0</v>
      </c>
      <c r="U19" s="149">
        <v>0</v>
      </c>
      <c r="V19" s="157">
        <v>0</v>
      </c>
      <c r="W19" s="150">
        <v>0</v>
      </c>
      <c r="X19" s="151">
        <v>0</v>
      </c>
      <c r="Y19" s="155">
        <v>0</v>
      </c>
      <c r="Z19" s="156">
        <v>0</v>
      </c>
      <c r="AA19" s="207"/>
      <c r="AB19" s="208"/>
      <c r="AC19" s="60"/>
      <c r="AD19" s="61"/>
      <c r="AE19" s="61"/>
      <c r="AF19" s="61"/>
      <c r="AG19" s="62"/>
      <c r="AH19" s="63"/>
      <c r="AI19" s="64"/>
    </row>
    <row r="20" spans="1:35" s="45" customFormat="1" ht="15.75" hidden="1" x14ac:dyDescent="0.25">
      <c r="A20" s="147">
        <v>18</v>
      </c>
      <c r="B20" s="147" t="s">
        <v>122</v>
      </c>
      <c r="C20" s="147" t="s">
        <v>1488</v>
      </c>
      <c r="D20" s="147" t="s">
        <v>66</v>
      </c>
      <c r="E20" s="147" t="s">
        <v>99</v>
      </c>
      <c r="F20" s="147">
        <v>1</v>
      </c>
      <c r="G20" s="147">
        <v>1.1000000000000001</v>
      </c>
      <c r="H20" s="147" t="s">
        <v>1991</v>
      </c>
      <c r="I20" s="147">
        <v>544</v>
      </c>
      <c r="J20" s="148">
        <v>0</v>
      </c>
      <c r="K20" s="149">
        <v>0</v>
      </c>
      <c r="L20" s="149">
        <v>0</v>
      </c>
      <c r="M20" s="150">
        <v>0</v>
      </c>
      <c r="N20" s="151">
        <v>0</v>
      </c>
      <c r="O20" s="152">
        <v>0</v>
      </c>
      <c r="P20" s="152">
        <v>0</v>
      </c>
      <c r="Q20" s="153">
        <v>0</v>
      </c>
      <c r="R20" s="154">
        <v>0</v>
      </c>
      <c r="S20" s="149">
        <v>0</v>
      </c>
      <c r="T20" s="149">
        <v>0</v>
      </c>
      <c r="U20" s="149">
        <v>0</v>
      </c>
      <c r="V20" s="149">
        <v>0</v>
      </c>
      <c r="W20" s="150">
        <v>0</v>
      </c>
      <c r="X20" s="151">
        <v>0</v>
      </c>
      <c r="Y20" s="155">
        <v>0</v>
      </c>
      <c r="Z20" s="156">
        <v>0</v>
      </c>
      <c r="AA20" s="207"/>
      <c r="AB20" s="208"/>
      <c r="AC20" s="60"/>
      <c r="AD20" s="61"/>
      <c r="AE20" s="61"/>
      <c r="AF20" s="61"/>
      <c r="AG20" s="62"/>
      <c r="AH20" s="63"/>
      <c r="AI20" s="64"/>
    </row>
    <row r="21" spans="1:35" s="45" customFormat="1" ht="15.75" hidden="1" x14ac:dyDescent="0.25">
      <c r="A21" s="147">
        <v>19</v>
      </c>
      <c r="B21" s="147" t="s">
        <v>122</v>
      </c>
      <c r="C21" s="147" t="s">
        <v>1488</v>
      </c>
      <c r="D21" s="147" t="s">
        <v>66</v>
      </c>
      <c r="E21" s="147" t="s">
        <v>99</v>
      </c>
      <c r="F21" s="147">
        <v>1</v>
      </c>
      <c r="G21" s="147">
        <v>1.1000000000000001</v>
      </c>
      <c r="H21" s="147" t="s">
        <v>1992</v>
      </c>
      <c r="I21" s="147">
        <v>604</v>
      </c>
      <c r="J21" s="148">
        <v>0</v>
      </c>
      <c r="K21" s="149">
        <v>0</v>
      </c>
      <c r="L21" s="149">
        <v>0</v>
      </c>
      <c r="M21" s="150">
        <v>0</v>
      </c>
      <c r="N21" s="151">
        <v>0</v>
      </c>
      <c r="O21" s="152">
        <v>0</v>
      </c>
      <c r="P21" s="152">
        <v>0</v>
      </c>
      <c r="Q21" s="153">
        <v>0</v>
      </c>
      <c r="R21" s="154">
        <v>0</v>
      </c>
      <c r="S21" s="149">
        <v>0</v>
      </c>
      <c r="T21" s="149">
        <v>0</v>
      </c>
      <c r="U21" s="149">
        <v>0</v>
      </c>
      <c r="V21" s="149">
        <v>0</v>
      </c>
      <c r="W21" s="150">
        <v>0</v>
      </c>
      <c r="X21" s="151">
        <v>0</v>
      </c>
      <c r="Y21" s="155">
        <v>0</v>
      </c>
      <c r="Z21" s="156">
        <v>0</v>
      </c>
      <c r="AA21" s="207"/>
      <c r="AB21" s="208"/>
      <c r="AC21" s="77"/>
      <c r="AD21" s="78"/>
      <c r="AE21" s="78"/>
      <c r="AF21" s="78"/>
      <c r="AG21" s="79"/>
      <c r="AH21" s="80"/>
      <c r="AI21" s="81"/>
    </row>
    <row r="22" spans="1:35" s="45" customFormat="1" ht="15.75" hidden="1" x14ac:dyDescent="0.25">
      <c r="A22" s="147">
        <v>20</v>
      </c>
      <c r="B22" s="147" t="s">
        <v>122</v>
      </c>
      <c r="C22" s="147" t="s">
        <v>1488</v>
      </c>
      <c r="D22" s="147" t="s">
        <v>66</v>
      </c>
      <c r="E22" s="147" t="s">
        <v>91</v>
      </c>
      <c r="F22" s="147">
        <v>1</v>
      </c>
      <c r="G22" s="147">
        <v>1.1000000000000001</v>
      </c>
      <c r="H22" s="147" t="s">
        <v>1993</v>
      </c>
      <c r="I22" s="147">
        <v>516</v>
      </c>
      <c r="J22" s="148">
        <v>0</v>
      </c>
      <c r="K22" s="149">
        <v>0</v>
      </c>
      <c r="L22" s="149">
        <v>0</v>
      </c>
      <c r="M22" s="150">
        <v>0</v>
      </c>
      <c r="N22" s="151">
        <v>0</v>
      </c>
      <c r="O22" s="152">
        <v>0</v>
      </c>
      <c r="P22" s="152">
        <v>0</v>
      </c>
      <c r="Q22" s="153">
        <v>0</v>
      </c>
      <c r="R22" s="154">
        <v>0</v>
      </c>
      <c r="S22" s="149">
        <v>0</v>
      </c>
      <c r="T22" s="149">
        <v>0</v>
      </c>
      <c r="U22" s="149">
        <v>0</v>
      </c>
      <c r="V22" s="149">
        <v>0</v>
      </c>
      <c r="W22" s="150">
        <v>0</v>
      </c>
      <c r="X22" s="151">
        <v>0</v>
      </c>
      <c r="Y22" s="155">
        <v>0</v>
      </c>
      <c r="Z22" s="156">
        <v>0</v>
      </c>
      <c r="AA22" s="207"/>
      <c r="AB22" s="208"/>
      <c r="AC22" s="60"/>
      <c r="AD22" s="61"/>
      <c r="AE22" s="61"/>
      <c r="AF22" s="61"/>
      <c r="AG22" s="62"/>
      <c r="AH22" s="63"/>
      <c r="AI22" s="64"/>
    </row>
    <row r="23" spans="1:35" s="45" customFormat="1" ht="15.75" hidden="1" x14ac:dyDescent="0.25">
      <c r="A23" s="147">
        <v>21</v>
      </c>
      <c r="B23" s="147" t="s">
        <v>122</v>
      </c>
      <c r="C23" s="147" t="s">
        <v>1488</v>
      </c>
      <c r="D23" s="147" t="s">
        <v>66</v>
      </c>
      <c r="E23" s="147" t="s">
        <v>91</v>
      </c>
      <c r="F23" s="147">
        <v>1</v>
      </c>
      <c r="G23" s="147">
        <v>1.2</v>
      </c>
      <c r="H23" s="147" t="s">
        <v>1993</v>
      </c>
      <c r="I23" s="147">
        <v>573</v>
      </c>
      <c r="J23" s="148">
        <v>0</v>
      </c>
      <c r="K23" s="149">
        <v>0</v>
      </c>
      <c r="L23" s="149">
        <v>0</v>
      </c>
      <c r="M23" s="150">
        <v>0</v>
      </c>
      <c r="N23" s="151">
        <v>0</v>
      </c>
      <c r="O23" s="152">
        <v>0</v>
      </c>
      <c r="P23" s="152">
        <v>0</v>
      </c>
      <c r="Q23" s="153">
        <v>0</v>
      </c>
      <c r="R23" s="154">
        <v>0</v>
      </c>
      <c r="S23" s="149">
        <v>0</v>
      </c>
      <c r="T23" s="149">
        <v>0</v>
      </c>
      <c r="U23" s="149">
        <v>0</v>
      </c>
      <c r="V23" s="149">
        <v>0</v>
      </c>
      <c r="W23" s="150">
        <v>0</v>
      </c>
      <c r="X23" s="151">
        <v>0</v>
      </c>
      <c r="Y23" s="155">
        <v>0</v>
      </c>
      <c r="Z23" s="156">
        <v>0</v>
      </c>
      <c r="AA23" s="207"/>
      <c r="AB23" s="208"/>
      <c r="AC23" s="60"/>
      <c r="AD23" s="61"/>
      <c r="AE23" s="61"/>
      <c r="AF23" s="61"/>
      <c r="AG23" s="62"/>
      <c r="AH23" s="63"/>
      <c r="AI23" s="64"/>
    </row>
    <row r="24" spans="1:35" s="45" customFormat="1" ht="15.75" hidden="1" x14ac:dyDescent="0.25">
      <c r="A24" s="147">
        <v>22</v>
      </c>
      <c r="B24" s="147" t="s">
        <v>122</v>
      </c>
      <c r="C24" s="147" t="s">
        <v>1488</v>
      </c>
      <c r="D24" s="147" t="s">
        <v>66</v>
      </c>
      <c r="E24" s="147" t="s">
        <v>91</v>
      </c>
      <c r="F24" s="147">
        <v>1</v>
      </c>
      <c r="G24" s="147">
        <v>1.2</v>
      </c>
      <c r="H24" s="147" t="s">
        <v>1993</v>
      </c>
      <c r="I24" s="147">
        <v>574</v>
      </c>
      <c r="J24" s="148">
        <v>0</v>
      </c>
      <c r="K24" s="149">
        <v>0</v>
      </c>
      <c r="L24" s="149">
        <v>0</v>
      </c>
      <c r="M24" s="150">
        <v>0</v>
      </c>
      <c r="N24" s="151">
        <v>0</v>
      </c>
      <c r="O24" s="152">
        <v>0</v>
      </c>
      <c r="P24" s="152">
        <v>0</v>
      </c>
      <c r="Q24" s="153">
        <v>0</v>
      </c>
      <c r="R24" s="154">
        <v>0</v>
      </c>
      <c r="S24" s="149">
        <v>0</v>
      </c>
      <c r="T24" s="149">
        <v>0</v>
      </c>
      <c r="U24" s="149">
        <v>0</v>
      </c>
      <c r="V24" s="149">
        <v>0</v>
      </c>
      <c r="W24" s="150">
        <v>0</v>
      </c>
      <c r="X24" s="151">
        <v>0</v>
      </c>
      <c r="Y24" s="155">
        <v>0</v>
      </c>
      <c r="Z24" s="156">
        <v>0</v>
      </c>
      <c r="AA24" s="207"/>
      <c r="AB24" s="208"/>
      <c r="AC24" s="60"/>
      <c r="AD24" s="61"/>
      <c r="AE24" s="61"/>
      <c r="AF24" s="61"/>
      <c r="AG24" s="62"/>
      <c r="AH24" s="63"/>
      <c r="AI24" s="64"/>
    </row>
    <row r="25" spans="1:35" s="45" customFormat="1" ht="15.75" hidden="1" x14ac:dyDescent="0.25">
      <c r="A25" s="147">
        <v>22</v>
      </c>
      <c r="B25" s="147" t="s">
        <v>122</v>
      </c>
      <c r="C25" s="147" t="s">
        <v>1488</v>
      </c>
      <c r="D25" s="147" t="s">
        <v>66</v>
      </c>
      <c r="E25" s="147" t="s">
        <v>91</v>
      </c>
      <c r="F25" s="147">
        <v>1</v>
      </c>
      <c r="G25" s="147">
        <v>1.2</v>
      </c>
      <c r="H25" s="147" t="s">
        <v>1993</v>
      </c>
      <c r="I25" s="147">
        <v>595</v>
      </c>
      <c r="J25" s="148">
        <v>0</v>
      </c>
      <c r="K25" s="149">
        <v>0</v>
      </c>
      <c r="L25" s="149">
        <v>0</v>
      </c>
      <c r="M25" s="150">
        <v>0</v>
      </c>
      <c r="N25" s="151">
        <v>0</v>
      </c>
      <c r="O25" s="152">
        <v>0</v>
      </c>
      <c r="P25" s="152">
        <v>0</v>
      </c>
      <c r="Q25" s="153">
        <v>0</v>
      </c>
      <c r="R25" s="154">
        <v>0</v>
      </c>
      <c r="S25" s="149">
        <v>0</v>
      </c>
      <c r="T25" s="149">
        <v>0</v>
      </c>
      <c r="U25" s="149">
        <v>0</v>
      </c>
      <c r="V25" s="149">
        <v>0</v>
      </c>
      <c r="W25" s="150">
        <v>0</v>
      </c>
      <c r="X25" s="151">
        <v>0</v>
      </c>
      <c r="Y25" s="155">
        <v>0</v>
      </c>
      <c r="Z25" s="156">
        <v>0</v>
      </c>
      <c r="AA25" s="207"/>
      <c r="AB25" s="208"/>
      <c r="AC25" s="60"/>
      <c r="AD25" s="61"/>
      <c r="AE25" s="61"/>
      <c r="AF25" s="61"/>
      <c r="AG25" s="62"/>
      <c r="AH25" s="63"/>
      <c r="AI25" s="64"/>
    </row>
    <row r="26" spans="1:35" s="45" customFormat="1" ht="31.5" hidden="1" x14ac:dyDescent="0.25">
      <c r="A26" s="147">
        <v>24</v>
      </c>
      <c r="B26" s="147" t="s">
        <v>122</v>
      </c>
      <c r="C26" s="147" t="s">
        <v>1488</v>
      </c>
      <c r="D26" s="147" t="s">
        <v>66</v>
      </c>
      <c r="E26" s="147" t="s">
        <v>91</v>
      </c>
      <c r="F26" s="147">
        <v>1</v>
      </c>
      <c r="G26" s="147">
        <v>1.2</v>
      </c>
      <c r="H26" s="147" t="s">
        <v>1993</v>
      </c>
      <c r="I26" s="147">
        <v>626</v>
      </c>
      <c r="J26" s="148">
        <v>0</v>
      </c>
      <c r="K26" s="149">
        <v>0</v>
      </c>
      <c r="L26" s="149">
        <v>0</v>
      </c>
      <c r="M26" s="150">
        <v>0</v>
      </c>
      <c r="N26" s="151">
        <v>0</v>
      </c>
      <c r="O26" s="152">
        <v>0</v>
      </c>
      <c r="P26" s="152">
        <v>0</v>
      </c>
      <c r="Q26" s="153">
        <v>0</v>
      </c>
      <c r="R26" s="154">
        <v>0</v>
      </c>
      <c r="S26" s="149">
        <v>0</v>
      </c>
      <c r="T26" s="149">
        <v>0</v>
      </c>
      <c r="U26" s="149">
        <v>1</v>
      </c>
      <c r="V26" s="149">
        <v>0</v>
      </c>
      <c r="W26" s="150">
        <v>0</v>
      </c>
      <c r="X26" s="151">
        <v>0</v>
      </c>
      <c r="Y26" s="155">
        <v>0</v>
      </c>
      <c r="Z26" s="156">
        <v>1</v>
      </c>
      <c r="AA26" s="210" t="s">
        <v>2073</v>
      </c>
      <c r="AB26" s="208"/>
      <c r="AC26" s="77"/>
      <c r="AD26" s="78"/>
      <c r="AE26" s="78"/>
      <c r="AF26" s="78"/>
      <c r="AG26" s="79"/>
      <c r="AH26" s="80"/>
      <c r="AI26" s="81"/>
    </row>
    <row r="27" spans="1:35" s="45" customFormat="1" ht="15.75" hidden="1" x14ac:dyDescent="0.25">
      <c r="A27" s="147">
        <v>25</v>
      </c>
      <c r="B27" s="147" t="s">
        <v>122</v>
      </c>
      <c r="C27" s="147" t="s">
        <v>1488</v>
      </c>
      <c r="D27" s="147" t="s">
        <v>66</v>
      </c>
      <c r="E27" s="147" t="s">
        <v>91</v>
      </c>
      <c r="F27" s="147">
        <v>1</v>
      </c>
      <c r="G27" s="147">
        <v>1.2</v>
      </c>
      <c r="H27" s="147" t="s">
        <v>1993</v>
      </c>
      <c r="I27" s="147">
        <v>646</v>
      </c>
      <c r="J27" s="148">
        <v>0</v>
      </c>
      <c r="K27" s="149">
        <v>0</v>
      </c>
      <c r="L27" s="149">
        <v>0</v>
      </c>
      <c r="M27" s="150">
        <v>0</v>
      </c>
      <c r="N27" s="151">
        <v>0</v>
      </c>
      <c r="O27" s="152">
        <v>0</v>
      </c>
      <c r="P27" s="152">
        <v>0</v>
      </c>
      <c r="Q27" s="153">
        <v>0</v>
      </c>
      <c r="R27" s="154">
        <v>0</v>
      </c>
      <c r="S27" s="149">
        <v>0</v>
      </c>
      <c r="T27" s="149">
        <v>0</v>
      </c>
      <c r="U27" s="149">
        <v>0</v>
      </c>
      <c r="V27" s="149">
        <v>0</v>
      </c>
      <c r="W27" s="150">
        <v>0</v>
      </c>
      <c r="X27" s="151">
        <v>0</v>
      </c>
      <c r="Y27" s="155">
        <v>0</v>
      </c>
      <c r="Z27" s="156">
        <v>0</v>
      </c>
      <c r="AA27" s="207"/>
      <c r="AB27" s="208"/>
      <c r="AC27" s="60"/>
      <c r="AD27" s="61"/>
      <c r="AE27" s="61"/>
      <c r="AF27" s="61"/>
      <c r="AG27" s="62"/>
      <c r="AH27" s="63"/>
      <c r="AI27" s="64"/>
    </row>
    <row r="28" spans="1:35" s="45" customFormat="1" ht="31.5" hidden="1" x14ac:dyDescent="0.25">
      <c r="A28" s="147">
        <v>26</v>
      </c>
      <c r="B28" s="147" t="s">
        <v>122</v>
      </c>
      <c r="C28" s="147" t="s">
        <v>1488</v>
      </c>
      <c r="D28" s="147" t="s">
        <v>66</v>
      </c>
      <c r="E28" s="147" t="s">
        <v>99</v>
      </c>
      <c r="F28" s="147">
        <v>1</v>
      </c>
      <c r="G28" s="147">
        <v>1.2</v>
      </c>
      <c r="H28" s="147" t="s">
        <v>1993</v>
      </c>
      <c r="I28" s="147">
        <v>650</v>
      </c>
      <c r="J28" s="148">
        <v>0</v>
      </c>
      <c r="K28" s="149">
        <v>0</v>
      </c>
      <c r="L28" s="149">
        <v>0</v>
      </c>
      <c r="M28" s="150">
        <v>0</v>
      </c>
      <c r="N28" s="151">
        <v>0</v>
      </c>
      <c r="O28" s="152">
        <v>0</v>
      </c>
      <c r="P28" s="152">
        <v>0</v>
      </c>
      <c r="Q28" s="153">
        <v>1</v>
      </c>
      <c r="R28" s="154">
        <v>0</v>
      </c>
      <c r="S28" s="149">
        <v>0</v>
      </c>
      <c r="T28" s="149">
        <v>0</v>
      </c>
      <c r="U28" s="149">
        <v>0</v>
      </c>
      <c r="V28" s="149">
        <v>0</v>
      </c>
      <c r="W28" s="150">
        <v>0</v>
      </c>
      <c r="X28" s="151">
        <v>0</v>
      </c>
      <c r="Y28" s="155">
        <v>0</v>
      </c>
      <c r="Z28" s="156">
        <v>1</v>
      </c>
      <c r="AA28" s="207" t="s">
        <v>1996</v>
      </c>
      <c r="AB28" s="208"/>
      <c r="AC28" s="60"/>
      <c r="AD28" s="61"/>
      <c r="AE28" s="61"/>
      <c r="AF28" s="61"/>
      <c r="AG28" s="62"/>
      <c r="AH28" s="63"/>
      <c r="AI28" s="64"/>
    </row>
    <row r="29" spans="1:35" s="45" customFormat="1" ht="47.25" hidden="1" x14ac:dyDescent="0.25">
      <c r="A29" s="147">
        <v>27</v>
      </c>
      <c r="B29" s="147" t="s">
        <v>122</v>
      </c>
      <c r="C29" s="147" t="s">
        <v>1488</v>
      </c>
      <c r="D29" s="147" t="s">
        <v>66</v>
      </c>
      <c r="E29" s="147" t="s">
        <v>91</v>
      </c>
      <c r="F29" s="147">
        <v>1</v>
      </c>
      <c r="G29" s="147">
        <v>1.2</v>
      </c>
      <c r="H29" s="147" t="s">
        <v>1994</v>
      </c>
      <c r="I29" s="147">
        <v>538</v>
      </c>
      <c r="J29" s="148">
        <v>0</v>
      </c>
      <c r="K29" s="149">
        <v>0</v>
      </c>
      <c r="L29" s="149">
        <v>0</v>
      </c>
      <c r="M29" s="150">
        <v>0</v>
      </c>
      <c r="N29" s="151">
        <v>0</v>
      </c>
      <c r="O29" s="152">
        <v>0</v>
      </c>
      <c r="P29" s="152">
        <v>0</v>
      </c>
      <c r="Q29" s="153">
        <v>1</v>
      </c>
      <c r="R29" s="154">
        <v>0</v>
      </c>
      <c r="S29" s="149">
        <v>0</v>
      </c>
      <c r="T29" s="149">
        <v>0</v>
      </c>
      <c r="U29" s="149">
        <v>0</v>
      </c>
      <c r="V29" s="149">
        <v>0</v>
      </c>
      <c r="W29" s="150">
        <v>0</v>
      </c>
      <c r="X29" s="151">
        <v>0</v>
      </c>
      <c r="Y29" s="155">
        <v>0</v>
      </c>
      <c r="Z29" s="156">
        <v>1</v>
      </c>
      <c r="AA29" s="207" t="s">
        <v>1995</v>
      </c>
      <c r="AB29" s="208"/>
      <c r="AC29" s="60"/>
      <c r="AD29" s="61"/>
      <c r="AE29" s="61"/>
      <c r="AF29" s="61"/>
      <c r="AG29" s="62"/>
      <c r="AH29" s="63"/>
      <c r="AI29" s="64"/>
    </row>
    <row r="30" spans="1:35" s="45" customFormat="1" ht="15.75" hidden="1" x14ac:dyDescent="0.25">
      <c r="A30" s="147">
        <v>28</v>
      </c>
      <c r="B30" s="147" t="s">
        <v>122</v>
      </c>
      <c r="C30" s="147" t="s">
        <v>1488</v>
      </c>
      <c r="D30" s="147" t="s">
        <v>66</v>
      </c>
      <c r="E30" s="147" t="s">
        <v>91</v>
      </c>
      <c r="F30" s="147">
        <v>1</v>
      </c>
      <c r="G30" s="147">
        <v>1.2</v>
      </c>
      <c r="H30" s="147" t="s">
        <v>1994</v>
      </c>
      <c r="I30" s="147">
        <v>553</v>
      </c>
      <c r="J30" s="148">
        <v>0</v>
      </c>
      <c r="K30" s="149">
        <v>0</v>
      </c>
      <c r="L30" s="149">
        <v>0</v>
      </c>
      <c r="M30" s="150">
        <v>0</v>
      </c>
      <c r="N30" s="151">
        <v>0</v>
      </c>
      <c r="O30" s="152">
        <v>0</v>
      </c>
      <c r="P30" s="152">
        <v>0</v>
      </c>
      <c r="Q30" s="153">
        <v>0</v>
      </c>
      <c r="R30" s="154">
        <v>0</v>
      </c>
      <c r="S30" s="149">
        <v>1</v>
      </c>
      <c r="T30" s="149">
        <v>0</v>
      </c>
      <c r="U30" s="149">
        <v>0</v>
      </c>
      <c r="V30" s="149">
        <v>0</v>
      </c>
      <c r="W30" s="150">
        <v>0</v>
      </c>
      <c r="X30" s="151">
        <v>0</v>
      </c>
      <c r="Y30" s="155">
        <v>0</v>
      </c>
      <c r="Z30" s="156">
        <v>1</v>
      </c>
      <c r="AA30" s="210" t="s">
        <v>2006</v>
      </c>
      <c r="AB30" s="208"/>
      <c r="AC30" s="60"/>
      <c r="AD30" s="61"/>
      <c r="AE30" s="61"/>
      <c r="AF30" s="61"/>
      <c r="AG30" s="62"/>
      <c r="AH30" s="63"/>
      <c r="AI30" s="64"/>
    </row>
    <row r="31" spans="1:35" s="45" customFormat="1" ht="15.75" hidden="1" x14ac:dyDescent="0.25">
      <c r="A31" s="147">
        <v>29</v>
      </c>
      <c r="B31" s="147" t="s">
        <v>122</v>
      </c>
      <c r="C31" s="147" t="s">
        <v>1488</v>
      </c>
      <c r="D31" s="147" t="s">
        <v>66</v>
      </c>
      <c r="E31" s="147" t="s">
        <v>91</v>
      </c>
      <c r="F31" s="147">
        <v>1</v>
      </c>
      <c r="G31" s="147">
        <v>1.2</v>
      </c>
      <c r="H31" s="147" t="s">
        <v>1994</v>
      </c>
      <c r="I31" s="147">
        <v>587</v>
      </c>
      <c r="J31" s="148">
        <v>0</v>
      </c>
      <c r="K31" s="149">
        <v>0</v>
      </c>
      <c r="L31" s="149">
        <v>0</v>
      </c>
      <c r="M31" s="150">
        <v>0</v>
      </c>
      <c r="N31" s="151">
        <v>0</v>
      </c>
      <c r="O31" s="152">
        <v>0</v>
      </c>
      <c r="P31" s="152">
        <v>0</v>
      </c>
      <c r="Q31" s="153">
        <v>0</v>
      </c>
      <c r="R31" s="154">
        <v>0</v>
      </c>
      <c r="S31" s="149">
        <v>0</v>
      </c>
      <c r="T31" s="149">
        <v>0</v>
      </c>
      <c r="U31" s="149">
        <v>0</v>
      </c>
      <c r="V31" s="149">
        <v>0</v>
      </c>
      <c r="W31" s="150">
        <v>0</v>
      </c>
      <c r="X31" s="151">
        <v>0</v>
      </c>
      <c r="Y31" s="155">
        <v>0</v>
      </c>
      <c r="Z31" s="156">
        <v>0</v>
      </c>
      <c r="AA31" s="207"/>
      <c r="AB31" s="208"/>
      <c r="AC31" s="60"/>
      <c r="AD31" s="61"/>
      <c r="AE31" s="61"/>
      <c r="AF31" s="61"/>
      <c r="AG31" s="62"/>
      <c r="AH31" s="63"/>
      <c r="AI31" s="64"/>
    </row>
    <row r="32" spans="1:35" s="45" customFormat="1" ht="15.75" hidden="1" x14ac:dyDescent="0.25">
      <c r="A32" s="147">
        <v>30</v>
      </c>
      <c r="B32" s="147" t="s">
        <v>122</v>
      </c>
      <c r="C32" s="147" t="s">
        <v>1488</v>
      </c>
      <c r="D32" s="147" t="s">
        <v>66</v>
      </c>
      <c r="E32" s="147" t="s">
        <v>91</v>
      </c>
      <c r="F32" s="147">
        <v>1</v>
      </c>
      <c r="G32" s="147">
        <v>1.2</v>
      </c>
      <c r="H32" s="147" t="s">
        <v>1994</v>
      </c>
      <c r="I32" s="147">
        <v>602</v>
      </c>
      <c r="J32" s="148">
        <v>0</v>
      </c>
      <c r="K32" s="149">
        <v>0</v>
      </c>
      <c r="L32" s="149">
        <v>0</v>
      </c>
      <c r="M32" s="150">
        <v>0</v>
      </c>
      <c r="N32" s="151">
        <v>0</v>
      </c>
      <c r="O32" s="152">
        <v>0</v>
      </c>
      <c r="P32" s="152">
        <v>0</v>
      </c>
      <c r="Q32" s="153">
        <v>0</v>
      </c>
      <c r="R32" s="154">
        <v>0</v>
      </c>
      <c r="S32" s="149">
        <v>0</v>
      </c>
      <c r="T32" s="149">
        <v>0</v>
      </c>
      <c r="U32" s="149">
        <v>0</v>
      </c>
      <c r="V32" s="149">
        <v>0</v>
      </c>
      <c r="W32" s="150">
        <v>0</v>
      </c>
      <c r="X32" s="151">
        <v>0</v>
      </c>
      <c r="Y32" s="155">
        <v>0</v>
      </c>
      <c r="Z32" s="156">
        <v>0</v>
      </c>
      <c r="AA32" s="207"/>
      <c r="AB32" s="208"/>
      <c r="AC32" s="60"/>
      <c r="AD32" s="61"/>
      <c r="AE32" s="61"/>
      <c r="AF32" s="61"/>
      <c r="AG32" s="62"/>
      <c r="AH32" s="63"/>
      <c r="AI32" s="64"/>
    </row>
    <row r="33" spans="1:35" s="45" customFormat="1" ht="15.75" hidden="1" x14ac:dyDescent="0.25">
      <c r="A33" s="147">
        <v>31</v>
      </c>
      <c r="B33" s="147" t="s">
        <v>122</v>
      </c>
      <c r="C33" s="147" t="s">
        <v>1488</v>
      </c>
      <c r="D33" s="147" t="s">
        <v>66</v>
      </c>
      <c r="E33" s="147" t="s">
        <v>91</v>
      </c>
      <c r="F33" s="147">
        <v>1</v>
      </c>
      <c r="G33" s="147">
        <v>1.2</v>
      </c>
      <c r="H33" s="147" t="s">
        <v>1994</v>
      </c>
      <c r="I33" s="147">
        <v>606</v>
      </c>
      <c r="J33" s="148">
        <v>0</v>
      </c>
      <c r="K33" s="149">
        <v>0</v>
      </c>
      <c r="L33" s="149">
        <v>0</v>
      </c>
      <c r="M33" s="150">
        <v>0</v>
      </c>
      <c r="N33" s="151">
        <v>0</v>
      </c>
      <c r="O33" s="152">
        <v>0</v>
      </c>
      <c r="P33" s="152">
        <v>0</v>
      </c>
      <c r="Q33" s="153">
        <v>0</v>
      </c>
      <c r="R33" s="154">
        <v>0</v>
      </c>
      <c r="S33" s="149">
        <v>0</v>
      </c>
      <c r="T33" s="149">
        <v>0</v>
      </c>
      <c r="U33" s="149">
        <v>0</v>
      </c>
      <c r="V33" s="149">
        <v>0</v>
      </c>
      <c r="W33" s="150">
        <v>0</v>
      </c>
      <c r="X33" s="151">
        <v>0</v>
      </c>
      <c r="Y33" s="155">
        <v>0</v>
      </c>
      <c r="Z33" s="156">
        <v>0</v>
      </c>
      <c r="AA33" s="207"/>
      <c r="AB33" s="208"/>
      <c r="AC33" s="60"/>
      <c r="AD33" s="61"/>
      <c r="AE33" s="61"/>
      <c r="AF33" s="61"/>
      <c r="AG33" s="62"/>
      <c r="AH33" s="63"/>
      <c r="AI33" s="64"/>
    </row>
    <row r="34" spans="1:35" s="45" customFormat="1" ht="15.75" hidden="1" x14ac:dyDescent="0.25">
      <c r="A34" s="147">
        <v>32</v>
      </c>
      <c r="B34" s="147" t="s">
        <v>122</v>
      </c>
      <c r="C34" s="147" t="s">
        <v>1488</v>
      </c>
      <c r="D34" s="147" t="s">
        <v>66</v>
      </c>
      <c r="E34" s="147" t="s">
        <v>91</v>
      </c>
      <c r="F34" s="147">
        <v>1</v>
      </c>
      <c r="G34" s="147">
        <v>1.2</v>
      </c>
      <c r="H34" s="147" t="s">
        <v>1994</v>
      </c>
      <c r="I34" s="147">
        <v>615</v>
      </c>
      <c r="J34" s="148">
        <v>0</v>
      </c>
      <c r="K34" s="149">
        <v>0</v>
      </c>
      <c r="L34" s="149">
        <v>0</v>
      </c>
      <c r="M34" s="150">
        <v>0</v>
      </c>
      <c r="N34" s="151">
        <v>0</v>
      </c>
      <c r="O34" s="152">
        <v>0</v>
      </c>
      <c r="P34" s="152">
        <v>0</v>
      </c>
      <c r="Q34" s="153">
        <v>0</v>
      </c>
      <c r="R34" s="154">
        <v>0</v>
      </c>
      <c r="S34" s="149">
        <v>0</v>
      </c>
      <c r="T34" s="149">
        <v>0</v>
      </c>
      <c r="U34" s="149">
        <v>0</v>
      </c>
      <c r="V34" s="149">
        <v>0</v>
      </c>
      <c r="W34" s="150">
        <v>0</v>
      </c>
      <c r="X34" s="151">
        <v>0</v>
      </c>
      <c r="Y34" s="155">
        <v>0</v>
      </c>
      <c r="Z34" s="156">
        <v>0</v>
      </c>
      <c r="AA34" s="207"/>
      <c r="AB34" s="208"/>
      <c r="AC34" s="60"/>
      <c r="AD34" s="61"/>
      <c r="AE34" s="61"/>
      <c r="AF34" s="61"/>
      <c r="AG34" s="62"/>
      <c r="AH34" s="63"/>
      <c r="AI34" s="64"/>
    </row>
    <row r="35" spans="1:35" s="45" customFormat="1" ht="15.75" hidden="1" x14ac:dyDescent="0.25">
      <c r="A35" s="147">
        <v>33</v>
      </c>
      <c r="B35" s="147" t="s">
        <v>122</v>
      </c>
      <c r="C35" s="147" t="s">
        <v>1488</v>
      </c>
      <c r="D35" s="147" t="s">
        <v>66</v>
      </c>
      <c r="E35" s="147" t="s">
        <v>99</v>
      </c>
      <c r="F35" s="147">
        <v>1</v>
      </c>
      <c r="G35" s="147">
        <v>1.2</v>
      </c>
      <c r="H35" s="147" t="s">
        <v>2000</v>
      </c>
      <c r="I35" s="147">
        <v>532</v>
      </c>
      <c r="J35" s="148">
        <v>0</v>
      </c>
      <c r="K35" s="149">
        <v>0</v>
      </c>
      <c r="L35" s="149">
        <v>0</v>
      </c>
      <c r="M35" s="150">
        <v>0</v>
      </c>
      <c r="N35" s="151">
        <v>0</v>
      </c>
      <c r="O35" s="152">
        <v>0</v>
      </c>
      <c r="P35" s="152">
        <v>0</v>
      </c>
      <c r="Q35" s="153">
        <v>0</v>
      </c>
      <c r="R35" s="154">
        <v>0</v>
      </c>
      <c r="S35" s="149">
        <v>0</v>
      </c>
      <c r="T35" s="149">
        <v>0</v>
      </c>
      <c r="U35" s="149">
        <v>0</v>
      </c>
      <c r="V35" s="149">
        <v>0</v>
      </c>
      <c r="W35" s="150">
        <v>0</v>
      </c>
      <c r="X35" s="151">
        <v>0</v>
      </c>
      <c r="Y35" s="155">
        <v>0</v>
      </c>
      <c r="Z35" s="156">
        <v>0</v>
      </c>
      <c r="AA35" s="207"/>
      <c r="AB35" s="208"/>
      <c r="AC35" s="60"/>
      <c r="AD35" s="61"/>
      <c r="AE35" s="61"/>
      <c r="AF35" s="61"/>
      <c r="AG35" s="62"/>
      <c r="AH35" s="63"/>
      <c r="AI35" s="64"/>
    </row>
    <row r="36" spans="1:35" s="45" customFormat="1" ht="15.75" hidden="1" x14ac:dyDescent="0.25">
      <c r="A36" s="147">
        <v>34</v>
      </c>
      <c r="B36" s="147" t="s">
        <v>122</v>
      </c>
      <c r="C36" s="147" t="s">
        <v>1488</v>
      </c>
      <c r="D36" s="147" t="s">
        <v>66</v>
      </c>
      <c r="E36" s="147" t="s">
        <v>99</v>
      </c>
      <c r="F36" s="147">
        <v>1</v>
      </c>
      <c r="G36" s="147">
        <v>1.2</v>
      </c>
      <c r="H36" s="147" t="s">
        <v>2001</v>
      </c>
      <c r="I36" s="147">
        <v>527</v>
      </c>
      <c r="J36" s="148">
        <v>0</v>
      </c>
      <c r="K36" s="149">
        <v>0</v>
      </c>
      <c r="L36" s="149">
        <v>0</v>
      </c>
      <c r="M36" s="150">
        <v>0</v>
      </c>
      <c r="N36" s="151">
        <v>0</v>
      </c>
      <c r="O36" s="152">
        <v>0</v>
      </c>
      <c r="P36" s="152">
        <v>0</v>
      </c>
      <c r="Q36" s="153">
        <v>0</v>
      </c>
      <c r="R36" s="154">
        <v>0</v>
      </c>
      <c r="S36" s="149">
        <v>0</v>
      </c>
      <c r="T36" s="149">
        <v>0</v>
      </c>
      <c r="U36" s="149">
        <v>0</v>
      </c>
      <c r="V36" s="149">
        <v>0</v>
      </c>
      <c r="W36" s="150">
        <v>0</v>
      </c>
      <c r="X36" s="151">
        <v>0</v>
      </c>
      <c r="Y36" s="155">
        <v>0</v>
      </c>
      <c r="Z36" s="156">
        <v>0</v>
      </c>
      <c r="AA36" s="207"/>
      <c r="AB36" s="208"/>
      <c r="AC36" s="60"/>
      <c r="AD36" s="61"/>
      <c r="AE36" s="61"/>
      <c r="AF36" s="61"/>
      <c r="AG36" s="62"/>
      <c r="AH36" s="63"/>
      <c r="AI36" s="64"/>
    </row>
    <row r="37" spans="1:35" s="45" customFormat="1" ht="15.75" hidden="1" x14ac:dyDescent="0.25">
      <c r="A37" s="147">
        <v>35</v>
      </c>
      <c r="B37" s="147" t="s">
        <v>122</v>
      </c>
      <c r="C37" s="147" t="s">
        <v>1488</v>
      </c>
      <c r="D37" s="147" t="s">
        <v>66</v>
      </c>
      <c r="E37" s="147" t="s">
        <v>91</v>
      </c>
      <c r="F37" s="147">
        <v>1</v>
      </c>
      <c r="G37" s="147">
        <v>1.3</v>
      </c>
      <c r="H37" s="147" t="s">
        <v>2002</v>
      </c>
      <c r="I37" s="147">
        <v>521</v>
      </c>
      <c r="J37" s="148">
        <v>0</v>
      </c>
      <c r="K37" s="149">
        <v>0</v>
      </c>
      <c r="L37" s="149">
        <v>0</v>
      </c>
      <c r="M37" s="150">
        <v>0</v>
      </c>
      <c r="N37" s="151">
        <v>0</v>
      </c>
      <c r="O37" s="152">
        <v>0</v>
      </c>
      <c r="P37" s="152">
        <v>0</v>
      </c>
      <c r="Q37" s="153">
        <v>0</v>
      </c>
      <c r="R37" s="154">
        <v>0</v>
      </c>
      <c r="S37" s="149">
        <v>0</v>
      </c>
      <c r="T37" s="149">
        <v>0</v>
      </c>
      <c r="U37" s="149">
        <v>0</v>
      </c>
      <c r="V37" s="149">
        <v>0</v>
      </c>
      <c r="W37" s="150">
        <v>0</v>
      </c>
      <c r="X37" s="151">
        <v>0</v>
      </c>
      <c r="Y37" s="155">
        <v>0</v>
      </c>
      <c r="Z37" s="156">
        <v>0</v>
      </c>
      <c r="AA37" s="207"/>
      <c r="AB37" s="208"/>
      <c r="AC37" s="60"/>
      <c r="AD37" s="61"/>
      <c r="AE37" s="61"/>
      <c r="AF37" s="61"/>
      <c r="AG37" s="62"/>
      <c r="AH37" s="63"/>
      <c r="AI37" s="64"/>
    </row>
    <row r="38" spans="1:35" s="45" customFormat="1" ht="15.75" hidden="1" x14ac:dyDescent="0.25">
      <c r="A38" s="147">
        <v>36</v>
      </c>
      <c r="B38" s="147" t="s">
        <v>122</v>
      </c>
      <c r="C38" s="147" t="s">
        <v>1488</v>
      </c>
      <c r="D38" s="147" t="s">
        <v>66</v>
      </c>
      <c r="E38" s="147" t="s">
        <v>91</v>
      </c>
      <c r="F38" s="147">
        <v>1</v>
      </c>
      <c r="G38" s="147">
        <v>1.3</v>
      </c>
      <c r="H38" s="147" t="s">
        <v>2002</v>
      </c>
      <c r="I38" s="147">
        <v>552</v>
      </c>
      <c r="J38" s="148">
        <v>0</v>
      </c>
      <c r="K38" s="149">
        <v>0</v>
      </c>
      <c r="L38" s="149">
        <v>0</v>
      </c>
      <c r="M38" s="150">
        <v>0</v>
      </c>
      <c r="N38" s="151">
        <v>0</v>
      </c>
      <c r="O38" s="152">
        <v>0</v>
      </c>
      <c r="P38" s="152">
        <v>0</v>
      </c>
      <c r="Q38" s="153">
        <v>0</v>
      </c>
      <c r="R38" s="154">
        <v>0</v>
      </c>
      <c r="S38" s="149">
        <v>0</v>
      </c>
      <c r="T38" s="149">
        <v>0</v>
      </c>
      <c r="U38" s="149">
        <v>0</v>
      </c>
      <c r="V38" s="149">
        <v>0</v>
      </c>
      <c r="W38" s="150">
        <v>0</v>
      </c>
      <c r="X38" s="151">
        <v>0</v>
      </c>
      <c r="Y38" s="155">
        <v>0</v>
      </c>
      <c r="Z38" s="156">
        <v>0</v>
      </c>
      <c r="AA38" s="207"/>
      <c r="AB38" s="208"/>
      <c r="AC38" s="60"/>
      <c r="AD38" s="61"/>
      <c r="AE38" s="61"/>
      <c r="AF38" s="61"/>
      <c r="AG38" s="62"/>
      <c r="AH38" s="63"/>
      <c r="AI38" s="64"/>
    </row>
    <row r="39" spans="1:35" s="45" customFormat="1" ht="15.75" hidden="1" x14ac:dyDescent="0.25">
      <c r="A39" s="147">
        <v>37</v>
      </c>
      <c r="B39" s="147" t="s">
        <v>122</v>
      </c>
      <c r="C39" s="147" t="s">
        <v>1488</v>
      </c>
      <c r="D39" s="147" t="s">
        <v>66</v>
      </c>
      <c r="E39" s="147" t="s">
        <v>91</v>
      </c>
      <c r="F39" s="147">
        <v>1</v>
      </c>
      <c r="G39" s="147">
        <v>1.3</v>
      </c>
      <c r="H39" s="147" t="s">
        <v>2002</v>
      </c>
      <c r="I39" s="147">
        <v>576</v>
      </c>
      <c r="J39" s="148">
        <v>0</v>
      </c>
      <c r="K39" s="149">
        <v>0</v>
      </c>
      <c r="L39" s="149">
        <v>0</v>
      </c>
      <c r="M39" s="150">
        <v>0</v>
      </c>
      <c r="N39" s="151">
        <v>0</v>
      </c>
      <c r="O39" s="152">
        <v>0</v>
      </c>
      <c r="P39" s="152">
        <v>0</v>
      </c>
      <c r="Q39" s="153">
        <v>0</v>
      </c>
      <c r="R39" s="154">
        <v>0</v>
      </c>
      <c r="S39" s="149">
        <v>0</v>
      </c>
      <c r="T39" s="149">
        <v>0</v>
      </c>
      <c r="U39" s="149">
        <v>0</v>
      </c>
      <c r="V39" s="149">
        <v>0</v>
      </c>
      <c r="W39" s="150">
        <v>0</v>
      </c>
      <c r="X39" s="151">
        <v>0</v>
      </c>
      <c r="Y39" s="155">
        <v>0</v>
      </c>
      <c r="Z39" s="156">
        <v>0</v>
      </c>
      <c r="AA39" s="207"/>
      <c r="AB39" s="208"/>
      <c r="AC39" s="60"/>
      <c r="AD39" s="61"/>
      <c r="AE39" s="61"/>
      <c r="AF39" s="61"/>
      <c r="AG39" s="62"/>
      <c r="AH39" s="63"/>
      <c r="AI39" s="64"/>
    </row>
    <row r="40" spans="1:35" s="45" customFormat="1" ht="15.75" hidden="1" x14ac:dyDescent="0.25">
      <c r="A40" s="147">
        <v>38</v>
      </c>
      <c r="B40" s="147" t="s">
        <v>122</v>
      </c>
      <c r="C40" s="147" t="s">
        <v>1488</v>
      </c>
      <c r="D40" s="147" t="s">
        <v>66</v>
      </c>
      <c r="E40" s="147" t="s">
        <v>99</v>
      </c>
      <c r="F40" s="147">
        <v>1</v>
      </c>
      <c r="G40" s="147">
        <v>1.3</v>
      </c>
      <c r="H40" s="147" t="s">
        <v>2002</v>
      </c>
      <c r="I40" s="147">
        <v>639</v>
      </c>
      <c r="J40" s="148">
        <v>0</v>
      </c>
      <c r="K40" s="149">
        <v>0</v>
      </c>
      <c r="L40" s="149">
        <v>0</v>
      </c>
      <c r="M40" s="150">
        <v>0</v>
      </c>
      <c r="N40" s="151">
        <v>0</v>
      </c>
      <c r="O40" s="152">
        <v>0</v>
      </c>
      <c r="P40" s="152">
        <v>0</v>
      </c>
      <c r="Q40" s="153">
        <v>0</v>
      </c>
      <c r="R40" s="154">
        <v>0</v>
      </c>
      <c r="S40" s="149">
        <v>0</v>
      </c>
      <c r="T40" s="149">
        <v>0</v>
      </c>
      <c r="U40" s="149">
        <v>0</v>
      </c>
      <c r="V40" s="149">
        <v>0</v>
      </c>
      <c r="W40" s="150">
        <v>0</v>
      </c>
      <c r="X40" s="151">
        <v>0</v>
      </c>
      <c r="Y40" s="155">
        <v>0</v>
      </c>
      <c r="Z40" s="156">
        <v>0</v>
      </c>
      <c r="AA40" s="209"/>
      <c r="AB40" s="208"/>
      <c r="AC40" s="60"/>
      <c r="AD40" s="61"/>
      <c r="AE40" s="61"/>
      <c r="AF40" s="61"/>
      <c r="AG40" s="62"/>
      <c r="AH40" s="63"/>
      <c r="AI40" s="64"/>
    </row>
    <row r="41" spans="1:35" s="45" customFormat="1" ht="15.75" hidden="1" x14ac:dyDescent="0.25">
      <c r="A41" s="147">
        <v>39</v>
      </c>
      <c r="B41" s="147" t="s">
        <v>122</v>
      </c>
      <c r="C41" s="147" t="s">
        <v>1488</v>
      </c>
      <c r="D41" s="147" t="s">
        <v>66</v>
      </c>
      <c r="E41" s="147" t="s">
        <v>99</v>
      </c>
      <c r="F41" s="147">
        <v>1</v>
      </c>
      <c r="G41" s="147">
        <v>1.3</v>
      </c>
      <c r="H41" s="147" t="s">
        <v>2003</v>
      </c>
      <c r="I41" s="147">
        <v>515</v>
      </c>
      <c r="J41" s="148">
        <v>0</v>
      </c>
      <c r="K41" s="149">
        <v>0</v>
      </c>
      <c r="L41" s="149">
        <v>0</v>
      </c>
      <c r="M41" s="150">
        <v>0</v>
      </c>
      <c r="N41" s="151">
        <v>0</v>
      </c>
      <c r="O41" s="152">
        <v>0</v>
      </c>
      <c r="P41" s="152">
        <v>0</v>
      </c>
      <c r="Q41" s="153">
        <v>0</v>
      </c>
      <c r="R41" s="154">
        <v>0</v>
      </c>
      <c r="S41" s="149">
        <v>0</v>
      </c>
      <c r="T41" s="149">
        <v>0</v>
      </c>
      <c r="U41" s="149">
        <v>0</v>
      </c>
      <c r="V41" s="149">
        <v>0</v>
      </c>
      <c r="W41" s="150">
        <v>0</v>
      </c>
      <c r="X41" s="151">
        <v>0</v>
      </c>
      <c r="Y41" s="155">
        <v>0</v>
      </c>
      <c r="Z41" s="156">
        <v>0</v>
      </c>
      <c r="AA41" s="209"/>
      <c r="AB41" s="208"/>
      <c r="AC41" s="60"/>
      <c r="AD41" s="61"/>
      <c r="AE41" s="61"/>
      <c r="AF41" s="61"/>
      <c r="AG41" s="62"/>
      <c r="AH41" s="63"/>
      <c r="AI41" s="64"/>
    </row>
    <row r="42" spans="1:35" s="45" customFormat="1" ht="15.75" hidden="1" x14ac:dyDescent="0.25">
      <c r="A42" s="147">
        <v>40</v>
      </c>
      <c r="B42" s="147" t="s">
        <v>122</v>
      </c>
      <c r="C42" s="147" t="s">
        <v>1488</v>
      </c>
      <c r="D42" s="147" t="s">
        <v>66</v>
      </c>
      <c r="E42" s="147" t="s">
        <v>99</v>
      </c>
      <c r="F42" s="147">
        <v>1</v>
      </c>
      <c r="G42" s="147">
        <v>1.3</v>
      </c>
      <c r="H42" s="147" t="s">
        <v>2004</v>
      </c>
      <c r="I42" s="147">
        <v>518</v>
      </c>
      <c r="J42" s="148">
        <v>0</v>
      </c>
      <c r="K42" s="149">
        <v>0</v>
      </c>
      <c r="L42" s="149">
        <v>0</v>
      </c>
      <c r="M42" s="150">
        <v>0</v>
      </c>
      <c r="N42" s="151">
        <v>0</v>
      </c>
      <c r="O42" s="152">
        <v>0</v>
      </c>
      <c r="P42" s="152">
        <v>0</v>
      </c>
      <c r="Q42" s="153">
        <v>0</v>
      </c>
      <c r="R42" s="154">
        <v>0</v>
      </c>
      <c r="S42" s="149">
        <v>0</v>
      </c>
      <c r="T42" s="149">
        <v>0</v>
      </c>
      <c r="U42" s="149">
        <v>0</v>
      </c>
      <c r="V42" s="149">
        <v>0</v>
      </c>
      <c r="W42" s="150">
        <v>0</v>
      </c>
      <c r="X42" s="151">
        <v>0</v>
      </c>
      <c r="Y42" s="155">
        <v>0</v>
      </c>
      <c r="Z42" s="156">
        <v>0</v>
      </c>
      <c r="AA42" s="207"/>
      <c r="AB42" s="208"/>
      <c r="AC42" s="60"/>
      <c r="AD42" s="61"/>
      <c r="AE42" s="61"/>
      <c r="AF42" s="61"/>
      <c r="AG42" s="62"/>
      <c r="AH42" s="63"/>
      <c r="AI42" s="64"/>
    </row>
    <row r="43" spans="1:35" s="45" customFormat="1" ht="15.75" hidden="1" x14ac:dyDescent="0.25">
      <c r="A43" s="147">
        <v>41</v>
      </c>
      <c r="B43" s="147" t="s">
        <v>122</v>
      </c>
      <c r="C43" s="147" t="s">
        <v>1488</v>
      </c>
      <c r="D43" s="147" t="s">
        <v>66</v>
      </c>
      <c r="E43" s="147" t="s">
        <v>91</v>
      </c>
      <c r="F43" s="147">
        <v>2</v>
      </c>
      <c r="G43" s="147">
        <v>2.1</v>
      </c>
      <c r="H43" s="147" t="s">
        <v>2005</v>
      </c>
      <c r="I43" s="147">
        <v>526</v>
      </c>
      <c r="J43" s="148">
        <v>0</v>
      </c>
      <c r="K43" s="149">
        <v>0</v>
      </c>
      <c r="L43" s="149">
        <v>0</v>
      </c>
      <c r="M43" s="150">
        <v>0</v>
      </c>
      <c r="N43" s="151">
        <v>0</v>
      </c>
      <c r="O43" s="152">
        <v>0</v>
      </c>
      <c r="P43" s="152">
        <v>0</v>
      </c>
      <c r="Q43" s="153">
        <v>0</v>
      </c>
      <c r="R43" s="154">
        <v>0</v>
      </c>
      <c r="S43" s="149">
        <v>0</v>
      </c>
      <c r="T43" s="149">
        <v>0</v>
      </c>
      <c r="U43" s="149">
        <v>0</v>
      </c>
      <c r="V43" s="149">
        <v>0</v>
      </c>
      <c r="W43" s="150">
        <v>0</v>
      </c>
      <c r="X43" s="151">
        <v>0</v>
      </c>
      <c r="Y43" s="155">
        <v>0</v>
      </c>
      <c r="Z43" s="156">
        <v>0</v>
      </c>
      <c r="AA43" s="207"/>
      <c r="AB43" s="208"/>
      <c r="AC43" s="60"/>
      <c r="AD43" s="61"/>
      <c r="AE43" s="61"/>
      <c r="AF43" s="61"/>
      <c r="AG43" s="62"/>
      <c r="AH43" s="63"/>
      <c r="AI43" s="64"/>
    </row>
    <row r="44" spans="1:35" s="45" customFormat="1" ht="15.75" hidden="1" x14ac:dyDescent="0.25">
      <c r="A44" s="147">
        <v>42</v>
      </c>
      <c r="B44" s="147" t="s">
        <v>122</v>
      </c>
      <c r="C44" s="147" t="s">
        <v>1488</v>
      </c>
      <c r="D44" s="147" t="s">
        <v>66</v>
      </c>
      <c r="E44" s="147" t="s">
        <v>91</v>
      </c>
      <c r="F44" s="147">
        <v>2</v>
      </c>
      <c r="G44" s="147">
        <v>2.1</v>
      </c>
      <c r="H44" s="147" t="s">
        <v>2005</v>
      </c>
      <c r="I44" s="147">
        <v>549</v>
      </c>
      <c r="J44" s="148">
        <v>0</v>
      </c>
      <c r="K44" s="149">
        <v>0</v>
      </c>
      <c r="L44" s="149">
        <v>0</v>
      </c>
      <c r="M44" s="150">
        <v>0</v>
      </c>
      <c r="N44" s="151">
        <v>0</v>
      </c>
      <c r="O44" s="152">
        <v>0</v>
      </c>
      <c r="P44" s="152">
        <v>0</v>
      </c>
      <c r="Q44" s="153">
        <v>0</v>
      </c>
      <c r="R44" s="154">
        <v>0</v>
      </c>
      <c r="S44" s="149">
        <v>0</v>
      </c>
      <c r="T44" s="149">
        <v>0</v>
      </c>
      <c r="U44" s="149">
        <v>0</v>
      </c>
      <c r="V44" s="149">
        <v>0</v>
      </c>
      <c r="W44" s="150">
        <v>0</v>
      </c>
      <c r="X44" s="151">
        <v>0</v>
      </c>
      <c r="Y44" s="155">
        <v>0</v>
      </c>
      <c r="Z44" s="156">
        <v>0</v>
      </c>
      <c r="AA44" s="207"/>
      <c r="AB44" s="208"/>
      <c r="AC44" s="60"/>
      <c r="AD44" s="61"/>
      <c r="AE44" s="61"/>
      <c r="AF44" s="61"/>
      <c r="AG44" s="62"/>
      <c r="AH44" s="63"/>
      <c r="AI44" s="64"/>
    </row>
    <row r="45" spans="1:35" s="45" customFormat="1" ht="15.75" hidden="1" x14ac:dyDescent="0.25">
      <c r="A45" s="147">
        <v>43</v>
      </c>
      <c r="B45" s="147" t="s">
        <v>122</v>
      </c>
      <c r="C45" s="147" t="s">
        <v>1488</v>
      </c>
      <c r="D45" s="147" t="s">
        <v>66</v>
      </c>
      <c r="E45" s="147" t="s">
        <v>91</v>
      </c>
      <c r="F45" s="147">
        <v>2</v>
      </c>
      <c r="G45" s="147">
        <v>2.1</v>
      </c>
      <c r="H45" s="147" t="s">
        <v>2005</v>
      </c>
      <c r="I45" s="147">
        <v>585</v>
      </c>
      <c r="J45" s="148">
        <v>0</v>
      </c>
      <c r="K45" s="149">
        <v>0</v>
      </c>
      <c r="L45" s="149">
        <v>0</v>
      </c>
      <c r="M45" s="150">
        <v>0</v>
      </c>
      <c r="N45" s="151">
        <v>0</v>
      </c>
      <c r="O45" s="152">
        <v>0</v>
      </c>
      <c r="P45" s="152">
        <v>0</v>
      </c>
      <c r="Q45" s="153">
        <v>0</v>
      </c>
      <c r="R45" s="154">
        <v>0</v>
      </c>
      <c r="S45" s="149">
        <v>0</v>
      </c>
      <c r="T45" s="149">
        <v>0</v>
      </c>
      <c r="U45" s="149">
        <v>0</v>
      </c>
      <c r="V45" s="149">
        <v>0</v>
      </c>
      <c r="W45" s="150">
        <v>0</v>
      </c>
      <c r="X45" s="151">
        <v>0</v>
      </c>
      <c r="Y45" s="155">
        <v>0</v>
      </c>
      <c r="Z45" s="156">
        <v>0</v>
      </c>
      <c r="AA45" s="207"/>
      <c r="AB45" s="208"/>
      <c r="AC45" s="60"/>
      <c r="AD45" s="61"/>
      <c r="AE45" s="61"/>
      <c r="AF45" s="61"/>
      <c r="AG45" s="62"/>
      <c r="AH45" s="63"/>
      <c r="AI45" s="64"/>
    </row>
    <row r="46" spans="1:35" s="45" customFormat="1" ht="15.75" hidden="1" x14ac:dyDescent="0.25">
      <c r="A46" s="147">
        <v>44</v>
      </c>
      <c r="B46" s="147" t="s">
        <v>122</v>
      </c>
      <c r="C46" s="147" t="s">
        <v>1488</v>
      </c>
      <c r="D46" s="147" t="s">
        <v>66</v>
      </c>
      <c r="E46" s="147" t="s">
        <v>91</v>
      </c>
      <c r="F46" s="147">
        <v>2</v>
      </c>
      <c r="G46" s="147">
        <v>2.1</v>
      </c>
      <c r="H46" s="147" t="s">
        <v>2005</v>
      </c>
      <c r="I46" s="147">
        <v>601</v>
      </c>
      <c r="J46" s="148">
        <v>0</v>
      </c>
      <c r="K46" s="149">
        <v>0</v>
      </c>
      <c r="L46" s="149">
        <v>0</v>
      </c>
      <c r="M46" s="150">
        <v>0</v>
      </c>
      <c r="N46" s="151">
        <v>0</v>
      </c>
      <c r="O46" s="152">
        <v>0</v>
      </c>
      <c r="P46" s="152">
        <v>0</v>
      </c>
      <c r="Q46" s="153">
        <v>0</v>
      </c>
      <c r="R46" s="154">
        <v>0</v>
      </c>
      <c r="S46" s="149">
        <v>0</v>
      </c>
      <c r="T46" s="149">
        <v>0</v>
      </c>
      <c r="U46" s="149">
        <v>0</v>
      </c>
      <c r="V46" s="149">
        <v>0</v>
      </c>
      <c r="W46" s="150">
        <v>0</v>
      </c>
      <c r="X46" s="151">
        <v>0</v>
      </c>
      <c r="Y46" s="155">
        <v>0</v>
      </c>
      <c r="Z46" s="156">
        <v>0</v>
      </c>
      <c r="AA46" s="207"/>
      <c r="AB46" s="208"/>
      <c r="AC46" s="60"/>
      <c r="AD46" s="61"/>
      <c r="AE46" s="61"/>
      <c r="AF46" s="61"/>
      <c r="AG46" s="62"/>
      <c r="AH46" s="63"/>
      <c r="AI46" s="64"/>
    </row>
    <row r="47" spans="1:35" s="45" customFormat="1" ht="15.75" hidden="1" x14ac:dyDescent="0.25">
      <c r="A47" s="147">
        <v>45</v>
      </c>
      <c r="B47" s="147" t="s">
        <v>122</v>
      </c>
      <c r="C47" s="147" t="s">
        <v>1488</v>
      </c>
      <c r="D47" s="147" t="s">
        <v>66</v>
      </c>
      <c r="E47" s="147" t="s">
        <v>91</v>
      </c>
      <c r="F47" s="147">
        <v>2</v>
      </c>
      <c r="G47" s="147">
        <v>2.1</v>
      </c>
      <c r="H47" s="147" t="s">
        <v>2005</v>
      </c>
      <c r="I47" s="147">
        <v>6008</v>
      </c>
      <c r="J47" s="148">
        <v>0</v>
      </c>
      <c r="K47" s="149">
        <v>0</v>
      </c>
      <c r="L47" s="149">
        <v>0</v>
      </c>
      <c r="M47" s="150">
        <v>0</v>
      </c>
      <c r="N47" s="151">
        <v>0</v>
      </c>
      <c r="O47" s="152">
        <v>0</v>
      </c>
      <c r="P47" s="152">
        <v>0</v>
      </c>
      <c r="Q47" s="153">
        <v>0</v>
      </c>
      <c r="R47" s="154">
        <v>0</v>
      </c>
      <c r="S47" s="149">
        <v>0</v>
      </c>
      <c r="T47" s="149">
        <v>0</v>
      </c>
      <c r="U47" s="149">
        <v>0</v>
      </c>
      <c r="V47" s="149">
        <v>0</v>
      </c>
      <c r="W47" s="150">
        <v>0</v>
      </c>
      <c r="X47" s="151">
        <v>0</v>
      </c>
      <c r="Y47" s="155">
        <v>0</v>
      </c>
      <c r="Z47" s="156">
        <v>0</v>
      </c>
      <c r="AA47" s="207"/>
      <c r="AB47" s="208"/>
      <c r="AC47" s="60"/>
      <c r="AD47" s="61"/>
      <c r="AE47" s="61"/>
      <c r="AF47" s="61"/>
      <c r="AG47" s="62"/>
      <c r="AH47" s="63"/>
      <c r="AI47" s="64"/>
    </row>
    <row r="48" spans="1:35" s="45" customFormat="1" ht="15.75" hidden="1" x14ac:dyDescent="0.25">
      <c r="A48" s="147">
        <v>46</v>
      </c>
      <c r="B48" s="147" t="s">
        <v>122</v>
      </c>
      <c r="C48" s="147" t="s">
        <v>1488</v>
      </c>
      <c r="D48" s="147" t="s">
        <v>66</v>
      </c>
      <c r="E48" s="147" t="s">
        <v>91</v>
      </c>
      <c r="F48" s="147">
        <v>2</v>
      </c>
      <c r="G48" s="147">
        <v>2.1</v>
      </c>
      <c r="H48" s="147" t="s">
        <v>2005</v>
      </c>
      <c r="I48" s="147">
        <v>637</v>
      </c>
      <c r="J48" s="148">
        <v>0</v>
      </c>
      <c r="K48" s="149">
        <v>0</v>
      </c>
      <c r="L48" s="149">
        <v>0</v>
      </c>
      <c r="M48" s="150">
        <v>0</v>
      </c>
      <c r="N48" s="151">
        <v>0</v>
      </c>
      <c r="O48" s="152">
        <v>0</v>
      </c>
      <c r="P48" s="152">
        <v>0</v>
      </c>
      <c r="Q48" s="153">
        <v>0</v>
      </c>
      <c r="R48" s="154">
        <v>0</v>
      </c>
      <c r="S48" s="149">
        <v>0</v>
      </c>
      <c r="T48" s="149">
        <v>0</v>
      </c>
      <c r="U48" s="149">
        <v>0</v>
      </c>
      <c r="V48" s="149">
        <v>0</v>
      </c>
      <c r="W48" s="150">
        <v>0</v>
      </c>
      <c r="X48" s="151">
        <v>0</v>
      </c>
      <c r="Y48" s="155">
        <v>0</v>
      </c>
      <c r="Z48" s="156">
        <v>0</v>
      </c>
      <c r="AA48" s="207"/>
      <c r="AB48" s="208"/>
      <c r="AC48" s="60"/>
      <c r="AD48" s="61"/>
      <c r="AE48" s="61"/>
      <c r="AF48" s="61"/>
      <c r="AG48" s="62"/>
      <c r="AH48" s="63"/>
      <c r="AI48" s="64"/>
    </row>
    <row r="49" spans="1:35" s="45" customFormat="1" ht="15.75" hidden="1" x14ac:dyDescent="0.25">
      <c r="A49" s="147">
        <v>47</v>
      </c>
      <c r="B49" s="147" t="s">
        <v>122</v>
      </c>
      <c r="C49" s="147" t="s">
        <v>1488</v>
      </c>
      <c r="D49" s="147" t="s">
        <v>66</v>
      </c>
      <c r="E49" s="147" t="s">
        <v>91</v>
      </c>
      <c r="F49" s="147">
        <v>2</v>
      </c>
      <c r="G49" s="147">
        <v>2.1</v>
      </c>
      <c r="H49" s="147" t="s">
        <v>2021</v>
      </c>
      <c r="I49" s="147">
        <v>566</v>
      </c>
      <c r="J49" s="148">
        <v>0</v>
      </c>
      <c r="K49" s="149">
        <v>0</v>
      </c>
      <c r="L49" s="149">
        <v>0</v>
      </c>
      <c r="M49" s="150">
        <v>0</v>
      </c>
      <c r="N49" s="151">
        <v>0</v>
      </c>
      <c r="O49" s="152">
        <v>0</v>
      </c>
      <c r="P49" s="152">
        <v>0</v>
      </c>
      <c r="Q49" s="153">
        <v>0</v>
      </c>
      <c r="R49" s="154">
        <v>0</v>
      </c>
      <c r="S49" s="149">
        <v>0</v>
      </c>
      <c r="T49" s="149">
        <v>0</v>
      </c>
      <c r="U49" s="149">
        <v>0</v>
      </c>
      <c r="V49" s="149">
        <v>0</v>
      </c>
      <c r="W49" s="150">
        <v>0</v>
      </c>
      <c r="X49" s="151">
        <v>0</v>
      </c>
      <c r="Y49" s="155">
        <v>0</v>
      </c>
      <c r="Z49" s="156">
        <v>0</v>
      </c>
      <c r="AA49" s="207"/>
      <c r="AB49" s="208"/>
      <c r="AC49" s="60"/>
      <c r="AD49" s="61"/>
      <c r="AE49" s="61"/>
      <c r="AF49" s="61"/>
      <c r="AG49" s="62"/>
      <c r="AH49" s="63"/>
      <c r="AI49" s="64"/>
    </row>
    <row r="50" spans="1:35" s="45" customFormat="1" ht="15.75" hidden="1" x14ac:dyDescent="0.25">
      <c r="A50" s="147">
        <v>48</v>
      </c>
      <c r="B50" s="147" t="s">
        <v>122</v>
      </c>
      <c r="C50" s="147" t="s">
        <v>1488</v>
      </c>
      <c r="D50" s="147" t="s">
        <v>66</v>
      </c>
      <c r="E50" s="147" t="s">
        <v>91</v>
      </c>
      <c r="F50" s="147">
        <v>2</v>
      </c>
      <c r="G50" s="147">
        <v>2.1</v>
      </c>
      <c r="H50" s="147" t="s">
        <v>2021</v>
      </c>
      <c r="I50" s="147">
        <v>600</v>
      </c>
      <c r="J50" s="148">
        <v>0</v>
      </c>
      <c r="K50" s="149">
        <v>0</v>
      </c>
      <c r="L50" s="149">
        <v>0</v>
      </c>
      <c r="M50" s="150">
        <v>0</v>
      </c>
      <c r="N50" s="151">
        <v>0</v>
      </c>
      <c r="O50" s="152">
        <v>0</v>
      </c>
      <c r="P50" s="152">
        <v>0</v>
      </c>
      <c r="Q50" s="153">
        <v>0</v>
      </c>
      <c r="R50" s="154">
        <v>0</v>
      </c>
      <c r="S50" s="149">
        <v>0</v>
      </c>
      <c r="T50" s="149">
        <v>0</v>
      </c>
      <c r="U50" s="149">
        <v>0</v>
      </c>
      <c r="V50" s="149">
        <v>0</v>
      </c>
      <c r="W50" s="150">
        <v>0</v>
      </c>
      <c r="X50" s="151">
        <v>0</v>
      </c>
      <c r="Y50" s="155">
        <v>0</v>
      </c>
      <c r="Z50" s="156">
        <v>0</v>
      </c>
      <c r="AA50" s="207"/>
      <c r="AB50" s="208"/>
      <c r="AC50" s="60"/>
      <c r="AD50" s="61"/>
      <c r="AE50" s="61"/>
      <c r="AF50" s="61"/>
      <c r="AG50" s="62"/>
      <c r="AH50" s="63"/>
      <c r="AI50" s="64"/>
    </row>
    <row r="51" spans="1:35" s="45" customFormat="1" ht="15.75" hidden="1" x14ac:dyDescent="0.25">
      <c r="A51" s="147">
        <v>49</v>
      </c>
      <c r="B51" s="147" t="s">
        <v>122</v>
      </c>
      <c r="C51" s="147" t="s">
        <v>1488</v>
      </c>
      <c r="D51" s="147" t="s">
        <v>66</v>
      </c>
      <c r="E51" s="147" t="s">
        <v>91</v>
      </c>
      <c r="F51" s="147">
        <v>2</v>
      </c>
      <c r="G51" s="147">
        <v>2.1</v>
      </c>
      <c r="H51" s="147" t="s">
        <v>2021</v>
      </c>
      <c r="I51" s="147">
        <v>609</v>
      </c>
      <c r="J51" s="148">
        <v>0</v>
      </c>
      <c r="K51" s="149">
        <v>0</v>
      </c>
      <c r="L51" s="149">
        <v>0</v>
      </c>
      <c r="M51" s="150">
        <v>0</v>
      </c>
      <c r="N51" s="151">
        <v>0</v>
      </c>
      <c r="O51" s="152">
        <v>0</v>
      </c>
      <c r="P51" s="152">
        <v>0</v>
      </c>
      <c r="Q51" s="153">
        <v>0</v>
      </c>
      <c r="R51" s="154">
        <v>0</v>
      </c>
      <c r="S51" s="149">
        <v>0</v>
      </c>
      <c r="T51" s="149">
        <v>0</v>
      </c>
      <c r="U51" s="149">
        <v>0</v>
      </c>
      <c r="V51" s="149">
        <v>0</v>
      </c>
      <c r="W51" s="150">
        <v>0</v>
      </c>
      <c r="X51" s="151">
        <v>0</v>
      </c>
      <c r="Y51" s="155">
        <v>0</v>
      </c>
      <c r="Z51" s="156">
        <v>0</v>
      </c>
      <c r="AA51" s="210"/>
      <c r="AB51" s="208"/>
      <c r="AC51" s="60"/>
      <c r="AD51" s="61"/>
      <c r="AE51" s="61"/>
      <c r="AF51" s="61"/>
      <c r="AG51" s="62"/>
      <c r="AH51" s="63"/>
      <c r="AI51" s="64"/>
    </row>
    <row r="52" spans="1:35" s="45" customFormat="1" ht="15.75" hidden="1" x14ac:dyDescent="0.25">
      <c r="A52" s="147">
        <v>50</v>
      </c>
      <c r="B52" s="147" t="s">
        <v>122</v>
      </c>
      <c r="C52" s="147" t="s">
        <v>1488</v>
      </c>
      <c r="D52" s="147" t="s">
        <v>66</v>
      </c>
      <c r="E52" s="147" t="s">
        <v>91</v>
      </c>
      <c r="F52" s="147">
        <v>2</v>
      </c>
      <c r="G52" s="147">
        <v>2.1</v>
      </c>
      <c r="H52" s="147" t="s">
        <v>2021</v>
      </c>
      <c r="I52" s="147">
        <v>611</v>
      </c>
      <c r="J52" s="148">
        <v>0</v>
      </c>
      <c r="K52" s="149">
        <v>0</v>
      </c>
      <c r="L52" s="149">
        <v>0</v>
      </c>
      <c r="M52" s="150">
        <v>0</v>
      </c>
      <c r="N52" s="151">
        <v>0</v>
      </c>
      <c r="O52" s="152">
        <v>0</v>
      </c>
      <c r="P52" s="152">
        <v>0</v>
      </c>
      <c r="Q52" s="153">
        <v>0</v>
      </c>
      <c r="R52" s="154">
        <v>0</v>
      </c>
      <c r="S52" s="149">
        <v>0</v>
      </c>
      <c r="T52" s="149">
        <v>0</v>
      </c>
      <c r="U52" s="149">
        <v>0</v>
      </c>
      <c r="V52" s="149">
        <v>0</v>
      </c>
      <c r="W52" s="150">
        <v>0</v>
      </c>
      <c r="X52" s="151">
        <v>0</v>
      </c>
      <c r="Y52" s="155">
        <v>0</v>
      </c>
      <c r="Z52" s="156">
        <v>0</v>
      </c>
      <c r="AA52" s="207"/>
      <c r="AB52" s="214"/>
      <c r="AC52" s="60"/>
      <c r="AD52" s="61"/>
      <c r="AE52" s="61"/>
      <c r="AF52" s="61"/>
      <c r="AG52" s="62"/>
      <c r="AH52" s="63"/>
      <c r="AI52" s="64"/>
    </row>
    <row r="53" spans="1:35" s="45" customFormat="1" ht="15.75" hidden="1" x14ac:dyDescent="0.25">
      <c r="A53" s="147">
        <v>51</v>
      </c>
      <c r="B53" s="147" t="s">
        <v>122</v>
      </c>
      <c r="C53" s="147" t="s">
        <v>1488</v>
      </c>
      <c r="D53" s="147" t="s">
        <v>66</v>
      </c>
      <c r="E53" s="147" t="s">
        <v>91</v>
      </c>
      <c r="F53" s="147">
        <v>2</v>
      </c>
      <c r="G53" s="147">
        <v>2.1</v>
      </c>
      <c r="H53" s="147" t="s">
        <v>2021</v>
      </c>
      <c r="I53" s="147">
        <v>620</v>
      </c>
      <c r="J53" s="148">
        <v>0</v>
      </c>
      <c r="K53" s="149">
        <v>0</v>
      </c>
      <c r="L53" s="149">
        <v>0</v>
      </c>
      <c r="M53" s="150">
        <v>0</v>
      </c>
      <c r="N53" s="151">
        <v>0</v>
      </c>
      <c r="O53" s="152">
        <v>0</v>
      </c>
      <c r="P53" s="152">
        <v>0</v>
      </c>
      <c r="Q53" s="153">
        <v>0</v>
      </c>
      <c r="R53" s="154">
        <v>0</v>
      </c>
      <c r="S53" s="149">
        <v>0</v>
      </c>
      <c r="T53" s="149">
        <v>0</v>
      </c>
      <c r="U53" s="149">
        <v>0</v>
      </c>
      <c r="V53" s="149">
        <v>0</v>
      </c>
      <c r="W53" s="150">
        <v>0</v>
      </c>
      <c r="X53" s="151">
        <v>0</v>
      </c>
      <c r="Y53" s="155">
        <v>0</v>
      </c>
      <c r="Z53" s="156">
        <v>0</v>
      </c>
      <c r="AA53" s="207"/>
      <c r="AB53" s="208"/>
      <c r="AC53" s="60"/>
      <c r="AD53" s="61"/>
      <c r="AE53" s="61"/>
      <c r="AF53" s="61"/>
      <c r="AG53" s="62"/>
      <c r="AH53" s="63"/>
      <c r="AI53" s="64"/>
    </row>
    <row r="54" spans="1:35" s="45" customFormat="1" ht="31.5" hidden="1" x14ac:dyDescent="0.25">
      <c r="A54" s="147">
        <v>52</v>
      </c>
      <c r="B54" s="147" t="s">
        <v>122</v>
      </c>
      <c r="C54" s="147" t="s">
        <v>1488</v>
      </c>
      <c r="D54" s="147" t="s">
        <v>66</v>
      </c>
      <c r="E54" s="147" t="s">
        <v>91</v>
      </c>
      <c r="F54" s="147">
        <v>2</v>
      </c>
      <c r="G54" s="147">
        <v>2.1</v>
      </c>
      <c r="H54" s="147" t="s">
        <v>2021</v>
      </c>
      <c r="I54" s="147">
        <v>653</v>
      </c>
      <c r="J54" s="148">
        <v>0</v>
      </c>
      <c r="K54" s="149">
        <v>0</v>
      </c>
      <c r="L54" s="149">
        <v>0</v>
      </c>
      <c r="M54" s="150">
        <v>0</v>
      </c>
      <c r="N54" s="151">
        <v>1</v>
      </c>
      <c r="O54" s="152">
        <v>0</v>
      </c>
      <c r="P54" s="152">
        <v>0</v>
      </c>
      <c r="Q54" s="153">
        <v>0</v>
      </c>
      <c r="R54" s="154">
        <v>0</v>
      </c>
      <c r="S54" s="149">
        <v>0</v>
      </c>
      <c r="T54" s="149">
        <v>0</v>
      </c>
      <c r="U54" s="149">
        <v>0</v>
      </c>
      <c r="V54" s="149">
        <v>0</v>
      </c>
      <c r="W54" s="150">
        <v>0</v>
      </c>
      <c r="X54" s="151">
        <v>0</v>
      </c>
      <c r="Y54" s="155">
        <v>0</v>
      </c>
      <c r="Z54" s="156">
        <v>1</v>
      </c>
      <c r="AA54" s="213" t="s">
        <v>2075</v>
      </c>
      <c r="AB54" s="208"/>
      <c r="AC54" s="60"/>
      <c r="AD54" s="61"/>
      <c r="AE54" s="61"/>
      <c r="AF54" s="61"/>
      <c r="AG54" s="62"/>
      <c r="AH54" s="63"/>
      <c r="AI54" s="64"/>
    </row>
    <row r="55" spans="1:35" s="45" customFormat="1" ht="15.75" hidden="1" x14ac:dyDescent="0.25">
      <c r="A55" s="147">
        <v>53</v>
      </c>
      <c r="B55" s="147" t="s">
        <v>122</v>
      </c>
      <c r="C55" s="147" t="s">
        <v>1488</v>
      </c>
      <c r="D55" s="147" t="s">
        <v>66</v>
      </c>
      <c r="E55" s="147" t="s">
        <v>99</v>
      </c>
      <c r="F55" s="147">
        <v>2</v>
      </c>
      <c r="G55" s="147">
        <v>2.1</v>
      </c>
      <c r="H55" s="147" t="s">
        <v>2021</v>
      </c>
      <c r="I55" s="147">
        <v>689</v>
      </c>
      <c r="J55" s="148">
        <v>0</v>
      </c>
      <c r="K55" s="149">
        <v>0</v>
      </c>
      <c r="L55" s="149">
        <v>0</v>
      </c>
      <c r="M55" s="150">
        <v>0</v>
      </c>
      <c r="N55" s="151">
        <v>0</v>
      </c>
      <c r="O55" s="152">
        <v>0</v>
      </c>
      <c r="P55" s="152">
        <v>0</v>
      </c>
      <c r="Q55" s="153">
        <v>0</v>
      </c>
      <c r="R55" s="154">
        <v>0</v>
      </c>
      <c r="S55" s="149">
        <v>0</v>
      </c>
      <c r="T55" s="149">
        <v>0</v>
      </c>
      <c r="U55" s="149">
        <v>0</v>
      </c>
      <c r="V55" s="149">
        <v>0</v>
      </c>
      <c r="W55" s="150">
        <v>0</v>
      </c>
      <c r="X55" s="151">
        <v>0</v>
      </c>
      <c r="Y55" s="155">
        <v>0</v>
      </c>
      <c r="Z55" s="156">
        <v>0</v>
      </c>
      <c r="AA55" s="207"/>
      <c r="AB55" s="208"/>
      <c r="AC55" s="60"/>
      <c r="AD55" s="61"/>
      <c r="AE55" s="61"/>
      <c r="AF55" s="61"/>
      <c r="AG55" s="62"/>
      <c r="AH55" s="63"/>
      <c r="AI55" s="64"/>
    </row>
    <row r="56" spans="1:35" s="45" customFormat="1" ht="15.75" hidden="1" x14ac:dyDescent="0.25">
      <c r="A56" s="147">
        <v>54</v>
      </c>
      <c r="B56" s="147" t="s">
        <v>122</v>
      </c>
      <c r="C56" s="147" t="s">
        <v>1488</v>
      </c>
      <c r="D56" s="147" t="s">
        <v>66</v>
      </c>
      <c r="E56" s="147" t="s">
        <v>91</v>
      </c>
      <c r="F56" s="147">
        <v>2</v>
      </c>
      <c r="G56" s="147">
        <v>2.1</v>
      </c>
      <c r="H56" s="147" t="s">
        <v>1810</v>
      </c>
      <c r="I56" s="147">
        <v>540</v>
      </c>
      <c r="J56" s="148">
        <v>0</v>
      </c>
      <c r="K56" s="149">
        <v>0</v>
      </c>
      <c r="L56" s="149">
        <v>0</v>
      </c>
      <c r="M56" s="150">
        <v>0</v>
      </c>
      <c r="N56" s="151">
        <v>0</v>
      </c>
      <c r="O56" s="152">
        <v>0</v>
      </c>
      <c r="P56" s="152">
        <v>0</v>
      </c>
      <c r="Q56" s="153">
        <v>0</v>
      </c>
      <c r="R56" s="154">
        <v>0</v>
      </c>
      <c r="S56" s="149">
        <v>0</v>
      </c>
      <c r="T56" s="149">
        <v>0</v>
      </c>
      <c r="U56" s="149">
        <v>0</v>
      </c>
      <c r="V56" s="149">
        <v>0</v>
      </c>
      <c r="W56" s="150">
        <v>0</v>
      </c>
      <c r="X56" s="151">
        <v>0</v>
      </c>
      <c r="Y56" s="155">
        <v>0</v>
      </c>
      <c r="Z56" s="156">
        <v>0</v>
      </c>
      <c r="AA56" s="207"/>
      <c r="AB56" s="208"/>
      <c r="AC56" s="60"/>
      <c r="AD56" s="61"/>
      <c r="AE56" s="61"/>
      <c r="AF56" s="61"/>
      <c r="AG56" s="62"/>
      <c r="AH56" s="63"/>
      <c r="AI56" s="64"/>
    </row>
    <row r="57" spans="1:35" s="45" customFormat="1" ht="15.75" hidden="1" x14ac:dyDescent="0.25">
      <c r="A57" s="147">
        <v>55</v>
      </c>
      <c r="B57" s="147" t="s">
        <v>122</v>
      </c>
      <c r="C57" s="147" t="s">
        <v>1488</v>
      </c>
      <c r="D57" s="147" t="s">
        <v>66</v>
      </c>
      <c r="E57" s="147" t="s">
        <v>91</v>
      </c>
      <c r="F57" s="147">
        <v>2</v>
      </c>
      <c r="G57" s="147">
        <v>2.1</v>
      </c>
      <c r="H57" s="147" t="s">
        <v>1810</v>
      </c>
      <c r="I57" s="147">
        <v>555</v>
      </c>
      <c r="J57" s="148">
        <v>0</v>
      </c>
      <c r="K57" s="149">
        <v>0</v>
      </c>
      <c r="L57" s="149">
        <v>0</v>
      </c>
      <c r="M57" s="150">
        <v>0</v>
      </c>
      <c r="N57" s="151">
        <v>0</v>
      </c>
      <c r="O57" s="152">
        <v>0</v>
      </c>
      <c r="P57" s="152">
        <v>0</v>
      </c>
      <c r="Q57" s="153">
        <v>0</v>
      </c>
      <c r="R57" s="154">
        <v>0</v>
      </c>
      <c r="S57" s="149">
        <v>0</v>
      </c>
      <c r="T57" s="149">
        <v>0</v>
      </c>
      <c r="U57" s="149">
        <v>0</v>
      </c>
      <c r="V57" s="149">
        <v>0</v>
      </c>
      <c r="W57" s="150">
        <v>0</v>
      </c>
      <c r="X57" s="151">
        <v>0</v>
      </c>
      <c r="Y57" s="155">
        <v>0</v>
      </c>
      <c r="Z57" s="156">
        <v>0</v>
      </c>
      <c r="AA57" s="207"/>
      <c r="AB57" s="208"/>
      <c r="AC57" s="60"/>
      <c r="AD57" s="61"/>
      <c r="AE57" s="61"/>
      <c r="AF57" s="61"/>
      <c r="AG57" s="62"/>
      <c r="AH57" s="63"/>
      <c r="AI57" s="64"/>
    </row>
    <row r="58" spans="1:35" s="45" customFormat="1" ht="15.75" hidden="1" x14ac:dyDescent="0.25">
      <c r="A58" s="147">
        <v>56</v>
      </c>
      <c r="B58" s="147" t="s">
        <v>89</v>
      </c>
      <c r="C58" s="147" t="s">
        <v>134</v>
      </c>
      <c r="D58" s="147" t="s">
        <v>74</v>
      </c>
      <c r="E58" s="147" t="s">
        <v>91</v>
      </c>
      <c r="F58" s="147">
        <v>2</v>
      </c>
      <c r="G58" s="147">
        <v>2.1</v>
      </c>
      <c r="H58" s="147" t="s">
        <v>1810</v>
      </c>
      <c r="I58" s="147">
        <v>579</v>
      </c>
      <c r="J58" s="148">
        <v>0</v>
      </c>
      <c r="K58" s="149">
        <v>0</v>
      </c>
      <c r="L58" s="149">
        <v>0</v>
      </c>
      <c r="M58" s="150">
        <v>0</v>
      </c>
      <c r="N58" s="151">
        <v>0</v>
      </c>
      <c r="O58" s="152">
        <v>0</v>
      </c>
      <c r="P58" s="152">
        <v>0</v>
      </c>
      <c r="Q58" s="153">
        <v>0</v>
      </c>
      <c r="R58" s="154">
        <v>0</v>
      </c>
      <c r="S58" s="149">
        <v>0</v>
      </c>
      <c r="T58" s="149">
        <v>0</v>
      </c>
      <c r="U58" s="149">
        <v>0</v>
      </c>
      <c r="V58" s="149">
        <v>0</v>
      </c>
      <c r="W58" s="150">
        <v>0</v>
      </c>
      <c r="X58" s="151">
        <v>0</v>
      </c>
      <c r="Y58" s="155">
        <v>0</v>
      </c>
      <c r="Z58" s="156">
        <v>0</v>
      </c>
      <c r="AA58" s="207"/>
      <c r="AB58" s="208"/>
      <c r="AC58" s="60"/>
      <c r="AD58" s="61"/>
      <c r="AE58" s="61"/>
      <c r="AF58" s="61"/>
      <c r="AG58" s="62"/>
      <c r="AH58" s="63"/>
      <c r="AI58" s="64"/>
    </row>
    <row r="59" spans="1:35" s="45" customFormat="1" ht="15.75" hidden="1" x14ac:dyDescent="0.25">
      <c r="A59" s="147">
        <v>57</v>
      </c>
      <c r="B59" s="147" t="s">
        <v>89</v>
      </c>
      <c r="C59" s="147" t="s">
        <v>134</v>
      </c>
      <c r="D59" s="147" t="s">
        <v>66</v>
      </c>
      <c r="E59" s="147" t="s">
        <v>99</v>
      </c>
      <c r="F59" s="147">
        <v>2</v>
      </c>
      <c r="G59" s="147">
        <v>2.1</v>
      </c>
      <c r="H59" s="147" t="s">
        <v>1810</v>
      </c>
      <c r="I59" s="147">
        <v>630</v>
      </c>
      <c r="J59" s="148">
        <v>0</v>
      </c>
      <c r="K59" s="149">
        <v>0</v>
      </c>
      <c r="L59" s="149">
        <v>0</v>
      </c>
      <c r="M59" s="150">
        <v>0</v>
      </c>
      <c r="N59" s="151">
        <v>0</v>
      </c>
      <c r="O59" s="152">
        <v>0</v>
      </c>
      <c r="P59" s="152">
        <v>0</v>
      </c>
      <c r="Q59" s="153">
        <v>0</v>
      </c>
      <c r="R59" s="154">
        <v>0</v>
      </c>
      <c r="S59" s="149">
        <v>0</v>
      </c>
      <c r="T59" s="149">
        <v>0</v>
      </c>
      <c r="U59" s="149">
        <v>0</v>
      </c>
      <c r="V59" s="149">
        <v>0</v>
      </c>
      <c r="W59" s="150">
        <v>0</v>
      </c>
      <c r="X59" s="151">
        <v>0</v>
      </c>
      <c r="Y59" s="155">
        <v>0</v>
      </c>
      <c r="Z59" s="156">
        <v>0</v>
      </c>
      <c r="AA59" s="207"/>
      <c r="AB59" s="208"/>
      <c r="AC59" s="60"/>
      <c r="AD59" s="61"/>
      <c r="AE59" s="61"/>
      <c r="AF59" s="61"/>
      <c r="AG59" s="62"/>
      <c r="AH59" s="63"/>
      <c r="AI59" s="64"/>
    </row>
    <row r="60" spans="1:35" s="45" customFormat="1" ht="15.75" hidden="1" x14ac:dyDescent="0.25">
      <c r="A60" s="147">
        <v>58</v>
      </c>
      <c r="B60" s="147" t="s">
        <v>89</v>
      </c>
      <c r="C60" s="147" t="s">
        <v>134</v>
      </c>
      <c r="D60" s="147" t="s">
        <v>66</v>
      </c>
      <c r="E60" s="147" t="s">
        <v>91</v>
      </c>
      <c r="F60" s="147">
        <v>2</v>
      </c>
      <c r="G60" s="147">
        <v>2.2000000000000002</v>
      </c>
      <c r="H60" s="147" t="s">
        <v>1816</v>
      </c>
      <c r="I60" s="147">
        <v>517</v>
      </c>
      <c r="J60" s="148">
        <v>0</v>
      </c>
      <c r="K60" s="149">
        <v>0</v>
      </c>
      <c r="L60" s="149">
        <v>0</v>
      </c>
      <c r="M60" s="150">
        <v>0</v>
      </c>
      <c r="N60" s="151">
        <v>0</v>
      </c>
      <c r="O60" s="152">
        <v>0</v>
      </c>
      <c r="P60" s="152">
        <v>0</v>
      </c>
      <c r="Q60" s="153">
        <v>0</v>
      </c>
      <c r="R60" s="154">
        <v>0</v>
      </c>
      <c r="S60" s="149">
        <v>0</v>
      </c>
      <c r="T60" s="149">
        <v>0</v>
      </c>
      <c r="U60" s="149">
        <v>0</v>
      </c>
      <c r="V60" s="149">
        <v>0</v>
      </c>
      <c r="W60" s="150">
        <v>0</v>
      </c>
      <c r="X60" s="151">
        <v>0</v>
      </c>
      <c r="Y60" s="155">
        <v>0</v>
      </c>
      <c r="Z60" s="156">
        <v>0</v>
      </c>
      <c r="AA60" s="207"/>
      <c r="AB60" s="208"/>
      <c r="AC60" s="60"/>
      <c r="AD60" s="61"/>
      <c r="AE60" s="61"/>
      <c r="AF60" s="61"/>
      <c r="AG60" s="62"/>
      <c r="AH60" s="63"/>
      <c r="AI60" s="64"/>
    </row>
    <row r="61" spans="1:35" s="45" customFormat="1" ht="15.75" hidden="1" x14ac:dyDescent="0.25">
      <c r="A61" s="147">
        <v>59</v>
      </c>
      <c r="B61" s="147" t="s">
        <v>89</v>
      </c>
      <c r="C61" s="147" t="s">
        <v>134</v>
      </c>
      <c r="D61" s="147" t="s">
        <v>66</v>
      </c>
      <c r="E61" s="147" t="s">
        <v>91</v>
      </c>
      <c r="F61" s="147">
        <v>2</v>
      </c>
      <c r="G61" s="147">
        <v>2.2000000000000002</v>
      </c>
      <c r="H61" s="147" t="s">
        <v>1816</v>
      </c>
      <c r="I61" s="147">
        <v>547</v>
      </c>
      <c r="J61" s="148">
        <v>0</v>
      </c>
      <c r="K61" s="149">
        <v>0</v>
      </c>
      <c r="L61" s="149">
        <v>0</v>
      </c>
      <c r="M61" s="150">
        <v>0</v>
      </c>
      <c r="N61" s="151">
        <v>0</v>
      </c>
      <c r="O61" s="152">
        <v>0</v>
      </c>
      <c r="P61" s="152">
        <v>0</v>
      </c>
      <c r="Q61" s="153">
        <v>0</v>
      </c>
      <c r="R61" s="154">
        <v>0</v>
      </c>
      <c r="S61" s="149">
        <v>0</v>
      </c>
      <c r="T61" s="149">
        <v>0</v>
      </c>
      <c r="U61" s="149">
        <v>0</v>
      </c>
      <c r="V61" s="149">
        <v>0</v>
      </c>
      <c r="W61" s="150">
        <v>0</v>
      </c>
      <c r="X61" s="151">
        <v>0</v>
      </c>
      <c r="Y61" s="155">
        <v>0</v>
      </c>
      <c r="Z61" s="156">
        <v>0</v>
      </c>
      <c r="AA61" s="207"/>
      <c r="AB61" s="208"/>
      <c r="AC61" s="60"/>
      <c r="AD61" s="61"/>
      <c r="AE61" s="61"/>
      <c r="AF61" s="61"/>
      <c r="AG61" s="62"/>
      <c r="AH61" s="63"/>
      <c r="AI61" s="64"/>
    </row>
    <row r="62" spans="1:35" s="45" customFormat="1" ht="15.75" hidden="1" x14ac:dyDescent="0.25">
      <c r="A62" s="147">
        <v>60</v>
      </c>
      <c r="B62" s="147" t="s">
        <v>89</v>
      </c>
      <c r="C62" s="147" t="s">
        <v>134</v>
      </c>
      <c r="D62" s="147" t="s">
        <v>66</v>
      </c>
      <c r="E62" s="147" t="s">
        <v>91</v>
      </c>
      <c r="F62" s="147">
        <v>2</v>
      </c>
      <c r="G62" s="147">
        <v>2.2000000000000002</v>
      </c>
      <c r="H62" s="147" t="s">
        <v>1816</v>
      </c>
      <c r="I62" s="147">
        <v>558</v>
      </c>
      <c r="J62" s="148">
        <v>0</v>
      </c>
      <c r="K62" s="149">
        <v>0</v>
      </c>
      <c r="L62" s="149">
        <v>0</v>
      </c>
      <c r="M62" s="150">
        <v>0</v>
      </c>
      <c r="N62" s="151">
        <v>0</v>
      </c>
      <c r="O62" s="152">
        <v>0</v>
      </c>
      <c r="P62" s="152">
        <v>0</v>
      </c>
      <c r="Q62" s="153">
        <v>0</v>
      </c>
      <c r="R62" s="154">
        <v>0</v>
      </c>
      <c r="S62" s="149">
        <v>0</v>
      </c>
      <c r="T62" s="149">
        <v>0</v>
      </c>
      <c r="U62" s="149">
        <v>0</v>
      </c>
      <c r="V62" s="149">
        <v>0</v>
      </c>
      <c r="W62" s="150">
        <v>0</v>
      </c>
      <c r="X62" s="151">
        <v>0</v>
      </c>
      <c r="Y62" s="155">
        <v>0</v>
      </c>
      <c r="Z62" s="156">
        <v>0</v>
      </c>
      <c r="AA62" s="207"/>
      <c r="AB62" s="208"/>
      <c r="AC62" s="60"/>
      <c r="AD62" s="61"/>
      <c r="AE62" s="61"/>
      <c r="AF62" s="61"/>
      <c r="AG62" s="62"/>
      <c r="AH62" s="63"/>
      <c r="AI62" s="64"/>
    </row>
    <row r="63" spans="1:35" s="45" customFormat="1" ht="15.75" hidden="1" x14ac:dyDescent="0.25">
      <c r="A63" s="147">
        <v>61</v>
      </c>
      <c r="B63" s="147" t="s">
        <v>89</v>
      </c>
      <c r="C63" s="147" t="s">
        <v>134</v>
      </c>
      <c r="D63" s="147" t="s">
        <v>66</v>
      </c>
      <c r="E63" s="147" t="s">
        <v>91</v>
      </c>
      <c r="F63" s="147">
        <v>2</v>
      </c>
      <c r="G63" s="147">
        <v>2.2000000000000002</v>
      </c>
      <c r="H63" s="147" t="s">
        <v>1816</v>
      </c>
      <c r="I63" s="147">
        <v>577</v>
      </c>
      <c r="J63" s="148">
        <v>0</v>
      </c>
      <c r="K63" s="149">
        <v>0</v>
      </c>
      <c r="L63" s="149">
        <v>0</v>
      </c>
      <c r="M63" s="150">
        <v>0</v>
      </c>
      <c r="N63" s="151">
        <v>0</v>
      </c>
      <c r="O63" s="152">
        <v>0</v>
      </c>
      <c r="P63" s="152">
        <v>0</v>
      </c>
      <c r="Q63" s="153">
        <v>0</v>
      </c>
      <c r="R63" s="154">
        <v>0</v>
      </c>
      <c r="S63" s="149">
        <v>0</v>
      </c>
      <c r="T63" s="149">
        <v>0</v>
      </c>
      <c r="U63" s="149">
        <v>0</v>
      </c>
      <c r="V63" s="149">
        <v>0</v>
      </c>
      <c r="W63" s="150">
        <v>0</v>
      </c>
      <c r="X63" s="151">
        <v>0</v>
      </c>
      <c r="Y63" s="155">
        <v>0</v>
      </c>
      <c r="Z63" s="156">
        <v>0</v>
      </c>
      <c r="AA63" s="207"/>
      <c r="AB63" s="208"/>
      <c r="AC63" s="60"/>
      <c r="AD63" s="61"/>
      <c r="AE63" s="61"/>
      <c r="AF63" s="61"/>
      <c r="AG63" s="62"/>
      <c r="AH63" s="63"/>
      <c r="AI63" s="64"/>
    </row>
    <row r="64" spans="1:35" s="45" customFormat="1" ht="15.75" hidden="1" x14ac:dyDescent="0.25">
      <c r="A64" s="147">
        <v>62</v>
      </c>
      <c r="B64" s="147" t="s">
        <v>89</v>
      </c>
      <c r="C64" s="147" t="s">
        <v>134</v>
      </c>
      <c r="D64" s="147" t="s">
        <v>66</v>
      </c>
      <c r="E64" s="147" t="s">
        <v>91</v>
      </c>
      <c r="F64" s="147">
        <v>2</v>
      </c>
      <c r="G64" s="147">
        <v>2.2000000000000002</v>
      </c>
      <c r="H64" s="147" t="s">
        <v>1816</v>
      </c>
      <c r="I64" s="147">
        <v>591</v>
      </c>
      <c r="J64" s="148">
        <v>0</v>
      </c>
      <c r="K64" s="149">
        <v>0</v>
      </c>
      <c r="L64" s="149">
        <v>0</v>
      </c>
      <c r="M64" s="150">
        <v>0</v>
      </c>
      <c r="N64" s="151">
        <v>0</v>
      </c>
      <c r="O64" s="152">
        <v>0</v>
      </c>
      <c r="P64" s="152">
        <v>0</v>
      </c>
      <c r="Q64" s="153">
        <v>0</v>
      </c>
      <c r="R64" s="154">
        <v>0</v>
      </c>
      <c r="S64" s="149">
        <v>0</v>
      </c>
      <c r="T64" s="149">
        <v>0</v>
      </c>
      <c r="U64" s="149">
        <v>0</v>
      </c>
      <c r="V64" s="149">
        <v>0</v>
      </c>
      <c r="W64" s="150">
        <v>0</v>
      </c>
      <c r="X64" s="151">
        <v>0</v>
      </c>
      <c r="Y64" s="155">
        <v>0</v>
      </c>
      <c r="Z64" s="156">
        <v>0</v>
      </c>
      <c r="AA64" s="207"/>
      <c r="AB64" s="208"/>
      <c r="AC64" s="60"/>
      <c r="AD64" s="61"/>
      <c r="AE64" s="61"/>
      <c r="AF64" s="61"/>
      <c r="AG64" s="62"/>
      <c r="AH64" s="63"/>
      <c r="AI64" s="64"/>
    </row>
    <row r="65" spans="1:35" s="45" customFormat="1" ht="47.25" hidden="1" x14ac:dyDescent="0.25">
      <c r="A65" s="147">
        <v>63</v>
      </c>
      <c r="B65" s="147" t="s">
        <v>89</v>
      </c>
      <c r="C65" s="147" t="s">
        <v>134</v>
      </c>
      <c r="D65" s="147" t="s">
        <v>66</v>
      </c>
      <c r="E65" s="147" t="s">
        <v>91</v>
      </c>
      <c r="F65" s="147">
        <v>2</v>
      </c>
      <c r="G65" s="147">
        <v>2.2000000000000002</v>
      </c>
      <c r="H65" s="147" t="s">
        <v>1816</v>
      </c>
      <c r="I65" s="147">
        <v>612</v>
      </c>
      <c r="J65" s="148">
        <v>0</v>
      </c>
      <c r="K65" s="149">
        <v>0</v>
      </c>
      <c r="L65" s="149">
        <v>0</v>
      </c>
      <c r="M65" s="150">
        <v>0</v>
      </c>
      <c r="N65" s="151">
        <v>0</v>
      </c>
      <c r="O65" s="152">
        <v>0</v>
      </c>
      <c r="P65" s="152">
        <v>0</v>
      </c>
      <c r="Q65" s="153">
        <v>0</v>
      </c>
      <c r="R65" s="154">
        <v>0</v>
      </c>
      <c r="S65" s="149">
        <v>0</v>
      </c>
      <c r="T65" s="149">
        <v>0</v>
      </c>
      <c r="U65" s="149">
        <v>1</v>
      </c>
      <c r="V65" s="149">
        <v>0</v>
      </c>
      <c r="W65" s="150">
        <v>0</v>
      </c>
      <c r="X65" s="151">
        <v>0</v>
      </c>
      <c r="Y65" s="155">
        <v>0</v>
      </c>
      <c r="Z65" s="156">
        <v>1</v>
      </c>
      <c r="AA65" s="210" t="s">
        <v>1888</v>
      </c>
      <c r="AB65" s="208"/>
      <c r="AC65" s="60"/>
      <c r="AD65" s="61"/>
      <c r="AE65" s="61"/>
      <c r="AF65" s="61"/>
      <c r="AG65" s="62"/>
      <c r="AH65" s="63"/>
      <c r="AI65" s="64"/>
    </row>
    <row r="66" spans="1:35" s="45" customFormat="1" ht="15.75" hidden="1" x14ac:dyDescent="0.25">
      <c r="A66" s="147">
        <v>64</v>
      </c>
      <c r="B66" s="147" t="s">
        <v>89</v>
      </c>
      <c r="C66" s="147" t="s">
        <v>134</v>
      </c>
      <c r="D66" s="147" t="s">
        <v>66</v>
      </c>
      <c r="E66" s="147" t="s">
        <v>99</v>
      </c>
      <c r="F66" s="147">
        <v>2</v>
      </c>
      <c r="G66" s="147">
        <v>2.2000000000000002</v>
      </c>
      <c r="H66" s="147" t="s">
        <v>1816</v>
      </c>
      <c r="I66" s="147">
        <v>690</v>
      </c>
      <c r="J66" s="148">
        <v>0</v>
      </c>
      <c r="K66" s="149">
        <v>0</v>
      </c>
      <c r="L66" s="149">
        <v>0</v>
      </c>
      <c r="M66" s="150">
        <v>0</v>
      </c>
      <c r="N66" s="151">
        <v>0</v>
      </c>
      <c r="O66" s="152">
        <v>0</v>
      </c>
      <c r="P66" s="152">
        <v>0</v>
      </c>
      <c r="Q66" s="153">
        <v>0</v>
      </c>
      <c r="R66" s="154">
        <v>0</v>
      </c>
      <c r="S66" s="149">
        <v>0</v>
      </c>
      <c r="T66" s="149">
        <v>0</v>
      </c>
      <c r="U66" s="149">
        <v>0</v>
      </c>
      <c r="V66" s="149">
        <v>0</v>
      </c>
      <c r="W66" s="150">
        <v>0</v>
      </c>
      <c r="X66" s="151">
        <v>0</v>
      </c>
      <c r="Y66" s="155">
        <v>0</v>
      </c>
      <c r="Z66" s="156">
        <v>0</v>
      </c>
      <c r="AA66" s="207"/>
      <c r="AB66" s="208"/>
      <c r="AC66" s="60"/>
      <c r="AD66" s="61"/>
      <c r="AE66" s="61"/>
      <c r="AF66" s="61"/>
      <c r="AG66" s="62"/>
      <c r="AH66" s="63"/>
      <c r="AI66" s="64"/>
    </row>
    <row r="67" spans="1:35" s="45" customFormat="1" ht="15.75" hidden="1" x14ac:dyDescent="0.25">
      <c r="A67" s="147">
        <v>65</v>
      </c>
      <c r="B67" s="147" t="s">
        <v>89</v>
      </c>
      <c r="C67" s="147" t="s">
        <v>134</v>
      </c>
      <c r="D67" s="147" t="s">
        <v>66</v>
      </c>
      <c r="E67" s="147" t="s">
        <v>91</v>
      </c>
      <c r="F67" s="147">
        <v>2</v>
      </c>
      <c r="G67" s="147">
        <v>2.2000000000000002</v>
      </c>
      <c r="H67" s="147" t="s">
        <v>1817</v>
      </c>
      <c r="I67" s="147">
        <v>520</v>
      </c>
      <c r="J67" s="148">
        <v>0</v>
      </c>
      <c r="K67" s="149">
        <v>0</v>
      </c>
      <c r="L67" s="149">
        <v>0</v>
      </c>
      <c r="M67" s="150">
        <v>0</v>
      </c>
      <c r="N67" s="151">
        <v>0</v>
      </c>
      <c r="O67" s="152">
        <v>0</v>
      </c>
      <c r="P67" s="152">
        <v>0</v>
      </c>
      <c r="Q67" s="153">
        <v>0</v>
      </c>
      <c r="R67" s="154">
        <v>0</v>
      </c>
      <c r="S67" s="149">
        <v>0</v>
      </c>
      <c r="T67" s="149">
        <v>0</v>
      </c>
      <c r="U67" s="149">
        <v>0</v>
      </c>
      <c r="V67" s="149">
        <v>0</v>
      </c>
      <c r="W67" s="150">
        <v>0</v>
      </c>
      <c r="X67" s="151">
        <v>0</v>
      </c>
      <c r="Y67" s="155">
        <v>0</v>
      </c>
      <c r="Z67" s="156">
        <v>0</v>
      </c>
      <c r="AA67" s="207"/>
      <c r="AB67" s="208"/>
      <c r="AC67" s="60"/>
      <c r="AD67" s="61"/>
      <c r="AE67" s="61"/>
      <c r="AF67" s="61"/>
      <c r="AG67" s="62"/>
      <c r="AH67" s="63"/>
      <c r="AI67" s="64"/>
    </row>
    <row r="68" spans="1:35" s="45" customFormat="1" ht="94.5" hidden="1" x14ac:dyDescent="0.25">
      <c r="A68" s="147">
        <v>66</v>
      </c>
      <c r="B68" s="147" t="s">
        <v>89</v>
      </c>
      <c r="C68" s="147" t="s">
        <v>134</v>
      </c>
      <c r="D68" s="147" t="s">
        <v>66</v>
      </c>
      <c r="E68" s="147" t="s">
        <v>91</v>
      </c>
      <c r="F68" s="147">
        <v>2</v>
      </c>
      <c r="G68" s="147">
        <v>2.2000000000000002</v>
      </c>
      <c r="H68" s="147" t="s">
        <v>1817</v>
      </c>
      <c r="I68" s="147">
        <v>588</v>
      </c>
      <c r="J68" s="148">
        <v>0</v>
      </c>
      <c r="K68" s="149">
        <v>1</v>
      </c>
      <c r="L68" s="149">
        <v>0</v>
      </c>
      <c r="M68" s="150">
        <v>0</v>
      </c>
      <c r="N68" s="151">
        <v>1</v>
      </c>
      <c r="O68" s="152">
        <v>0</v>
      </c>
      <c r="P68" s="152">
        <v>0</v>
      </c>
      <c r="Q68" s="153">
        <v>0</v>
      </c>
      <c r="R68" s="154">
        <v>0</v>
      </c>
      <c r="S68" s="149">
        <v>0</v>
      </c>
      <c r="T68" s="149">
        <v>0</v>
      </c>
      <c r="U68" s="149">
        <v>0</v>
      </c>
      <c r="V68" s="149">
        <v>0</v>
      </c>
      <c r="W68" s="150">
        <v>0</v>
      </c>
      <c r="X68" s="151">
        <v>0</v>
      </c>
      <c r="Y68" s="155">
        <v>0</v>
      </c>
      <c r="Z68" s="156">
        <v>1</v>
      </c>
      <c r="AA68" s="207" t="s">
        <v>1819</v>
      </c>
      <c r="AB68" s="208"/>
      <c r="AC68" s="60"/>
      <c r="AD68" s="61"/>
      <c r="AE68" s="61"/>
      <c r="AF68" s="61"/>
      <c r="AG68" s="62"/>
      <c r="AH68" s="63"/>
      <c r="AI68" s="64"/>
    </row>
    <row r="69" spans="1:35" s="45" customFormat="1" ht="15.75" hidden="1" x14ac:dyDescent="0.25">
      <c r="A69" s="147">
        <v>67</v>
      </c>
      <c r="B69" s="147" t="s">
        <v>89</v>
      </c>
      <c r="C69" s="147" t="s">
        <v>134</v>
      </c>
      <c r="D69" s="147" t="s">
        <v>66</v>
      </c>
      <c r="E69" s="147" t="s">
        <v>91</v>
      </c>
      <c r="F69" s="147">
        <v>2</v>
      </c>
      <c r="G69" s="147">
        <v>2.2000000000000002</v>
      </c>
      <c r="H69" s="147" t="s">
        <v>1817</v>
      </c>
      <c r="I69" s="147">
        <v>616</v>
      </c>
      <c r="J69" s="148">
        <v>0</v>
      </c>
      <c r="K69" s="149">
        <v>0</v>
      </c>
      <c r="L69" s="149">
        <v>0</v>
      </c>
      <c r="M69" s="150">
        <v>0</v>
      </c>
      <c r="N69" s="151">
        <v>0</v>
      </c>
      <c r="O69" s="152">
        <v>0</v>
      </c>
      <c r="P69" s="152">
        <v>0</v>
      </c>
      <c r="Q69" s="153">
        <v>0</v>
      </c>
      <c r="R69" s="154">
        <v>0</v>
      </c>
      <c r="S69" s="149">
        <v>0</v>
      </c>
      <c r="T69" s="149">
        <v>0</v>
      </c>
      <c r="U69" s="149">
        <v>0</v>
      </c>
      <c r="V69" s="149">
        <v>0</v>
      </c>
      <c r="W69" s="150">
        <v>0</v>
      </c>
      <c r="X69" s="151">
        <v>0</v>
      </c>
      <c r="Y69" s="155">
        <v>0</v>
      </c>
      <c r="Z69" s="156">
        <v>0</v>
      </c>
      <c r="AA69" s="207"/>
      <c r="AB69" s="208"/>
      <c r="AC69" s="60"/>
      <c r="AD69" s="61"/>
      <c r="AE69" s="61"/>
      <c r="AF69" s="61"/>
      <c r="AG69" s="62"/>
      <c r="AH69" s="63"/>
      <c r="AI69" s="64"/>
    </row>
    <row r="70" spans="1:35" s="45" customFormat="1" ht="15.75" hidden="1" x14ac:dyDescent="0.25">
      <c r="A70" s="147">
        <v>68</v>
      </c>
      <c r="B70" s="147" t="s">
        <v>89</v>
      </c>
      <c r="C70" s="147" t="s">
        <v>134</v>
      </c>
      <c r="D70" s="147" t="s">
        <v>66</v>
      </c>
      <c r="E70" s="147" t="s">
        <v>91</v>
      </c>
      <c r="F70" s="147">
        <v>2</v>
      </c>
      <c r="G70" s="147">
        <v>2.2000000000000002</v>
      </c>
      <c r="H70" s="147" t="s">
        <v>1817</v>
      </c>
      <c r="I70" s="147">
        <v>623</v>
      </c>
      <c r="J70" s="148">
        <v>0</v>
      </c>
      <c r="K70" s="149">
        <v>0</v>
      </c>
      <c r="L70" s="149">
        <v>0</v>
      </c>
      <c r="M70" s="150">
        <v>0</v>
      </c>
      <c r="N70" s="151">
        <v>0</v>
      </c>
      <c r="O70" s="152">
        <v>0</v>
      </c>
      <c r="P70" s="152">
        <v>0</v>
      </c>
      <c r="Q70" s="153">
        <v>0</v>
      </c>
      <c r="R70" s="154">
        <v>0</v>
      </c>
      <c r="S70" s="149">
        <v>0</v>
      </c>
      <c r="T70" s="149">
        <v>0</v>
      </c>
      <c r="U70" s="149">
        <v>0</v>
      </c>
      <c r="V70" s="149">
        <v>0</v>
      </c>
      <c r="W70" s="150">
        <v>0</v>
      </c>
      <c r="X70" s="151">
        <v>0</v>
      </c>
      <c r="Y70" s="155">
        <v>0</v>
      </c>
      <c r="Z70" s="156">
        <v>0</v>
      </c>
      <c r="AA70" s="213"/>
      <c r="AB70" s="208"/>
      <c r="AC70" s="60"/>
      <c r="AD70" s="61"/>
      <c r="AE70" s="61"/>
      <c r="AF70" s="61"/>
      <c r="AG70" s="62"/>
      <c r="AH70" s="63"/>
      <c r="AI70" s="64"/>
    </row>
    <row r="71" spans="1:35" s="45" customFormat="1" ht="110.25" hidden="1" x14ac:dyDescent="0.25">
      <c r="A71" s="147">
        <v>69</v>
      </c>
      <c r="B71" s="147" t="s">
        <v>89</v>
      </c>
      <c r="C71" s="147" t="s">
        <v>134</v>
      </c>
      <c r="D71" s="147" t="s">
        <v>66</v>
      </c>
      <c r="E71" s="147" t="s">
        <v>91</v>
      </c>
      <c r="F71" s="147">
        <v>2</v>
      </c>
      <c r="G71" s="147">
        <v>2.2000000000000002</v>
      </c>
      <c r="H71" s="147" t="s">
        <v>1817</v>
      </c>
      <c r="I71" s="147">
        <v>628</v>
      </c>
      <c r="J71" s="148">
        <v>0</v>
      </c>
      <c r="K71" s="149">
        <v>1</v>
      </c>
      <c r="L71" s="149">
        <v>0</v>
      </c>
      <c r="M71" s="150">
        <v>0</v>
      </c>
      <c r="N71" s="151">
        <v>1</v>
      </c>
      <c r="O71" s="152">
        <v>0</v>
      </c>
      <c r="P71" s="152">
        <v>0</v>
      </c>
      <c r="Q71" s="153">
        <v>0</v>
      </c>
      <c r="R71" s="154">
        <v>0</v>
      </c>
      <c r="S71" s="149">
        <v>0</v>
      </c>
      <c r="T71" s="149">
        <v>0</v>
      </c>
      <c r="U71" s="149">
        <v>0</v>
      </c>
      <c r="V71" s="149">
        <v>0</v>
      </c>
      <c r="W71" s="150">
        <v>0</v>
      </c>
      <c r="X71" s="151">
        <v>0</v>
      </c>
      <c r="Y71" s="155">
        <v>0</v>
      </c>
      <c r="Z71" s="156">
        <v>1</v>
      </c>
      <c r="AA71" s="232" t="s">
        <v>2097</v>
      </c>
      <c r="AB71" s="208"/>
      <c r="AC71" s="60"/>
      <c r="AD71" s="61"/>
      <c r="AE71" s="61"/>
      <c r="AF71" s="61"/>
      <c r="AG71" s="62"/>
      <c r="AH71" s="63"/>
      <c r="AI71" s="64"/>
    </row>
    <row r="72" spans="1:35" s="45" customFormat="1" ht="15.75" hidden="1" x14ac:dyDescent="0.25">
      <c r="A72" s="147">
        <v>70</v>
      </c>
      <c r="B72" s="147" t="s">
        <v>89</v>
      </c>
      <c r="C72" s="147" t="s">
        <v>134</v>
      </c>
      <c r="D72" s="147" t="s">
        <v>66</v>
      </c>
      <c r="E72" s="147" t="s">
        <v>91</v>
      </c>
      <c r="F72" s="147">
        <v>2</v>
      </c>
      <c r="G72" s="147">
        <v>2.2000000000000002</v>
      </c>
      <c r="H72" s="147" t="s">
        <v>1817</v>
      </c>
      <c r="I72" s="147">
        <v>647</v>
      </c>
      <c r="J72" s="148">
        <v>0</v>
      </c>
      <c r="K72" s="149">
        <v>0</v>
      </c>
      <c r="L72" s="149">
        <v>0</v>
      </c>
      <c r="M72" s="150">
        <v>0</v>
      </c>
      <c r="N72" s="151">
        <v>0</v>
      </c>
      <c r="O72" s="152">
        <v>0</v>
      </c>
      <c r="P72" s="152">
        <v>0</v>
      </c>
      <c r="Q72" s="153">
        <v>0</v>
      </c>
      <c r="R72" s="154">
        <v>0</v>
      </c>
      <c r="S72" s="149">
        <v>0</v>
      </c>
      <c r="T72" s="149">
        <v>0</v>
      </c>
      <c r="U72" s="149">
        <v>0</v>
      </c>
      <c r="V72" s="149">
        <v>0</v>
      </c>
      <c r="W72" s="150">
        <v>0</v>
      </c>
      <c r="X72" s="151">
        <v>0</v>
      </c>
      <c r="Y72" s="155">
        <v>0</v>
      </c>
      <c r="Z72" s="156">
        <v>0</v>
      </c>
      <c r="AA72" s="210"/>
      <c r="AB72" s="208"/>
      <c r="AC72" s="60"/>
      <c r="AD72" s="61"/>
      <c r="AE72" s="61"/>
      <c r="AF72" s="61"/>
      <c r="AG72" s="62"/>
      <c r="AH72" s="63"/>
      <c r="AI72" s="64"/>
    </row>
    <row r="73" spans="1:35" s="45" customFormat="1" ht="15.75" hidden="1" x14ac:dyDescent="0.25">
      <c r="A73" s="147">
        <v>71</v>
      </c>
      <c r="B73" s="147" t="s">
        <v>89</v>
      </c>
      <c r="C73" s="147" t="s">
        <v>134</v>
      </c>
      <c r="D73" s="147" t="s">
        <v>66</v>
      </c>
      <c r="E73" s="147" t="s">
        <v>91</v>
      </c>
      <c r="F73" s="147">
        <v>2</v>
      </c>
      <c r="G73" s="147">
        <v>2.2000000000000002</v>
      </c>
      <c r="H73" s="147" t="s">
        <v>1818</v>
      </c>
      <c r="I73" s="147">
        <v>528</v>
      </c>
      <c r="J73" s="148">
        <v>0</v>
      </c>
      <c r="K73" s="149">
        <v>0</v>
      </c>
      <c r="L73" s="149">
        <v>0</v>
      </c>
      <c r="M73" s="150">
        <v>0</v>
      </c>
      <c r="N73" s="151">
        <v>0</v>
      </c>
      <c r="O73" s="152">
        <v>0</v>
      </c>
      <c r="P73" s="152">
        <v>0</v>
      </c>
      <c r="Q73" s="153">
        <v>0</v>
      </c>
      <c r="R73" s="154">
        <v>0</v>
      </c>
      <c r="S73" s="149">
        <v>0</v>
      </c>
      <c r="T73" s="149">
        <v>0</v>
      </c>
      <c r="U73" s="149">
        <v>0</v>
      </c>
      <c r="V73" s="149">
        <v>0</v>
      </c>
      <c r="W73" s="150">
        <v>0</v>
      </c>
      <c r="X73" s="151">
        <v>0</v>
      </c>
      <c r="Y73" s="155">
        <v>0</v>
      </c>
      <c r="Z73" s="156">
        <v>0</v>
      </c>
      <c r="AA73" s="207"/>
      <c r="AB73" s="208"/>
      <c r="AC73" s="60"/>
      <c r="AD73" s="61"/>
      <c r="AE73" s="61"/>
      <c r="AF73" s="61"/>
      <c r="AG73" s="62"/>
      <c r="AH73" s="63"/>
      <c r="AI73" s="64"/>
    </row>
    <row r="74" spans="1:35" s="45" customFormat="1" ht="15.75" hidden="1" x14ac:dyDescent="0.25">
      <c r="A74" s="147">
        <v>72</v>
      </c>
      <c r="B74" s="147" t="s">
        <v>89</v>
      </c>
      <c r="C74" s="147" t="s">
        <v>134</v>
      </c>
      <c r="D74" s="147" t="s">
        <v>66</v>
      </c>
      <c r="E74" s="147" t="s">
        <v>99</v>
      </c>
      <c r="F74" s="147">
        <v>2</v>
      </c>
      <c r="G74" s="147">
        <v>2.2000000000000002</v>
      </c>
      <c r="H74" s="147" t="s">
        <v>1898</v>
      </c>
      <c r="I74" s="147">
        <v>671</v>
      </c>
      <c r="J74" s="148">
        <v>0</v>
      </c>
      <c r="K74" s="149">
        <v>0</v>
      </c>
      <c r="L74" s="149">
        <v>0</v>
      </c>
      <c r="M74" s="150">
        <v>0</v>
      </c>
      <c r="N74" s="151">
        <v>0</v>
      </c>
      <c r="O74" s="152">
        <v>0</v>
      </c>
      <c r="P74" s="152">
        <v>0</v>
      </c>
      <c r="Q74" s="153">
        <v>0</v>
      </c>
      <c r="R74" s="154">
        <v>0</v>
      </c>
      <c r="S74" s="149">
        <v>0</v>
      </c>
      <c r="T74" s="149">
        <v>0</v>
      </c>
      <c r="U74" s="149">
        <v>0</v>
      </c>
      <c r="V74" s="149">
        <v>0</v>
      </c>
      <c r="W74" s="150">
        <v>0</v>
      </c>
      <c r="X74" s="151">
        <v>0</v>
      </c>
      <c r="Y74" s="155">
        <v>0</v>
      </c>
      <c r="Z74" s="156">
        <v>0</v>
      </c>
      <c r="AA74" s="207"/>
      <c r="AB74" s="208"/>
      <c r="AC74" s="60"/>
      <c r="AD74" s="61"/>
      <c r="AE74" s="61"/>
      <c r="AF74" s="61"/>
      <c r="AG74" s="62"/>
      <c r="AH74" s="63"/>
      <c r="AI74" s="64"/>
    </row>
    <row r="75" spans="1:35" s="45" customFormat="1" ht="47.25" hidden="1" x14ac:dyDescent="0.25">
      <c r="A75" s="147">
        <v>73</v>
      </c>
      <c r="B75" s="147" t="s">
        <v>89</v>
      </c>
      <c r="C75" s="147" t="s">
        <v>134</v>
      </c>
      <c r="D75" s="147" t="s">
        <v>66</v>
      </c>
      <c r="E75" s="147" t="s">
        <v>91</v>
      </c>
      <c r="F75" s="147">
        <v>2</v>
      </c>
      <c r="G75" s="147">
        <v>2.2999999999999998</v>
      </c>
      <c r="H75" s="147" t="s">
        <v>1899</v>
      </c>
      <c r="I75" s="147">
        <v>541</v>
      </c>
      <c r="J75" s="148">
        <v>0</v>
      </c>
      <c r="K75" s="149">
        <v>0</v>
      </c>
      <c r="L75" s="149">
        <v>0</v>
      </c>
      <c r="M75" s="150">
        <v>0</v>
      </c>
      <c r="N75" s="151">
        <v>1</v>
      </c>
      <c r="O75" s="152">
        <v>0</v>
      </c>
      <c r="P75" s="152">
        <v>0</v>
      </c>
      <c r="Q75" s="153">
        <v>0</v>
      </c>
      <c r="R75" s="154">
        <v>0</v>
      </c>
      <c r="S75" s="149">
        <v>0</v>
      </c>
      <c r="T75" s="149">
        <v>0</v>
      </c>
      <c r="U75" s="149">
        <v>0</v>
      </c>
      <c r="V75" s="149">
        <v>0</v>
      </c>
      <c r="W75" s="150">
        <v>0</v>
      </c>
      <c r="X75" s="151">
        <v>0</v>
      </c>
      <c r="Y75" s="155">
        <v>0</v>
      </c>
      <c r="Z75" s="156">
        <v>1</v>
      </c>
      <c r="AA75" s="207" t="s">
        <v>1900</v>
      </c>
      <c r="AB75" s="208"/>
      <c r="AC75" s="60"/>
      <c r="AD75" s="61"/>
      <c r="AE75" s="61"/>
      <c r="AF75" s="61"/>
      <c r="AG75" s="62"/>
      <c r="AH75" s="63"/>
      <c r="AI75" s="64"/>
    </row>
    <row r="76" spans="1:35" s="45" customFormat="1" ht="15.75" hidden="1" x14ac:dyDescent="0.25">
      <c r="A76" s="147">
        <v>74</v>
      </c>
      <c r="B76" s="147" t="s">
        <v>89</v>
      </c>
      <c r="C76" s="147" t="s">
        <v>134</v>
      </c>
      <c r="D76" s="147" t="s">
        <v>66</v>
      </c>
      <c r="E76" s="147" t="s">
        <v>91</v>
      </c>
      <c r="F76" s="147">
        <v>2</v>
      </c>
      <c r="G76" s="147">
        <v>2.2999999999999998</v>
      </c>
      <c r="H76" s="147" t="s">
        <v>1899</v>
      </c>
      <c r="I76" s="147">
        <v>570</v>
      </c>
      <c r="J76" s="148">
        <v>0</v>
      </c>
      <c r="K76" s="149">
        <v>0</v>
      </c>
      <c r="L76" s="149">
        <v>0</v>
      </c>
      <c r="M76" s="150">
        <v>0</v>
      </c>
      <c r="N76" s="151">
        <v>0</v>
      </c>
      <c r="O76" s="152">
        <v>0</v>
      </c>
      <c r="P76" s="152">
        <v>0</v>
      </c>
      <c r="Q76" s="153">
        <v>0</v>
      </c>
      <c r="R76" s="154">
        <v>0</v>
      </c>
      <c r="S76" s="149">
        <v>0</v>
      </c>
      <c r="T76" s="149">
        <v>0</v>
      </c>
      <c r="U76" s="149">
        <v>0</v>
      </c>
      <c r="V76" s="149">
        <v>0</v>
      </c>
      <c r="W76" s="150">
        <v>0</v>
      </c>
      <c r="X76" s="151">
        <v>0</v>
      </c>
      <c r="Y76" s="155">
        <v>0</v>
      </c>
      <c r="Z76" s="156">
        <v>0</v>
      </c>
      <c r="AA76" s="207"/>
      <c r="AB76" s="208"/>
      <c r="AC76" s="60"/>
      <c r="AD76" s="61"/>
      <c r="AE76" s="61"/>
      <c r="AF76" s="61"/>
      <c r="AG76" s="62"/>
      <c r="AH76" s="63"/>
      <c r="AI76" s="64"/>
    </row>
    <row r="77" spans="1:35" s="45" customFormat="1" ht="47.25" hidden="1" x14ac:dyDescent="0.25">
      <c r="A77" s="147">
        <v>75</v>
      </c>
      <c r="B77" s="147" t="s">
        <v>89</v>
      </c>
      <c r="C77" s="147" t="s">
        <v>134</v>
      </c>
      <c r="D77" s="147" t="s">
        <v>66</v>
      </c>
      <c r="E77" s="147" t="s">
        <v>91</v>
      </c>
      <c r="F77" s="147">
        <v>2</v>
      </c>
      <c r="G77" s="147">
        <v>2.2999999999999998</v>
      </c>
      <c r="H77" s="147" t="s">
        <v>1899</v>
      </c>
      <c r="I77" s="147">
        <v>589</v>
      </c>
      <c r="J77" s="148">
        <v>0</v>
      </c>
      <c r="K77" s="149">
        <v>0</v>
      </c>
      <c r="L77" s="149">
        <v>0</v>
      </c>
      <c r="M77" s="150">
        <v>0</v>
      </c>
      <c r="N77" s="151">
        <v>1</v>
      </c>
      <c r="O77" s="152">
        <v>0</v>
      </c>
      <c r="P77" s="152">
        <v>0</v>
      </c>
      <c r="Q77" s="153">
        <v>0</v>
      </c>
      <c r="R77" s="154">
        <v>0</v>
      </c>
      <c r="S77" s="149">
        <v>0</v>
      </c>
      <c r="T77" s="149">
        <v>0</v>
      </c>
      <c r="U77" s="149">
        <v>0</v>
      </c>
      <c r="V77" s="149">
        <v>0</v>
      </c>
      <c r="W77" s="150">
        <v>0</v>
      </c>
      <c r="X77" s="151">
        <v>0</v>
      </c>
      <c r="Y77" s="155">
        <v>0</v>
      </c>
      <c r="Z77" s="156">
        <v>1</v>
      </c>
      <c r="AA77" s="207" t="s">
        <v>2098</v>
      </c>
      <c r="AB77" s="208"/>
      <c r="AC77" s="60"/>
      <c r="AD77" s="61"/>
      <c r="AE77" s="61"/>
      <c r="AF77" s="61"/>
      <c r="AG77" s="62"/>
      <c r="AH77" s="63"/>
      <c r="AI77" s="64"/>
    </row>
    <row r="78" spans="1:35" s="45" customFormat="1" ht="15.75" hidden="1" x14ac:dyDescent="0.25">
      <c r="A78" s="147">
        <v>76</v>
      </c>
      <c r="B78" s="147" t="s">
        <v>89</v>
      </c>
      <c r="C78" s="147" t="s">
        <v>134</v>
      </c>
      <c r="D78" s="147" t="s">
        <v>66</v>
      </c>
      <c r="E78" s="147" t="s">
        <v>91</v>
      </c>
      <c r="F78" s="147">
        <v>2</v>
      </c>
      <c r="G78" s="147">
        <v>2.2999999999999998</v>
      </c>
      <c r="H78" s="147" t="s">
        <v>1899</v>
      </c>
      <c r="I78" s="147">
        <v>592</v>
      </c>
      <c r="J78" s="148">
        <v>0</v>
      </c>
      <c r="K78" s="149">
        <v>0</v>
      </c>
      <c r="L78" s="149">
        <v>0</v>
      </c>
      <c r="M78" s="150">
        <v>0</v>
      </c>
      <c r="N78" s="151">
        <v>0</v>
      </c>
      <c r="O78" s="152">
        <v>0</v>
      </c>
      <c r="P78" s="152">
        <v>0</v>
      </c>
      <c r="Q78" s="153">
        <v>0</v>
      </c>
      <c r="R78" s="154">
        <v>0</v>
      </c>
      <c r="S78" s="149">
        <v>0</v>
      </c>
      <c r="T78" s="149">
        <v>0</v>
      </c>
      <c r="U78" s="149">
        <v>0</v>
      </c>
      <c r="V78" s="149">
        <v>0</v>
      </c>
      <c r="W78" s="150">
        <v>0</v>
      </c>
      <c r="X78" s="151">
        <v>0</v>
      </c>
      <c r="Y78" s="155">
        <v>0</v>
      </c>
      <c r="Z78" s="156">
        <v>0</v>
      </c>
      <c r="AA78" s="207"/>
      <c r="AB78" s="208"/>
      <c r="AC78" s="60"/>
      <c r="AD78" s="61"/>
      <c r="AE78" s="61"/>
      <c r="AF78" s="61"/>
      <c r="AG78" s="62"/>
      <c r="AH78" s="63"/>
      <c r="AI78" s="64"/>
    </row>
    <row r="79" spans="1:35" s="45" customFormat="1" ht="15.75" hidden="1" x14ac:dyDescent="0.25">
      <c r="A79" s="147">
        <v>77</v>
      </c>
      <c r="B79" s="147" t="s">
        <v>89</v>
      </c>
      <c r="C79" s="147" t="s">
        <v>134</v>
      </c>
      <c r="D79" s="147" t="s">
        <v>66</v>
      </c>
      <c r="E79" s="147" t="s">
        <v>91</v>
      </c>
      <c r="F79" s="147">
        <v>2</v>
      </c>
      <c r="G79" s="147">
        <v>2.2999999999999998</v>
      </c>
      <c r="H79" s="147" t="s">
        <v>1899</v>
      </c>
      <c r="I79" s="147">
        <v>593</v>
      </c>
      <c r="J79" s="148">
        <v>0</v>
      </c>
      <c r="K79" s="149">
        <v>0</v>
      </c>
      <c r="L79" s="149">
        <v>0</v>
      </c>
      <c r="M79" s="150">
        <v>0</v>
      </c>
      <c r="N79" s="151">
        <v>0</v>
      </c>
      <c r="O79" s="152">
        <v>0</v>
      </c>
      <c r="P79" s="152">
        <v>0</v>
      </c>
      <c r="Q79" s="153">
        <v>0</v>
      </c>
      <c r="R79" s="154">
        <v>0</v>
      </c>
      <c r="S79" s="149">
        <v>0</v>
      </c>
      <c r="T79" s="149">
        <v>0</v>
      </c>
      <c r="U79" s="149">
        <v>0</v>
      </c>
      <c r="V79" s="149">
        <v>0</v>
      </c>
      <c r="W79" s="150">
        <v>0</v>
      </c>
      <c r="X79" s="151">
        <v>0</v>
      </c>
      <c r="Y79" s="155">
        <v>0</v>
      </c>
      <c r="Z79" s="156">
        <v>0</v>
      </c>
      <c r="AA79" s="207"/>
      <c r="AB79" s="208"/>
      <c r="AC79" s="60"/>
      <c r="AD79" s="61"/>
      <c r="AE79" s="61"/>
      <c r="AF79" s="61"/>
      <c r="AG79" s="62"/>
      <c r="AH79" s="63"/>
      <c r="AI79" s="64"/>
    </row>
    <row r="80" spans="1:35" s="45" customFormat="1" ht="15.75" hidden="1" x14ac:dyDescent="0.25">
      <c r="A80" s="147">
        <v>78</v>
      </c>
      <c r="B80" s="147" t="s">
        <v>89</v>
      </c>
      <c r="C80" s="147" t="s">
        <v>134</v>
      </c>
      <c r="D80" s="147" t="s">
        <v>66</v>
      </c>
      <c r="E80" s="147" t="s">
        <v>91</v>
      </c>
      <c r="F80" s="147">
        <v>2</v>
      </c>
      <c r="G80" s="147">
        <v>2.2999999999999998</v>
      </c>
      <c r="H80" s="147" t="s">
        <v>1899</v>
      </c>
      <c r="I80" s="147">
        <v>613</v>
      </c>
      <c r="J80" s="148">
        <v>0</v>
      </c>
      <c r="K80" s="149">
        <v>0</v>
      </c>
      <c r="L80" s="149">
        <v>0</v>
      </c>
      <c r="M80" s="150">
        <v>0</v>
      </c>
      <c r="N80" s="151">
        <v>0</v>
      </c>
      <c r="O80" s="152">
        <v>0</v>
      </c>
      <c r="P80" s="152">
        <v>0</v>
      </c>
      <c r="Q80" s="153">
        <v>0</v>
      </c>
      <c r="R80" s="154">
        <v>0</v>
      </c>
      <c r="S80" s="149">
        <v>0</v>
      </c>
      <c r="T80" s="149">
        <v>0</v>
      </c>
      <c r="U80" s="149">
        <v>0</v>
      </c>
      <c r="V80" s="149">
        <v>0</v>
      </c>
      <c r="W80" s="150">
        <v>0</v>
      </c>
      <c r="X80" s="151">
        <v>0</v>
      </c>
      <c r="Y80" s="155">
        <v>0</v>
      </c>
      <c r="Z80" s="156">
        <v>0</v>
      </c>
      <c r="AA80" s="207"/>
      <c r="AB80" s="208"/>
      <c r="AC80" s="60"/>
      <c r="AD80" s="61"/>
      <c r="AE80" s="61"/>
      <c r="AF80" s="61"/>
      <c r="AG80" s="62"/>
      <c r="AH80" s="63"/>
      <c r="AI80" s="64"/>
    </row>
    <row r="81" spans="1:35" s="45" customFormat="1" ht="15.75" hidden="1" x14ac:dyDescent="0.25">
      <c r="A81" s="147">
        <v>79</v>
      </c>
      <c r="B81" s="147" t="s">
        <v>89</v>
      </c>
      <c r="C81" s="147" t="s">
        <v>134</v>
      </c>
      <c r="D81" s="147" t="s">
        <v>66</v>
      </c>
      <c r="E81" s="147" t="s">
        <v>91</v>
      </c>
      <c r="F81" s="147">
        <v>2</v>
      </c>
      <c r="G81" s="147">
        <v>2.2999999999999998</v>
      </c>
      <c r="H81" s="147" t="s">
        <v>1901</v>
      </c>
      <c r="I81" s="147">
        <v>523</v>
      </c>
      <c r="J81" s="148">
        <v>0</v>
      </c>
      <c r="K81" s="149">
        <v>0</v>
      </c>
      <c r="L81" s="149">
        <v>0</v>
      </c>
      <c r="M81" s="150">
        <v>0</v>
      </c>
      <c r="N81" s="151">
        <v>0</v>
      </c>
      <c r="O81" s="152">
        <v>0</v>
      </c>
      <c r="P81" s="152">
        <v>0</v>
      </c>
      <c r="Q81" s="153">
        <v>0</v>
      </c>
      <c r="R81" s="154">
        <v>0</v>
      </c>
      <c r="S81" s="149">
        <v>0</v>
      </c>
      <c r="T81" s="149">
        <v>0</v>
      </c>
      <c r="U81" s="149">
        <v>0</v>
      </c>
      <c r="V81" s="149">
        <v>0</v>
      </c>
      <c r="W81" s="150">
        <v>0</v>
      </c>
      <c r="X81" s="151">
        <v>0</v>
      </c>
      <c r="Y81" s="155">
        <v>0</v>
      </c>
      <c r="Z81" s="156">
        <v>0</v>
      </c>
      <c r="AA81" s="207"/>
      <c r="AB81" s="208"/>
      <c r="AC81" s="60"/>
      <c r="AD81" s="61"/>
      <c r="AE81" s="61"/>
      <c r="AF81" s="61"/>
      <c r="AG81" s="62"/>
      <c r="AH81" s="63"/>
      <c r="AI81" s="64"/>
    </row>
    <row r="82" spans="1:35" s="45" customFormat="1" ht="110.25" x14ac:dyDescent="0.25">
      <c r="A82" s="147">
        <v>80</v>
      </c>
      <c r="B82" s="147" t="s">
        <v>89</v>
      </c>
      <c r="C82" s="147" t="s">
        <v>134</v>
      </c>
      <c r="D82" s="147" t="s">
        <v>66</v>
      </c>
      <c r="E82" s="147" t="s">
        <v>91</v>
      </c>
      <c r="F82" s="147">
        <v>2</v>
      </c>
      <c r="G82" s="147">
        <v>2.2999999999999998</v>
      </c>
      <c r="H82" s="147" t="s">
        <v>1901</v>
      </c>
      <c r="I82" s="147">
        <v>550</v>
      </c>
      <c r="J82" s="148">
        <v>1</v>
      </c>
      <c r="K82" s="149">
        <v>0</v>
      </c>
      <c r="L82" s="149">
        <v>0</v>
      </c>
      <c r="M82" s="150">
        <v>0</v>
      </c>
      <c r="N82" s="151">
        <v>0</v>
      </c>
      <c r="O82" s="152">
        <v>0</v>
      </c>
      <c r="P82" s="152">
        <v>0</v>
      </c>
      <c r="Q82" s="153">
        <v>0</v>
      </c>
      <c r="R82" s="154">
        <v>0</v>
      </c>
      <c r="S82" s="149">
        <v>0</v>
      </c>
      <c r="T82" s="149">
        <v>0</v>
      </c>
      <c r="U82" s="149">
        <v>0</v>
      </c>
      <c r="V82" s="149">
        <v>0</v>
      </c>
      <c r="W82" s="150">
        <v>0</v>
      </c>
      <c r="X82" s="151">
        <v>0</v>
      </c>
      <c r="Y82" s="155">
        <v>0</v>
      </c>
      <c r="Z82" s="156">
        <v>1</v>
      </c>
      <c r="AA82" s="207" t="s">
        <v>1904</v>
      </c>
      <c r="AB82" s="208"/>
      <c r="AC82" s="60"/>
      <c r="AD82" s="61"/>
      <c r="AE82" s="61"/>
      <c r="AF82" s="61"/>
      <c r="AG82" s="62"/>
      <c r="AH82" s="63"/>
      <c r="AI82" s="64"/>
    </row>
    <row r="83" spans="1:35" s="45" customFormat="1" ht="15.75" hidden="1" x14ac:dyDescent="0.25">
      <c r="A83" s="147">
        <v>81</v>
      </c>
      <c r="B83" s="147" t="s">
        <v>89</v>
      </c>
      <c r="C83" s="147" t="s">
        <v>134</v>
      </c>
      <c r="D83" s="147" t="s">
        <v>66</v>
      </c>
      <c r="E83" s="147" t="s">
        <v>91</v>
      </c>
      <c r="F83" s="147">
        <v>2</v>
      </c>
      <c r="G83" s="147">
        <v>2.2999999999999998</v>
      </c>
      <c r="H83" s="147" t="s">
        <v>1901</v>
      </c>
      <c r="I83" s="147">
        <v>562</v>
      </c>
      <c r="J83" s="148">
        <v>0</v>
      </c>
      <c r="K83" s="149">
        <v>0</v>
      </c>
      <c r="L83" s="149">
        <v>0</v>
      </c>
      <c r="M83" s="150">
        <v>0</v>
      </c>
      <c r="N83" s="151">
        <v>0</v>
      </c>
      <c r="O83" s="152">
        <v>0</v>
      </c>
      <c r="P83" s="152">
        <v>0</v>
      </c>
      <c r="Q83" s="153">
        <v>0</v>
      </c>
      <c r="R83" s="154">
        <v>0</v>
      </c>
      <c r="S83" s="149">
        <v>0</v>
      </c>
      <c r="T83" s="149">
        <v>0</v>
      </c>
      <c r="U83" s="149">
        <v>0</v>
      </c>
      <c r="V83" s="149">
        <v>0</v>
      </c>
      <c r="W83" s="150">
        <v>0</v>
      </c>
      <c r="X83" s="151">
        <v>0</v>
      </c>
      <c r="Y83" s="155">
        <v>0</v>
      </c>
      <c r="Z83" s="156">
        <v>0</v>
      </c>
      <c r="AA83" s="207"/>
      <c r="AB83" s="208"/>
      <c r="AC83" s="60"/>
      <c r="AD83" s="61"/>
      <c r="AE83" s="61"/>
      <c r="AF83" s="61"/>
      <c r="AG83" s="62"/>
      <c r="AH83" s="63"/>
      <c r="AI83" s="64"/>
    </row>
    <row r="84" spans="1:35" s="45" customFormat="1" ht="15.75" hidden="1" x14ac:dyDescent="0.25">
      <c r="A84" s="147">
        <v>82</v>
      </c>
      <c r="B84" s="147" t="s">
        <v>89</v>
      </c>
      <c r="C84" s="147" t="s">
        <v>134</v>
      </c>
      <c r="D84" s="147" t="s">
        <v>66</v>
      </c>
      <c r="E84" s="147" t="s">
        <v>91</v>
      </c>
      <c r="F84" s="147">
        <v>2</v>
      </c>
      <c r="G84" s="147">
        <v>2.2999999999999998</v>
      </c>
      <c r="H84" s="147" t="s">
        <v>1901</v>
      </c>
      <c r="I84" s="147">
        <v>597</v>
      </c>
      <c r="J84" s="148">
        <v>0</v>
      </c>
      <c r="K84" s="149">
        <v>0</v>
      </c>
      <c r="L84" s="149">
        <v>0</v>
      </c>
      <c r="M84" s="150">
        <v>0</v>
      </c>
      <c r="N84" s="151">
        <v>0</v>
      </c>
      <c r="O84" s="152">
        <v>0</v>
      </c>
      <c r="P84" s="152">
        <v>0</v>
      </c>
      <c r="Q84" s="153">
        <v>0</v>
      </c>
      <c r="R84" s="154">
        <v>0</v>
      </c>
      <c r="S84" s="149">
        <v>0</v>
      </c>
      <c r="T84" s="149">
        <v>0</v>
      </c>
      <c r="U84" s="149">
        <v>0</v>
      </c>
      <c r="V84" s="149">
        <v>0</v>
      </c>
      <c r="W84" s="150">
        <v>0</v>
      </c>
      <c r="X84" s="151">
        <v>0</v>
      </c>
      <c r="Y84" s="155">
        <v>0</v>
      </c>
      <c r="Z84" s="156">
        <v>0</v>
      </c>
      <c r="AA84" s="207"/>
      <c r="AB84" s="208"/>
      <c r="AC84" s="60"/>
      <c r="AD84" s="61"/>
      <c r="AE84" s="61"/>
      <c r="AF84" s="61"/>
      <c r="AG84" s="62"/>
      <c r="AH84" s="63"/>
      <c r="AI84" s="64"/>
    </row>
    <row r="85" spans="1:35" s="45" customFormat="1" ht="15.75" hidden="1" x14ac:dyDescent="0.25">
      <c r="A85" s="147">
        <v>83</v>
      </c>
      <c r="B85" s="147" t="s">
        <v>89</v>
      </c>
      <c r="C85" s="147" t="s">
        <v>134</v>
      </c>
      <c r="D85" s="147" t="s">
        <v>66</v>
      </c>
      <c r="E85" s="147" t="s">
        <v>91</v>
      </c>
      <c r="F85" s="147">
        <v>2</v>
      </c>
      <c r="G85" s="147">
        <v>2.2999999999999998</v>
      </c>
      <c r="H85" s="147" t="s">
        <v>1901</v>
      </c>
      <c r="I85" s="147">
        <v>607</v>
      </c>
      <c r="J85" s="148">
        <v>0</v>
      </c>
      <c r="K85" s="149">
        <v>0</v>
      </c>
      <c r="L85" s="149">
        <v>0</v>
      </c>
      <c r="M85" s="150">
        <v>0</v>
      </c>
      <c r="N85" s="151">
        <v>0</v>
      </c>
      <c r="O85" s="152">
        <v>0</v>
      </c>
      <c r="P85" s="152">
        <v>0</v>
      </c>
      <c r="Q85" s="153">
        <v>0</v>
      </c>
      <c r="R85" s="154">
        <v>0</v>
      </c>
      <c r="S85" s="149">
        <v>0</v>
      </c>
      <c r="T85" s="149">
        <v>0</v>
      </c>
      <c r="U85" s="149">
        <v>0</v>
      </c>
      <c r="V85" s="149">
        <v>0</v>
      </c>
      <c r="W85" s="150">
        <v>0</v>
      </c>
      <c r="X85" s="151">
        <v>0</v>
      </c>
      <c r="Y85" s="155">
        <v>0</v>
      </c>
      <c r="Z85" s="156">
        <v>0</v>
      </c>
      <c r="AA85" s="207"/>
      <c r="AB85" s="208"/>
      <c r="AC85" s="60"/>
      <c r="AD85" s="61"/>
      <c r="AE85" s="61"/>
      <c r="AF85" s="61"/>
      <c r="AG85" s="62"/>
      <c r="AH85" s="63"/>
      <c r="AI85" s="64"/>
    </row>
    <row r="86" spans="1:35" s="45" customFormat="1" ht="94.5" hidden="1" x14ac:dyDescent="0.25">
      <c r="A86" s="147">
        <v>84</v>
      </c>
      <c r="B86" s="147" t="s">
        <v>89</v>
      </c>
      <c r="C86" s="147" t="s">
        <v>134</v>
      </c>
      <c r="D86" s="147" t="s">
        <v>66</v>
      </c>
      <c r="E86" s="147" t="s">
        <v>91</v>
      </c>
      <c r="F86" s="147">
        <v>2</v>
      </c>
      <c r="G86" s="147">
        <v>2.2999999999999998</v>
      </c>
      <c r="H86" s="147" t="s">
        <v>1901</v>
      </c>
      <c r="I86" s="147">
        <v>617</v>
      </c>
      <c r="J86" s="148">
        <v>0</v>
      </c>
      <c r="K86" s="149">
        <v>0</v>
      </c>
      <c r="L86" s="149">
        <v>0</v>
      </c>
      <c r="M86" s="150">
        <v>0</v>
      </c>
      <c r="N86" s="151">
        <v>0</v>
      </c>
      <c r="O86" s="152">
        <v>0</v>
      </c>
      <c r="P86" s="152">
        <v>0</v>
      </c>
      <c r="Q86" s="153">
        <v>0</v>
      </c>
      <c r="R86" s="154">
        <v>0</v>
      </c>
      <c r="S86" s="149">
        <v>0</v>
      </c>
      <c r="T86" s="149">
        <v>0</v>
      </c>
      <c r="U86" s="149">
        <v>0</v>
      </c>
      <c r="V86" s="149">
        <v>1</v>
      </c>
      <c r="W86" s="150">
        <v>0</v>
      </c>
      <c r="X86" s="151">
        <v>0</v>
      </c>
      <c r="Y86" s="155">
        <v>0</v>
      </c>
      <c r="Z86" s="156">
        <v>1</v>
      </c>
      <c r="AA86" s="213" t="s">
        <v>1902</v>
      </c>
      <c r="AB86" s="208"/>
      <c r="AC86" s="60"/>
      <c r="AD86" s="61"/>
      <c r="AE86" s="61"/>
      <c r="AF86" s="61"/>
      <c r="AG86" s="62"/>
      <c r="AH86" s="63"/>
      <c r="AI86" s="64"/>
    </row>
    <row r="87" spans="1:35" s="45" customFormat="1" ht="15.75" hidden="1" x14ac:dyDescent="0.25">
      <c r="A87" s="147">
        <v>85</v>
      </c>
      <c r="B87" s="147" t="s">
        <v>89</v>
      </c>
      <c r="C87" s="147" t="s">
        <v>134</v>
      </c>
      <c r="D87" s="147" t="s">
        <v>66</v>
      </c>
      <c r="E87" s="147" t="s">
        <v>99</v>
      </c>
      <c r="F87" s="147">
        <v>2</v>
      </c>
      <c r="G87" s="147">
        <v>2.2999999999999998</v>
      </c>
      <c r="H87" s="147" t="s">
        <v>1901</v>
      </c>
      <c r="I87" s="147">
        <v>657</v>
      </c>
      <c r="J87" s="148">
        <v>0</v>
      </c>
      <c r="K87" s="149">
        <v>0</v>
      </c>
      <c r="L87" s="149">
        <v>0</v>
      </c>
      <c r="M87" s="150">
        <v>0</v>
      </c>
      <c r="N87" s="151">
        <v>0</v>
      </c>
      <c r="O87" s="152">
        <v>0</v>
      </c>
      <c r="P87" s="152">
        <v>0</v>
      </c>
      <c r="Q87" s="153">
        <v>0</v>
      </c>
      <c r="R87" s="154">
        <v>0</v>
      </c>
      <c r="S87" s="149">
        <v>0</v>
      </c>
      <c r="T87" s="149">
        <v>0</v>
      </c>
      <c r="U87" s="149">
        <v>0</v>
      </c>
      <c r="V87" s="149">
        <v>0</v>
      </c>
      <c r="W87" s="150">
        <v>0</v>
      </c>
      <c r="X87" s="151">
        <v>0</v>
      </c>
      <c r="Y87" s="155">
        <v>0</v>
      </c>
      <c r="Z87" s="156">
        <v>0</v>
      </c>
      <c r="AA87" s="207"/>
      <c r="AB87" s="208"/>
      <c r="AC87" s="60"/>
      <c r="AD87" s="61"/>
      <c r="AE87" s="61"/>
      <c r="AF87" s="61"/>
      <c r="AG87" s="62"/>
      <c r="AH87" s="63"/>
      <c r="AI87" s="64"/>
    </row>
    <row r="88" spans="1:35" s="45" customFormat="1" ht="15.75" hidden="1" x14ac:dyDescent="0.25">
      <c r="A88" s="147">
        <v>86</v>
      </c>
      <c r="B88" s="147" t="s">
        <v>89</v>
      </c>
      <c r="C88" s="147" t="s">
        <v>134</v>
      </c>
      <c r="D88" s="147" t="s">
        <v>66</v>
      </c>
      <c r="E88" s="147" t="s">
        <v>91</v>
      </c>
      <c r="F88" s="147">
        <v>2</v>
      </c>
      <c r="G88" s="147">
        <v>2.2999999999999998</v>
      </c>
      <c r="H88" s="147" t="s">
        <v>1903</v>
      </c>
      <c r="I88" s="147">
        <v>524</v>
      </c>
      <c r="J88" s="148">
        <v>0</v>
      </c>
      <c r="K88" s="149">
        <v>0</v>
      </c>
      <c r="L88" s="149">
        <v>0</v>
      </c>
      <c r="M88" s="150">
        <v>0</v>
      </c>
      <c r="N88" s="151">
        <v>0</v>
      </c>
      <c r="O88" s="152">
        <v>0</v>
      </c>
      <c r="P88" s="152">
        <v>0</v>
      </c>
      <c r="Q88" s="153">
        <v>0</v>
      </c>
      <c r="R88" s="154">
        <v>0</v>
      </c>
      <c r="S88" s="149">
        <v>0</v>
      </c>
      <c r="T88" s="149">
        <v>0</v>
      </c>
      <c r="U88" s="149">
        <v>0</v>
      </c>
      <c r="V88" s="149">
        <v>0</v>
      </c>
      <c r="W88" s="150">
        <v>0</v>
      </c>
      <c r="X88" s="151">
        <v>0</v>
      </c>
      <c r="Y88" s="155">
        <v>0</v>
      </c>
      <c r="Z88" s="156">
        <v>0</v>
      </c>
      <c r="AA88" s="207"/>
      <c r="AB88" s="208"/>
      <c r="AC88" s="60"/>
      <c r="AD88" s="61"/>
      <c r="AE88" s="61"/>
      <c r="AF88" s="61"/>
      <c r="AG88" s="62"/>
      <c r="AH88" s="63"/>
      <c r="AI88" s="64"/>
    </row>
    <row r="89" spans="1:35" s="45" customFormat="1" ht="94.5" x14ac:dyDescent="0.25">
      <c r="A89" s="147">
        <v>87</v>
      </c>
      <c r="B89" s="147" t="s">
        <v>89</v>
      </c>
      <c r="C89" s="147" t="s">
        <v>134</v>
      </c>
      <c r="D89" s="147" t="s">
        <v>66</v>
      </c>
      <c r="E89" s="147" t="s">
        <v>91</v>
      </c>
      <c r="F89" s="147">
        <v>2</v>
      </c>
      <c r="G89" s="147">
        <v>2.2999999999999998</v>
      </c>
      <c r="H89" s="147" t="s">
        <v>1903</v>
      </c>
      <c r="I89" s="147">
        <v>545</v>
      </c>
      <c r="J89" s="148">
        <v>1</v>
      </c>
      <c r="K89" s="149">
        <v>0</v>
      </c>
      <c r="L89" s="149">
        <v>0</v>
      </c>
      <c r="M89" s="150">
        <v>0</v>
      </c>
      <c r="N89" s="151">
        <v>0</v>
      </c>
      <c r="O89" s="152">
        <v>0</v>
      </c>
      <c r="P89" s="152">
        <v>0</v>
      </c>
      <c r="Q89" s="153">
        <v>0</v>
      </c>
      <c r="R89" s="154">
        <v>0</v>
      </c>
      <c r="S89" s="149">
        <v>0</v>
      </c>
      <c r="T89" s="149">
        <v>0</v>
      </c>
      <c r="U89" s="149">
        <v>0</v>
      </c>
      <c r="V89" s="149">
        <v>0</v>
      </c>
      <c r="W89" s="150">
        <v>0</v>
      </c>
      <c r="X89" s="151">
        <v>0</v>
      </c>
      <c r="Y89" s="155">
        <v>0</v>
      </c>
      <c r="Z89" s="156">
        <v>1</v>
      </c>
      <c r="AA89" s="207" t="s">
        <v>1937</v>
      </c>
      <c r="AB89" s="208"/>
      <c r="AC89" s="60"/>
      <c r="AD89" s="61"/>
      <c r="AE89" s="61"/>
      <c r="AF89" s="61"/>
      <c r="AG89" s="62"/>
      <c r="AH89" s="63"/>
      <c r="AI89" s="64"/>
    </row>
    <row r="90" spans="1:35" s="45" customFormat="1" ht="47.25" hidden="1" x14ac:dyDescent="0.25">
      <c r="A90" s="147">
        <v>88</v>
      </c>
      <c r="B90" s="147" t="s">
        <v>89</v>
      </c>
      <c r="C90" s="147" t="s">
        <v>134</v>
      </c>
      <c r="D90" s="147" t="s">
        <v>66</v>
      </c>
      <c r="E90" s="147" t="s">
        <v>91</v>
      </c>
      <c r="F90" s="147">
        <v>2</v>
      </c>
      <c r="G90" s="147">
        <v>2.2999999999999998</v>
      </c>
      <c r="H90" s="147" t="s">
        <v>1903</v>
      </c>
      <c r="I90" s="147">
        <v>578</v>
      </c>
      <c r="J90" s="148">
        <v>0</v>
      </c>
      <c r="K90" s="149">
        <v>0</v>
      </c>
      <c r="L90" s="149">
        <v>0</v>
      </c>
      <c r="M90" s="150">
        <v>0</v>
      </c>
      <c r="N90" s="151">
        <v>0</v>
      </c>
      <c r="O90" s="152">
        <v>0</v>
      </c>
      <c r="P90" s="152">
        <v>0</v>
      </c>
      <c r="Q90" s="153">
        <v>0</v>
      </c>
      <c r="R90" s="154">
        <v>1</v>
      </c>
      <c r="S90" s="149">
        <v>0</v>
      </c>
      <c r="T90" s="149">
        <v>0</v>
      </c>
      <c r="U90" s="149">
        <v>0</v>
      </c>
      <c r="V90" s="149">
        <v>0</v>
      </c>
      <c r="W90" s="150">
        <v>0</v>
      </c>
      <c r="X90" s="151">
        <v>0</v>
      </c>
      <c r="Y90" s="155">
        <v>0</v>
      </c>
      <c r="Z90" s="156">
        <v>1</v>
      </c>
      <c r="AA90" s="210" t="s">
        <v>1938</v>
      </c>
      <c r="AB90" s="208"/>
      <c r="AC90" s="60"/>
      <c r="AD90" s="61"/>
      <c r="AE90" s="61"/>
      <c r="AF90" s="61"/>
      <c r="AG90" s="62"/>
      <c r="AH90" s="63"/>
      <c r="AI90" s="64"/>
    </row>
    <row r="91" spans="1:35" s="45" customFormat="1" ht="15.75" hidden="1" x14ac:dyDescent="0.25">
      <c r="A91" s="147">
        <v>89</v>
      </c>
      <c r="B91" s="147" t="s">
        <v>89</v>
      </c>
      <c r="C91" s="147" t="s">
        <v>134</v>
      </c>
      <c r="D91" s="147" t="s">
        <v>66</v>
      </c>
      <c r="E91" s="147" t="s">
        <v>91</v>
      </c>
      <c r="F91" s="147">
        <v>2</v>
      </c>
      <c r="G91" s="147">
        <v>2.2999999999999998</v>
      </c>
      <c r="H91" s="147" t="s">
        <v>1903</v>
      </c>
      <c r="I91" s="147">
        <v>598</v>
      </c>
      <c r="J91" s="148">
        <v>0</v>
      </c>
      <c r="K91" s="149">
        <v>0</v>
      </c>
      <c r="L91" s="149">
        <v>0</v>
      </c>
      <c r="M91" s="150">
        <v>0</v>
      </c>
      <c r="N91" s="151">
        <v>0</v>
      </c>
      <c r="O91" s="152">
        <v>0</v>
      </c>
      <c r="P91" s="152">
        <v>0</v>
      </c>
      <c r="Q91" s="153">
        <v>0</v>
      </c>
      <c r="R91" s="154">
        <v>0</v>
      </c>
      <c r="S91" s="149">
        <v>0</v>
      </c>
      <c r="T91" s="149">
        <v>0</v>
      </c>
      <c r="U91" s="149">
        <v>0</v>
      </c>
      <c r="V91" s="149">
        <v>0</v>
      </c>
      <c r="W91" s="150">
        <v>0</v>
      </c>
      <c r="X91" s="151">
        <v>0</v>
      </c>
      <c r="Y91" s="155">
        <v>0</v>
      </c>
      <c r="Z91" s="156">
        <v>0</v>
      </c>
      <c r="AA91" s="207"/>
      <c r="AB91" s="208"/>
      <c r="AC91" s="60"/>
      <c r="AD91" s="61"/>
      <c r="AE91" s="61"/>
      <c r="AF91" s="61"/>
      <c r="AG91" s="62"/>
      <c r="AH91" s="63"/>
      <c r="AI91" s="64"/>
    </row>
    <row r="92" spans="1:35" s="45" customFormat="1" ht="15.75" hidden="1" x14ac:dyDescent="0.25">
      <c r="A92" s="147">
        <v>90</v>
      </c>
      <c r="B92" s="147" t="s">
        <v>89</v>
      </c>
      <c r="C92" s="147" t="s">
        <v>134</v>
      </c>
      <c r="D92" s="147" t="s">
        <v>66</v>
      </c>
      <c r="E92" s="147" t="s">
        <v>91</v>
      </c>
      <c r="F92" s="147">
        <v>2</v>
      </c>
      <c r="G92" s="147">
        <v>2.2999999999999998</v>
      </c>
      <c r="H92" s="147" t="s">
        <v>1903</v>
      </c>
      <c r="I92" s="147">
        <v>603</v>
      </c>
      <c r="J92" s="148">
        <v>0</v>
      </c>
      <c r="K92" s="149">
        <v>0</v>
      </c>
      <c r="L92" s="149">
        <v>0</v>
      </c>
      <c r="M92" s="150">
        <v>0</v>
      </c>
      <c r="N92" s="151">
        <v>0</v>
      </c>
      <c r="O92" s="152">
        <v>0</v>
      </c>
      <c r="P92" s="152">
        <v>0</v>
      </c>
      <c r="Q92" s="153">
        <v>0</v>
      </c>
      <c r="R92" s="154">
        <v>0</v>
      </c>
      <c r="S92" s="149">
        <v>0</v>
      </c>
      <c r="T92" s="149">
        <v>0</v>
      </c>
      <c r="U92" s="149">
        <v>0</v>
      </c>
      <c r="V92" s="149">
        <v>0</v>
      </c>
      <c r="W92" s="150">
        <v>0</v>
      </c>
      <c r="X92" s="151">
        <v>0</v>
      </c>
      <c r="Y92" s="155">
        <v>0</v>
      </c>
      <c r="Z92" s="156">
        <v>0</v>
      </c>
      <c r="AA92" s="207"/>
      <c r="AB92" s="208"/>
      <c r="AC92" s="60"/>
      <c r="AD92" s="61"/>
      <c r="AE92" s="61"/>
      <c r="AF92" s="61"/>
      <c r="AG92" s="62"/>
      <c r="AH92" s="63"/>
      <c r="AI92" s="64"/>
    </row>
    <row r="93" spans="1:35" s="45" customFormat="1" ht="15.75" hidden="1" x14ac:dyDescent="0.25">
      <c r="A93" s="147">
        <v>91</v>
      </c>
      <c r="B93" s="147" t="s">
        <v>89</v>
      </c>
      <c r="C93" s="147" t="s">
        <v>134</v>
      </c>
      <c r="D93" s="147" t="s">
        <v>66</v>
      </c>
      <c r="E93" s="147" t="s">
        <v>91</v>
      </c>
      <c r="F93" s="147">
        <v>2</v>
      </c>
      <c r="G93" s="147">
        <v>2.2999999999999998</v>
      </c>
      <c r="H93" s="147" t="s">
        <v>1903</v>
      </c>
      <c r="I93" s="147">
        <v>621</v>
      </c>
      <c r="J93" s="148">
        <v>0</v>
      </c>
      <c r="K93" s="149">
        <v>0</v>
      </c>
      <c r="L93" s="149">
        <v>0</v>
      </c>
      <c r="M93" s="150">
        <v>0</v>
      </c>
      <c r="N93" s="151">
        <v>0</v>
      </c>
      <c r="O93" s="152">
        <v>0</v>
      </c>
      <c r="P93" s="152">
        <v>0</v>
      </c>
      <c r="Q93" s="153">
        <v>0</v>
      </c>
      <c r="R93" s="154">
        <v>0</v>
      </c>
      <c r="S93" s="149">
        <v>0</v>
      </c>
      <c r="T93" s="149">
        <v>0</v>
      </c>
      <c r="U93" s="149">
        <v>0</v>
      </c>
      <c r="V93" s="149">
        <v>0</v>
      </c>
      <c r="W93" s="150">
        <v>0</v>
      </c>
      <c r="X93" s="151">
        <v>0</v>
      </c>
      <c r="Y93" s="155">
        <v>0</v>
      </c>
      <c r="Z93" s="156">
        <v>0</v>
      </c>
      <c r="AA93" s="207"/>
      <c r="AB93" s="208"/>
      <c r="AC93" s="60"/>
      <c r="AD93" s="61"/>
      <c r="AE93" s="61"/>
      <c r="AF93" s="61"/>
      <c r="AG93" s="62"/>
      <c r="AH93" s="63"/>
      <c r="AI93" s="64"/>
    </row>
    <row r="94" spans="1:35" s="45" customFormat="1" ht="15.75" hidden="1" x14ac:dyDescent="0.25">
      <c r="A94" s="147">
        <v>92</v>
      </c>
      <c r="B94" s="147" t="s">
        <v>89</v>
      </c>
      <c r="C94" s="147" t="s">
        <v>134</v>
      </c>
      <c r="D94" s="147" t="s">
        <v>66</v>
      </c>
      <c r="E94" s="147" t="s">
        <v>99</v>
      </c>
      <c r="F94" s="147">
        <v>2</v>
      </c>
      <c r="G94" s="147">
        <v>2.2999999999999998</v>
      </c>
      <c r="H94" s="147" t="s">
        <v>1903</v>
      </c>
      <c r="I94" s="147">
        <v>631</v>
      </c>
      <c r="J94" s="148">
        <v>0</v>
      </c>
      <c r="K94" s="149">
        <v>0</v>
      </c>
      <c r="L94" s="149">
        <v>0</v>
      </c>
      <c r="M94" s="150">
        <v>0</v>
      </c>
      <c r="N94" s="151">
        <v>0</v>
      </c>
      <c r="O94" s="152">
        <v>0</v>
      </c>
      <c r="P94" s="152">
        <v>0</v>
      </c>
      <c r="Q94" s="153">
        <v>0</v>
      </c>
      <c r="R94" s="154">
        <v>0</v>
      </c>
      <c r="S94" s="149">
        <v>0</v>
      </c>
      <c r="T94" s="149">
        <v>0</v>
      </c>
      <c r="U94" s="149">
        <v>0</v>
      </c>
      <c r="V94" s="149">
        <v>0</v>
      </c>
      <c r="W94" s="150">
        <v>0</v>
      </c>
      <c r="X94" s="151">
        <v>0</v>
      </c>
      <c r="Y94" s="155">
        <v>0</v>
      </c>
      <c r="Z94" s="156">
        <v>0</v>
      </c>
      <c r="AA94" s="207"/>
      <c r="AB94" s="208"/>
      <c r="AC94" s="60"/>
      <c r="AD94" s="61"/>
      <c r="AE94" s="61"/>
      <c r="AF94" s="61"/>
      <c r="AG94" s="62"/>
      <c r="AH94" s="63"/>
      <c r="AI94" s="64"/>
    </row>
    <row r="95" spans="1:35" s="45" customFormat="1" ht="15.75" hidden="1" x14ac:dyDescent="0.25">
      <c r="A95" s="147">
        <v>93</v>
      </c>
      <c r="B95" s="147" t="s">
        <v>89</v>
      </c>
      <c r="C95" s="147" t="s">
        <v>134</v>
      </c>
      <c r="D95" s="147" t="s">
        <v>66</v>
      </c>
      <c r="E95" s="147" t="s">
        <v>91</v>
      </c>
      <c r="F95" s="147">
        <v>2</v>
      </c>
      <c r="G95" s="147">
        <v>2.2999999999999998</v>
      </c>
      <c r="H95" s="147" t="s">
        <v>1939</v>
      </c>
      <c r="I95" s="147">
        <v>535</v>
      </c>
      <c r="J95" s="148">
        <v>0</v>
      </c>
      <c r="K95" s="149">
        <v>0</v>
      </c>
      <c r="L95" s="149">
        <v>0</v>
      </c>
      <c r="M95" s="150">
        <v>0</v>
      </c>
      <c r="N95" s="151">
        <v>0</v>
      </c>
      <c r="O95" s="152">
        <v>0</v>
      </c>
      <c r="P95" s="152">
        <v>0</v>
      </c>
      <c r="Q95" s="153">
        <v>0</v>
      </c>
      <c r="R95" s="154">
        <v>0</v>
      </c>
      <c r="S95" s="149">
        <v>0</v>
      </c>
      <c r="T95" s="149">
        <v>0</v>
      </c>
      <c r="U95" s="149">
        <v>0</v>
      </c>
      <c r="V95" s="149">
        <v>0</v>
      </c>
      <c r="W95" s="150">
        <v>0</v>
      </c>
      <c r="X95" s="151">
        <v>0</v>
      </c>
      <c r="Y95" s="155">
        <v>0</v>
      </c>
      <c r="Z95" s="156">
        <v>0</v>
      </c>
      <c r="AA95" s="207"/>
      <c r="AB95" s="208"/>
      <c r="AC95" s="60"/>
      <c r="AD95" s="61"/>
      <c r="AE95" s="61"/>
      <c r="AF95" s="61"/>
      <c r="AG95" s="62"/>
      <c r="AH95" s="63"/>
      <c r="AI95" s="64"/>
    </row>
    <row r="96" spans="1:35" s="45" customFormat="1" ht="15.75" hidden="1" x14ac:dyDescent="0.25">
      <c r="A96" s="147">
        <v>94</v>
      </c>
      <c r="B96" s="147" t="s">
        <v>89</v>
      </c>
      <c r="C96" s="147" t="s">
        <v>134</v>
      </c>
      <c r="D96" s="147" t="s">
        <v>66</v>
      </c>
      <c r="E96" s="147" t="s">
        <v>91</v>
      </c>
      <c r="F96" s="147">
        <v>2</v>
      </c>
      <c r="G96" s="147">
        <v>2.2999999999999998</v>
      </c>
      <c r="H96" s="147" t="s">
        <v>1939</v>
      </c>
      <c r="I96" s="147">
        <v>556</v>
      </c>
      <c r="J96" s="148">
        <v>0</v>
      </c>
      <c r="K96" s="149">
        <v>0</v>
      </c>
      <c r="L96" s="149">
        <v>0</v>
      </c>
      <c r="M96" s="150">
        <v>0</v>
      </c>
      <c r="N96" s="151">
        <v>0</v>
      </c>
      <c r="O96" s="152">
        <v>0</v>
      </c>
      <c r="P96" s="152">
        <v>0</v>
      </c>
      <c r="Q96" s="153">
        <v>0</v>
      </c>
      <c r="R96" s="154">
        <v>0</v>
      </c>
      <c r="S96" s="149">
        <v>0</v>
      </c>
      <c r="T96" s="149">
        <v>0</v>
      </c>
      <c r="U96" s="149">
        <v>0</v>
      </c>
      <c r="V96" s="149">
        <v>0</v>
      </c>
      <c r="W96" s="150">
        <v>0</v>
      </c>
      <c r="X96" s="151">
        <v>0</v>
      </c>
      <c r="Y96" s="155">
        <v>0</v>
      </c>
      <c r="Z96" s="156">
        <v>0</v>
      </c>
      <c r="AA96" s="207"/>
      <c r="AB96" s="208"/>
      <c r="AC96" s="60"/>
      <c r="AD96" s="61"/>
      <c r="AE96" s="61"/>
      <c r="AF96" s="61"/>
      <c r="AG96" s="62"/>
      <c r="AH96" s="63"/>
      <c r="AI96" s="64"/>
    </row>
    <row r="97" spans="1:35" s="45" customFormat="1" ht="15.75" hidden="1" x14ac:dyDescent="0.25">
      <c r="A97" s="147">
        <v>95</v>
      </c>
      <c r="B97" s="147" t="s">
        <v>89</v>
      </c>
      <c r="C97" s="147" t="s">
        <v>134</v>
      </c>
      <c r="D97" s="147" t="s">
        <v>66</v>
      </c>
      <c r="E97" s="147" t="s">
        <v>91</v>
      </c>
      <c r="F97" s="147">
        <v>2</v>
      </c>
      <c r="G97" s="147">
        <v>2.2999999999999998</v>
      </c>
      <c r="H97" s="147" t="s">
        <v>1939</v>
      </c>
      <c r="I97" s="147">
        <v>564</v>
      </c>
      <c r="J97" s="148">
        <v>0</v>
      </c>
      <c r="K97" s="149">
        <v>0</v>
      </c>
      <c r="L97" s="149">
        <v>0</v>
      </c>
      <c r="M97" s="150">
        <v>0</v>
      </c>
      <c r="N97" s="151">
        <v>0</v>
      </c>
      <c r="O97" s="152">
        <v>0</v>
      </c>
      <c r="P97" s="152">
        <v>0</v>
      </c>
      <c r="Q97" s="153">
        <v>0</v>
      </c>
      <c r="R97" s="154">
        <v>0</v>
      </c>
      <c r="S97" s="149">
        <v>0</v>
      </c>
      <c r="T97" s="149">
        <v>0</v>
      </c>
      <c r="U97" s="149">
        <v>0</v>
      </c>
      <c r="V97" s="149">
        <v>0</v>
      </c>
      <c r="W97" s="150">
        <v>0</v>
      </c>
      <c r="X97" s="151">
        <v>0</v>
      </c>
      <c r="Y97" s="155">
        <v>0</v>
      </c>
      <c r="Z97" s="156">
        <v>0</v>
      </c>
      <c r="AA97" s="207"/>
      <c r="AB97" s="208"/>
      <c r="AC97" s="60"/>
      <c r="AD97" s="61"/>
      <c r="AE97" s="61"/>
      <c r="AF97" s="61"/>
      <c r="AG97" s="62"/>
      <c r="AH97" s="63"/>
      <c r="AI97" s="64"/>
    </row>
    <row r="98" spans="1:35" s="45" customFormat="1" ht="15.75" hidden="1" x14ac:dyDescent="0.25">
      <c r="A98" s="147">
        <v>96</v>
      </c>
      <c r="B98" s="147" t="s">
        <v>89</v>
      </c>
      <c r="C98" s="147" t="s">
        <v>134</v>
      </c>
      <c r="D98" s="147" t="s">
        <v>66</v>
      </c>
      <c r="E98" s="147" t="s">
        <v>91</v>
      </c>
      <c r="F98" s="147">
        <v>2</v>
      </c>
      <c r="G98" s="147">
        <v>2.2999999999999998</v>
      </c>
      <c r="H98" s="147" t="s">
        <v>1939</v>
      </c>
      <c r="I98" s="147">
        <v>575</v>
      </c>
      <c r="J98" s="148">
        <v>0</v>
      </c>
      <c r="K98" s="149">
        <v>0</v>
      </c>
      <c r="L98" s="149">
        <v>0</v>
      </c>
      <c r="M98" s="150">
        <v>0</v>
      </c>
      <c r="N98" s="151">
        <v>0</v>
      </c>
      <c r="O98" s="152">
        <v>0</v>
      </c>
      <c r="P98" s="152">
        <v>0</v>
      </c>
      <c r="Q98" s="153">
        <v>0</v>
      </c>
      <c r="R98" s="154">
        <v>0</v>
      </c>
      <c r="S98" s="149">
        <v>0</v>
      </c>
      <c r="T98" s="149">
        <v>0</v>
      </c>
      <c r="U98" s="149">
        <v>0</v>
      </c>
      <c r="V98" s="149">
        <v>0</v>
      </c>
      <c r="W98" s="150">
        <v>0</v>
      </c>
      <c r="X98" s="151">
        <v>0</v>
      </c>
      <c r="Y98" s="155">
        <v>0</v>
      </c>
      <c r="Z98" s="156">
        <v>0</v>
      </c>
      <c r="AA98" s="207"/>
      <c r="AB98" s="208"/>
      <c r="AC98" s="60"/>
      <c r="AD98" s="61"/>
      <c r="AE98" s="61"/>
      <c r="AF98" s="61"/>
      <c r="AG98" s="62"/>
      <c r="AH98" s="63"/>
      <c r="AI98" s="64"/>
    </row>
    <row r="99" spans="1:35" s="45" customFormat="1" ht="15.75" hidden="1" x14ac:dyDescent="0.25">
      <c r="A99" s="147">
        <v>97</v>
      </c>
      <c r="B99" s="147" t="s">
        <v>89</v>
      </c>
      <c r="C99" s="147" t="s">
        <v>134</v>
      </c>
      <c r="D99" s="147" t="s">
        <v>66</v>
      </c>
      <c r="E99" s="147" t="s">
        <v>91</v>
      </c>
      <c r="F99" s="147">
        <v>2</v>
      </c>
      <c r="G99" s="147">
        <v>2.2999999999999998</v>
      </c>
      <c r="H99" s="147" t="s">
        <v>1939</v>
      </c>
      <c r="I99" s="147">
        <v>590</v>
      </c>
      <c r="J99" s="148">
        <v>0</v>
      </c>
      <c r="K99" s="149">
        <v>0</v>
      </c>
      <c r="L99" s="149">
        <v>0</v>
      </c>
      <c r="M99" s="150">
        <v>0</v>
      </c>
      <c r="N99" s="151">
        <v>0</v>
      </c>
      <c r="O99" s="152">
        <v>0</v>
      </c>
      <c r="P99" s="152">
        <v>0</v>
      </c>
      <c r="Q99" s="153">
        <v>0</v>
      </c>
      <c r="R99" s="154">
        <v>0</v>
      </c>
      <c r="S99" s="149">
        <v>0</v>
      </c>
      <c r="T99" s="149">
        <v>0</v>
      </c>
      <c r="U99" s="149">
        <v>0</v>
      </c>
      <c r="V99" s="149">
        <v>0</v>
      </c>
      <c r="W99" s="150">
        <v>0</v>
      </c>
      <c r="X99" s="151">
        <v>0</v>
      </c>
      <c r="Y99" s="155">
        <v>0</v>
      </c>
      <c r="Z99" s="156">
        <v>0</v>
      </c>
      <c r="AA99" s="207"/>
      <c r="AB99" s="208"/>
      <c r="AC99" s="60"/>
      <c r="AD99" s="61"/>
      <c r="AE99" s="61"/>
      <c r="AF99" s="61"/>
      <c r="AG99" s="62"/>
      <c r="AH99" s="63"/>
      <c r="AI99" s="64"/>
    </row>
    <row r="100" spans="1:35" s="45" customFormat="1" ht="15.75" hidden="1" x14ac:dyDescent="0.25">
      <c r="A100" s="147">
        <v>98</v>
      </c>
      <c r="B100" s="147" t="s">
        <v>89</v>
      </c>
      <c r="C100" s="147" t="s">
        <v>134</v>
      </c>
      <c r="D100" s="147" t="s">
        <v>66</v>
      </c>
      <c r="E100" s="147" t="s">
        <v>91</v>
      </c>
      <c r="F100" s="147">
        <v>2</v>
      </c>
      <c r="G100" s="147">
        <v>2.2999999999999998</v>
      </c>
      <c r="H100" s="147" t="s">
        <v>1939</v>
      </c>
      <c r="I100" s="147">
        <v>635</v>
      </c>
      <c r="J100" s="148">
        <v>0</v>
      </c>
      <c r="K100" s="149">
        <v>0</v>
      </c>
      <c r="L100" s="149">
        <v>0</v>
      </c>
      <c r="M100" s="150">
        <v>0</v>
      </c>
      <c r="N100" s="151">
        <v>0</v>
      </c>
      <c r="O100" s="152">
        <v>0</v>
      </c>
      <c r="P100" s="152">
        <v>0</v>
      </c>
      <c r="Q100" s="153">
        <v>0</v>
      </c>
      <c r="R100" s="154">
        <v>0</v>
      </c>
      <c r="S100" s="149">
        <v>0</v>
      </c>
      <c r="T100" s="149">
        <v>0</v>
      </c>
      <c r="U100" s="149">
        <v>0</v>
      </c>
      <c r="V100" s="149">
        <v>0</v>
      </c>
      <c r="W100" s="150">
        <v>0</v>
      </c>
      <c r="X100" s="151">
        <v>0</v>
      </c>
      <c r="Y100" s="155">
        <v>0</v>
      </c>
      <c r="Z100" s="156">
        <v>0</v>
      </c>
      <c r="AA100" s="207"/>
      <c r="AB100" s="208"/>
      <c r="AC100" s="60"/>
      <c r="AD100" s="61"/>
      <c r="AE100" s="61"/>
      <c r="AF100" s="61"/>
      <c r="AG100" s="62"/>
      <c r="AH100" s="63"/>
      <c r="AI100" s="64"/>
    </row>
    <row r="101" spans="1:35" s="45" customFormat="1" ht="15.75" hidden="1" x14ac:dyDescent="0.25">
      <c r="A101" s="147">
        <v>99</v>
      </c>
      <c r="B101" s="147" t="s">
        <v>89</v>
      </c>
      <c r="C101" s="147" t="s">
        <v>134</v>
      </c>
      <c r="D101" s="147" t="s">
        <v>66</v>
      </c>
      <c r="E101" s="147" t="s">
        <v>91</v>
      </c>
      <c r="F101" s="147">
        <v>2</v>
      </c>
      <c r="G101" s="147">
        <v>2.2999999999999998</v>
      </c>
      <c r="H101" s="147" t="s">
        <v>1940</v>
      </c>
      <c r="I101" s="147">
        <v>537</v>
      </c>
      <c r="J101" s="148">
        <v>0</v>
      </c>
      <c r="K101" s="149">
        <v>0</v>
      </c>
      <c r="L101" s="149">
        <v>0</v>
      </c>
      <c r="M101" s="150">
        <v>0</v>
      </c>
      <c r="N101" s="151">
        <v>0</v>
      </c>
      <c r="O101" s="152">
        <v>0</v>
      </c>
      <c r="P101" s="152">
        <v>0</v>
      </c>
      <c r="Q101" s="153">
        <v>0</v>
      </c>
      <c r="R101" s="154">
        <v>0</v>
      </c>
      <c r="S101" s="149">
        <v>0</v>
      </c>
      <c r="T101" s="149">
        <v>0</v>
      </c>
      <c r="U101" s="149">
        <v>0</v>
      </c>
      <c r="V101" s="149">
        <v>0</v>
      </c>
      <c r="W101" s="150">
        <v>0</v>
      </c>
      <c r="X101" s="151">
        <v>0</v>
      </c>
      <c r="Y101" s="155">
        <v>0</v>
      </c>
      <c r="Z101" s="156">
        <v>0</v>
      </c>
      <c r="AA101" s="207"/>
      <c r="AB101" s="208"/>
      <c r="AC101" s="60"/>
      <c r="AD101" s="61"/>
      <c r="AE101" s="61"/>
      <c r="AF101" s="61"/>
      <c r="AG101" s="62"/>
      <c r="AH101" s="63"/>
      <c r="AI101" s="64"/>
    </row>
    <row r="102" spans="1:35" s="45" customFormat="1" ht="47.25" hidden="1" x14ac:dyDescent="0.25">
      <c r="A102" s="147">
        <v>100</v>
      </c>
      <c r="B102" s="147" t="s">
        <v>89</v>
      </c>
      <c r="C102" s="147" t="s">
        <v>134</v>
      </c>
      <c r="D102" s="147" t="s">
        <v>66</v>
      </c>
      <c r="E102" s="147" t="s">
        <v>91</v>
      </c>
      <c r="F102" s="147">
        <v>2</v>
      </c>
      <c r="G102" s="147">
        <v>2.2999999999999998</v>
      </c>
      <c r="H102" s="147" t="s">
        <v>1940</v>
      </c>
      <c r="I102" s="147">
        <v>551</v>
      </c>
      <c r="J102" s="148">
        <v>0</v>
      </c>
      <c r="K102" s="149">
        <v>0</v>
      </c>
      <c r="L102" s="149">
        <v>0</v>
      </c>
      <c r="M102" s="150">
        <v>0</v>
      </c>
      <c r="N102" s="151">
        <v>0</v>
      </c>
      <c r="O102" s="152">
        <v>0</v>
      </c>
      <c r="P102" s="152">
        <v>0</v>
      </c>
      <c r="Q102" s="153">
        <v>0</v>
      </c>
      <c r="R102" s="154">
        <v>1</v>
      </c>
      <c r="S102" s="149">
        <v>0</v>
      </c>
      <c r="T102" s="149">
        <v>0</v>
      </c>
      <c r="U102" s="149">
        <v>0</v>
      </c>
      <c r="V102" s="149">
        <v>0</v>
      </c>
      <c r="W102" s="150">
        <v>0</v>
      </c>
      <c r="X102" s="151">
        <v>0</v>
      </c>
      <c r="Y102" s="155">
        <v>0</v>
      </c>
      <c r="Z102" s="156">
        <v>1</v>
      </c>
      <c r="AA102" s="207" t="s">
        <v>1941</v>
      </c>
      <c r="AB102" s="208"/>
      <c r="AC102" s="60"/>
      <c r="AD102" s="61"/>
      <c r="AE102" s="61"/>
      <c r="AF102" s="61"/>
      <c r="AG102" s="62"/>
      <c r="AH102" s="63"/>
      <c r="AI102" s="64"/>
    </row>
    <row r="103" spans="1:35" s="45" customFormat="1" ht="15.75" hidden="1" x14ac:dyDescent="0.25">
      <c r="A103" s="147">
        <v>101</v>
      </c>
      <c r="B103" s="147" t="s">
        <v>89</v>
      </c>
      <c r="C103" s="147" t="s">
        <v>134</v>
      </c>
      <c r="D103" s="147" t="s">
        <v>66</v>
      </c>
      <c r="E103" s="147" t="s">
        <v>91</v>
      </c>
      <c r="F103" s="147">
        <v>2</v>
      </c>
      <c r="G103" s="147">
        <v>2.2999999999999998</v>
      </c>
      <c r="H103" s="147" t="s">
        <v>1940</v>
      </c>
      <c r="I103" s="147">
        <v>571</v>
      </c>
      <c r="J103" s="148">
        <v>0</v>
      </c>
      <c r="K103" s="149">
        <v>0</v>
      </c>
      <c r="L103" s="149">
        <v>0</v>
      </c>
      <c r="M103" s="150">
        <v>0</v>
      </c>
      <c r="N103" s="151">
        <v>0</v>
      </c>
      <c r="O103" s="152">
        <v>0</v>
      </c>
      <c r="P103" s="152">
        <v>0</v>
      </c>
      <c r="Q103" s="153">
        <v>0</v>
      </c>
      <c r="R103" s="154">
        <v>0</v>
      </c>
      <c r="S103" s="149">
        <v>0</v>
      </c>
      <c r="T103" s="149">
        <v>0</v>
      </c>
      <c r="U103" s="149">
        <v>0</v>
      </c>
      <c r="V103" s="149">
        <v>0</v>
      </c>
      <c r="W103" s="150">
        <v>0</v>
      </c>
      <c r="X103" s="151">
        <v>0</v>
      </c>
      <c r="Y103" s="155">
        <v>0</v>
      </c>
      <c r="Z103" s="156">
        <v>0</v>
      </c>
      <c r="AA103" s="207"/>
      <c r="AB103" s="208"/>
      <c r="AC103" s="60"/>
      <c r="AD103" s="61"/>
      <c r="AE103" s="61"/>
      <c r="AF103" s="61"/>
      <c r="AG103" s="62"/>
      <c r="AH103" s="63"/>
      <c r="AI103" s="64"/>
    </row>
    <row r="104" spans="1:35" s="45" customFormat="1" ht="15.75" hidden="1" x14ac:dyDescent="0.25">
      <c r="A104" s="147">
        <v>102</v>
      </c>
      <c r="B104" s="147" t="s">
        <v>122</v>
      </c>
      <c r="C104" s="147" t="s">
        <v>1488</v>
      </c>
      <c r="D104" s="147" t="s">
        <v>66</v>
      </c>
      <c r="E104" s="147" t="s">
        <v>91</v>
      </c>
      <c r="F104" s="147">
        <v>2</v>
      </c>
      <c r="G104" s="147">
        <v>2.2999999999999998</v>
      </c>
      <c r="H104" s="147" t="s">
        <v>1940</v>
      </c>
      <c r="I104" s="147">
        <v>581</v>
      </c>
      <c r="J104" s="148">
        <v>0</v>
      </c>
      <c r="K104" s="149">
        <v>0</v>
      </c>
      <c r="L104" s="149">
        <v>0</v>
      </c>
      <c r="M104" s="150">
        <v>0</v>
      </c>
      <c r="N104" s="151">
        <v>0</v>
      </c>
      <c r="O104" s="152">
        <v>0</v>
      </c>
      <c r="P104" s="152">
        <v>0</v>
      </c>
      <c r="Q104" s="153">
        <v>0</v>
      </c>
      <c r="R104" s="154">
        <v>0</v>
      </c>
      <c r="S104" s="149">
        <v>0</v>
      </c>
      <c r="T104" s="149">
        <v>0</v>
      </c>
      <c r="U104" s="149">
        <v>0</v>
      </c>
      <c r="V104" s="149">
        <v>0</v>
      </c>
      <c r="W104" s="150">
        <v>0</v>
      </c>
      <c r="X104" s="151">
        <v>0</v>
      </c>
      <c r="Y104" s="155">
        <v>0</v>
      </c>
      <c r="Z104" s="156">
        <v>0</v>
      </c>
      <c r="AA104" s="207"/>
      <c r="AB104" s="208"/>
      <c r="AC104" s="60"/>
      <c r="AD104" s="61"/>
      <c r="AE104" s="61"/>
      <c r="AF104" s="61"/>
      <c r="AG104" s="62"/>
      <c r="AH104" s="63"/>
      <c r="AI104" s="64"/>
    </row>
    <row r="105" spans="1:35" s="45" customFormat="1" ht="15.75" hidden="1" x14ac:dyDescent="0.25">
      <c r="A105" s="147">
        <v>103</v>
      </c>
      <c r="B105" s="147" t="s">
        <v>122</v>
      </c>
      <c r="C105" s="147" t="s">
        <v>1488</v>
      </c>
      <c r="D105" s="147" t="s">
        <v>66</v>
      </c>
      <c r="E105" s="147" t="s">
        <v>91</v>
      </c>
      <c r="F105" s="147">
        <v>2</v>
      </c>
      <c r="G105" s="147">
        <v>2.2999999999999998</v>
      </c>
      <c r="H105" s="147" t="s">
        <v>1940</v>
      </c>
      <c r="I105" s="147">
        <v>622</v>
      </c>
      <c r="J105" s="148">
        <v>0</v>
      </c>
      <c r="K105" s="149">
        <v>0</v>
      </c>
      <c r="L105" s="149">
        <v>0</v>
      </c>
      <c r="M105" s="150">
        <v>0</v>
      </c>
      <c r="N105" s="151">
        <v>0</v>
      </c>
      <c r="O105" s="152">
        <v>0</v>
      </c>
      <c r="P105" s="152">
        <v>0</v>
      </c>
      <c r="Q105" s="153">
        <v>0</v>
      </c>
      <c r="R105" s="154">
        <v>0</v>
      </c>
      <c r="S105" s="149">
        <v>0</v>
      </c>
      <c r="T105" s="149">
        <v>0</v>
      </c>
      <c r="U105" s="149">
        <v>0</v>
      </c>
      <c r="V105" s="149">
        <v>0</v>
      </c>
      <c r="W105" s="150">
        <v>0</v>
      </c>
      <c r="X105" s="151">
        <v>0</v>
      </c>
      <c r="Y105" s="155">
        <v>0</v>
      </c>
      <c r="Z105" s="156">
        <v>0</v>
      </c>
      <c r="AA105" s="207"/>
      <c r="AB105" s="211"/>
      <c r="AC105" s="60"/>
      <c r="AD105" s="61"/>
      <c r="AE105" s="61"/>
      <c r="AF105" s="61"/>
      <c r="AG105" s="62"/>
      <c r="AH105" s="63"/>
      <c r="AI105" s="64"/>
    </row>
    <row r="106" spans="1:35" s="45" customFormat="1" ht="15.75" hidden="1" x14ac:dyDescent="0.25">
      <c r="A106" s="147">
        <v>104</v>
      </c>
      <c r="B106" s="147" t="s">
        <v>122</v>
      </c>
      <c r="C106" s="147" t="s">
        <v>1488</v>
      </c>
      <c r="D106" s="147" t="s">
        <v>66</v>
      </c>
      <c r="E106" s="147" t="s">
        <v>91</v>
      </c>
      <c r="F106" s="147">
        <v>2</v>
      </c>
      <c r="G106" s="147">
        <v>2.2999999999999998</v>
      </c>
      <c r="H106" s="147" t="s">
        <v>1940</v>
      </c>
      <c r="I106" s="147">
        <v>634</v>
      </c>
      <c r="J106" s="148">
        <v>0</v>
      </c>
      <c r="K106" s="149">
        <v>0</v>
      </c>
      <c r="L106" s="149">
        <v>0</v>
      </c>
      <c r="M106" s="150">
        <v>0</v>
      </c>
      <c r="N106" s="151">
        <v>0</v>
      </c>
      <c r="O106" s="152">
        <v>0</v>
      </c>
      <c r="P106" s="152">
        <v>0</v>
      </c>
      <c r="Q106" s="153">
        <v>0</v>
      </c>
      <c r="R106" s="154">
        <v>0</v>
      </c>
      <c r="S106" s="149">
        <v>0</v>
      </c>
      <c r="T106" s="149">
        <v>0</v>
      </c>
      <c r="U106" s="149">
        <v>0</v>
      </c>
      <c r="V106" s="149">
        <v>0</v>
      </c>
      <c r="W106" s="150">
        <v>0</v>
      </c>
      <c r="X106" s="151">
        <v>0</v>
      </c>
      <c r="Y106" s="155">
        <v>0</v>
      </c>
      <c r="Z106" s="156">
        <v>0</v>
      </c>
      <c r="AA106" s="207"/>
      <c r="AB106" s="211"/>
      <c r="AC106" s="60"/>
      <c r="AD106" s="61"/>
      <c r="AE106" s="61"/>
      <c r="AF106" s="61"/>
      <c r="AG106" s="62"/>
      <c r="AH106" s="63"/>
      <c r="AI106" s="64"/>
    </row>
    <row r="107" spans="1:35" s="45" customFormat="1" ht="15.75" hidden="1" x14ac:dyDescent="0.25">
      <c r="A107" s="147">
        <v>105</v>
      </c>
      <c r="B107" s="147" t="s">
        <v>122</v>
      </c>
      <c r="C107" s="147" t="s">
        <v>1488</v>
      </c>
      <c r="D107" s="147" t="s">
        <v>66</v>
      </c>
      <c r="E107" s="147" t="s">
        <v>99</v>
      </c>
      <c r="F107" s="147">
        <v>2</v>
      </c>
      <c r="G107" s="147">
        <v>2.2999999999999998</v>
      </c>
      <c r="H107" s="147" t="s">
        <v>1940</v>
      </c>
      <c r="I107" s="147">
        <v>660</v>
      </c>
      <c r="J107" s="148">
        <v>0</v>
      </c>
      <c r="K107" s="149">
        <v>0</v>
      </c>
      <c r="L107" s="149">
        <v>0</v>
      </c>
      <c r="M107" s="150">
        <v>0</v>
      </c>
      <c r="N107" s="151">
        <v>0</v>
      </c>
      <c r="O107" s="152">
        <v>0</v>
      </c>
      <c r="P107" s="152">
        <v>0</v>
      </c>
      <c r="Q107" s="153">
        <v>0</v>
      </c>
      <c r="R107" s="154">
        <v>0</v>
      </c>
      <c r="S107" s="149">
        <v>0</v>
      </c>
      <c r="T107" s="149">
        <v>0</v>
      </c>
      <c r="U107" s="149">
        <v>0</v>
      </c>
      <c r="V107" s="149">
        <v>0</v>
      </c>
      <c r="W107" s="150">
        <v>0</v>
      </c>
      <c r="X107" s="151">
        <v>0</v>
      </c>
      <c r="Y107" s="155">
        <v>0</v>
      </c>
      <c r="Z107" s="156">
        <v>0</v>
      </c>
      <c r="AA107" s="207"/>
      <c r="AB107" s="208"/>
      <c r="AC107" s="60"/>
      <c r="AD107" s="61"/>
      <c r="AE107" s="61"/>
      <c r="AF107" s="61"/>
      <c r="AG107" s="62"/>
      <c r="AH107" s="63"/>
      <c r="AI107" s="64"/>
    </row>
    <row r="108" spans="1:35" s="45" customFormat="1" ht="15.75" hidden="1" x14ac:dyDescent="0.25">
      <c r="A108" s="147">
        <v>106</v>
      </c>
      <c r="B108" s="147" t="s">
        <v>122</v>
      </c>
      <c r="C108" s="147" t="s">
        <v>1488</v>
      </c>
      <c r="D108" s="147" t="s">
        <v>66</v>
      </c>
      <c r="E108" s="147" t="s">
        <v>91</v>
      </c>
      <c r="F108" s="147">
        <v>2</v>
      </c>
      <c r="G108" s="147">
        <v>2.4</v>
      </c>
      <c r="H108" s="147" t="s">
        <v>2042</v>
      </c>
      <c r="I108" s="147">
        <v>534</v>
      </c>
      <c r="J108" s="148">
        <v>0</v>
      </c>
      <c r="K108" s="149">
        <v>0</v>
      </c>
      <c r="L108" s="149">
        <v>0</v>
      </c>
      <c r="M108" s="150">
        <v>0</v>
      </c>
      <c r="N108" s="151">
        <v>0</v>
      </c>
      <c r="O108" s="152">
        <v>0</v>
      </c>
      <c r="P108" s="152">
        <v>0</v>
      </c>
      <c r="Q108" s="153">
        <v>0</v>
      </c>
      <c r="R108" s="154">
        <v>0</v>
      </c>
      <c r="S108" s="149">
        <v>0</v>
      </c>
      <c r="T108" s="149">
        <v>0</v>
      </c>
      <c r="U108" s="149">
        <v>0</v>
      </c>
      <c r="V108" s="149">
        <v>0</v>
      </c>
      <c r="W108" s="150">
        <v>0</v>
      </c>
      <c r="X108" s="151">
        <v>0</v>
      </c>
      <c r="Y108" s="155">
        <v>0</v>
      </c>
      <c r="Z108" s="156">
        <v>0</v>
      </c>
      <c r="AA108" s="207"/>
      <c r="AB108" s="208"/>
      <c r="AC108" s="60"/>
      <c r="AD108" s="61"/>
      <c r="AE108" s="61"/>
      <c r="AF108" s="61"/>
      <c r="AG108" s="62"/>
      <c r="AH108" s="63"/>
      <c r="AI108" s="64"/>
    </row>
    <row r="109" spans="1:35" s="45" customFormat="1" ht="15.75" hidden="1" x14ac:dyDescent="0.25">
      <c r="A109" s="147">
        <v>107</v>
      </c>
      <c r="B109" s="147" t="s">
        <v>122</v>
      </c>
      <c r="C109" s="147" t="s">
        <v>1488</v>
      </c>
      <c r="D109" s="147" t="s">
        <v>66</v>
      </c>
      <c r="E109" s="147" t="s">
        <v>91</v>
      </c>
      <c r="F109" s="147">
        <v>2</v>
      </c>
      <c r="G109" s="147">
        <v>2.4</v>
      </c>
      <c r="H109" s="147" t="s">
        <v>2042</v>
      </c>
      <c r="I109" s="147">
        <v>624</v>
      </c>
      <c r="J109" s="148">
        <v>0</v>
      </c>
      <c r="K109" s="149">
        <v>0</v>
      </c>
      <c r="L109" s="149">
        <v>0</v>
      </c>
      <c r="M109" s="150">
        <v>0</v>
      </c>
      <c r="N109" s="151">
        <v>0</v>
      </c>
      <c r="O109" s="152">
        <v>0</v>
      </c>
      <c r="P109" s="152">
        <v>0</v>
      </c>
      <c r="Q109" s="153">
        <v>0</v>
      </c>
      <c r="R109" s="154">
        <v>0</v>
      </c>
      <c r="S109" s="149">
        <v>0</v>
      </c>
      <c r="T109" s="149">
        <v>0</v>
      </c>
      <c r="U109" s="149">
        <v>0</v>
      </c>
      <c r="V109" s="149">
        <v>0</v>
      </c>
      <c r="W109" s="150">
        <v>0</v>
      </c>
      <c r="X109" s="151">
        <v>0</v>
      </c>
      <c r="Y109" s="155">
        <v>0</v>
      </c>
      <c r="Z109" s="156">
        <v>0</v>
      </c>
      <c r="AA109" s="207"/>
      <c r="AB109" s="208"/>
      <c r="AC109" s="60"/>
      <c r="AD109" s="61"/>
      <c r="AE109" s="61"/>
      <c r="AF109" s="61"/>
      <c r="AG109" s="62"/>
      <c r="AH109" s="63"/>
      <c r="AI109" s="64"/>
    </row>
    <row r="110" spans="1:35" s="45" customFormat="1" ht="15.75" hidden="1" x14ac:dyDescent="0.25">
      <c r="A110" s="147">
        <v>108</v>
      </c>
      <c r="B110" s="147" t="s">
        <v>122</v>
      </c>
      <c r="C110" s="147" t="s">
        <v>1488</v>
      </c>
      <c r="D110" s="147" t="s">
        <v>66</v>
      </c>
      <c r="E110" s="147" t="s">
        <v>91</v>
      </c>
      <c r="F110" s="147">
        <v>2</v>
      </c>
      <c r="G110" s="147">
        <v>2.4</v>
      </c>
      <c r="H110" s="147" t="s">
        <v>2042</v>
      </c>
      <c r="I110" s="147">
        <v>636</v>
      </c>
      <c r="J110" s="148">
        <v>0</v>
      </c>
      <c r="K110" s="149">
        <v>0</v>
      </c>
      <c r="L110" s="149">
        <v>0</v>
      </c>
      <c r="M110" s="150">
        <v>0</v>
      </c>
      <c r="N110" s="151">
        <v>0</v>
      </c>
      <c r="O110" s="152">
        <v>0</v>
      </c>
      <c r="P110" s="152">
        <v>0</v>
      </c>
      <c r="Q110" s="153">
        <v>0</v>
      </c>
      <c r="R110" s="154">
        <v>0</v>
      </c>
      <c r="S110" s="149">
        <v>0</v>
      </c>
      <c r="T110" s="149">
        <v>0</v>
      </c>
      <c r="U110" s="149">
        <v>0</v>
      </c>
      <c r="V110" s="149">
        <v>0</v>
      </c>
      <c r="W110" s="150">
        <v>0</v>
      </c>
      <c r="X110" s="151">
        <v>0</v>
      </c>
      <c r="Y110" s="155">
        <v>0</v>
      </c>
      <c r="Z110" s="156">
        <v>0</v>
      </c>
      <c r="AA110" s="207"/>
      <c r="AB110" s="208"/>
      <c r="AC110" s="60"/>
      <c r="AD110" s="61"/>
      <c r="AE110" s="61"/>
      <c r="AF110" s="61"/>
      <c r="AG110" s="62"/>
      <c r="AH110" s="63"/>
      <c r="AI110" s="64"/>
    </row>
    <row r="111" spans="1:35" s="45" customFormat="1" ht="15.75" hidden="1" x14ac:dyDescent="0.25">
      <c r="A111" s="147">
        <v>109</v>
      </c>
      <c r="B111" s="147" t="s">
        <v>122</v>
      </c>
      <c r="C111" s="147" t="s">
        <v>1488</v>
      </c>
      <c r="D111" s="147" t="s">
        <v>66</v>
      </c>
      <c r="E111" s="147" t="s">
        <v>99</v>
      </c>
      <c r="F111" s="147">
        <v>2</v>
      </c>
      <c r="G111" s="147">
        <v>2.4</v>
      </c>
      <c r="H111" s="147" t="s">
        <v>2042</v>
      </c>
      <c r="I111" s="147">
        <v>713</v>
      </c>
      <c r="J111" s="148">
        <v>0</v>
      </c>
      <c r="K111" s="149">
        <v>0</v>
      </c>
      <c r="L111" s="149">
        <v>0</v>
      </c>
      <c r="M111" s="150">
        <v>0</v>
      </c>
      <c r="N111" s="151">
        <v>0</v>
      </c>
      <c r="O111" s="152">
        <v>0</v>
      </c>
      <c r="P111" s="152">
        <v>0</v>
      </c>
      <c r="Q111" s="153">
        <v>0</v>
      </c>
      <c r="R111" s="154">
        <v>0</v>
      </c>
      <c r="S111" s="149">
        <v>0</v>
      </c>
      <c r="T111" s="149">
        <v>0</v>
      </c>
      <c r="U111" s="149">
        <v>0</v>
      </c>
      <c r="V111" s="149">
        <v>0</v>
      </c>
      <c r="W111" s="150">
        <v>0</v>
      </c>
      <c r="X111" s="151">
        <v>0</v>
      </c>
      <c r="Y111" s="155">
        <v>0</v>
      </c>
      <c r="Z111" s="156">
        <v>0</v>
      </c>
      <c r="AA111" s="207"/>
      <c r="AB111" s="208"/>
      <c r="AC111" s="60"/>
      <c r="AD111" s="61"/>
      <c r="AE111" s="61"/>
      <c r="AF111" s="61"/>
      <c r="AG111" s="62"/>
      <c r="AH111" s="63"/>
      <c r="AI111" s="64"/>
    </row>
    <row r="112" spans="1:35" s="45" customFormat="1" ht="15.75" hidden="1" x14ac:dyDescent="0.25">
      <c r="A112" s="147">
        <v>110</v>
      </c>
      <c r="B112" s="147" t="s">
        <v>122</v>
      </c>
      <c r="C112" s="147" t="s">
        <v>1488</v>
      </c>
      <c r="D112" s="147" t="s">
        <v>66</v>
      </c>
      <c r="E112" s="147" t="s">
        <v>99</v>
      </c>
      <c r="F112" s="147">
        <v>2</v>
      </c>
      <c r="G112" s="147">
        <v>2.4</v>
      </c>
      <c r="H112" s="147" t="s">
        <v>2043</v>
      </c>
      <c r="I112" s="147">
        <v>648</v>
      </c>
      <c r="J112" s="148">
        <v>0</v>
      </c>
      <c r="K112" s="149">
        <v>0</v>
      </c>
      <c r="L112" s="149">
        <v>0</v>
      </c>
      <c r="M112" s="150">
        <v>0</v>
      </c>
      <c r="N112" s="151">
        <v>0</v>
      </c>
      <c r="O112" s="152">
        <v>0</v>
      </c>
      <c r="P112" s="152">
        <v>0</v>
      </c>
      <c r="Q112" s="153">
        <v>0</v>
      </c>
      <c r="R112" s="154">
        <v>0</v>
      </c>
      <c r="S112" s="149">
        <v>0</v>
      </c>
      <c r="T112" s="149">
        <v>0</v>
      </c>
      <c r="U112" s="149">
        <v>0</v>
      </c>
      <c r="V112" s="149">
        <v>0</v>
      </c>
      <c r="W112" s="150">
        <v>0</v>
      </c>
      <c r="X112" s="151">
        <v>0</v>
      </c>
      <c r="Y112" s="155">
        <v>0</v>
      </c>
      <c r="Z112" s="156">
        <v>0</v>
      </c>
      <c r="AA112" s="207"/>
      <c r="AB112" s="208"/>
      <c r="AC112" s="60"/>
      <c r="AD112" s="61"/>
      <c r="AE112" s="61"/>
      <c r="AF112" s="61"/>
      <c r="AG112" s="62"/>
      <c r="AH112" s="63"/>
      <c r="AI112" s="64"/>
    </row>
    <row r="113" spans="1:35" s="45" customFormat="1" ht="16.5" hidden="1" thickBot="1" x14ac:dyDescent="0.3">
      <c r="A113" s="84"/>
      <c r="B113" s="84"/>
      <c r="C113" s="84"/>
      <c r="D113" s="84"/>
      <c r="E113" s="84"/>
      <c r="F113" s="84"/>
      <c r="G113" s="84"/>
      <c r="H113" s="84"/>
      <c r="I113" s="84">
        <f>COUNTA(I3:I112)</f>
        <v>110</v>
      </c>
      <c r="J113" s="85">
        <f t="shared" ref="J113:Z113" si="0">SUM(J3:J112)</f>
        <v>3</v>
      </c>
      <c r="K113" s="86">
        <f t="shared" si="0"/>
        <v>2</v>
      </c>
      <c r="L113" s="86">
        <f t="shared" si="0"/>
        <v>0</v>
      </c>
      <c r="M113" s="87">
        <f t="shared" si="0"/>
        <v>0</v>
      </c>
      <c r="N113" s="85">
        <f t="shared" si="0"/>
        <v>6</v>
      </c>
      <c r="O113" s="86">
        <f t="shared" si="0"/>
        <v>1</v>
      </c>
      <c r="P113" s="86">
        <f t="shared" si="0"/>
        <v>0</v>
      </c>
      <c r="Q113" s="87">
        <f t="shared" si="0"/>
        <v>2</v>
      </c>
      <c r="R113" s="85">
        <f t="shared" si="0"/>
        <v>2</v>
      </c>
      <c r="S113" s="86">
        <f t="shared" si="0"/>
        <v>1</v>
      </c>
      <c r="T113" s="86">
        <f t="shared" si="0"/>
        <v>0</v>
      </c>
      <c r="U113" s="86">
        <f t="shared" si="0"/>
        <v>2</v>
      </c>
      <c r="V113" s="86">
        <f t="shared" si="0"/>
        <v>1</v>
      </c>
      <c r="W113" s="87">
        <f t="shared" si="0"/>
        <v>0</v>
      </c>
      <c r="X113" s="85">
        <f t="shared" si="0"/>
        <v>0</v>
      </c>
      <c r="Y113" s="88">
        <f t="shared" si="0"/>
        <v>0</v>
      </c>
      <c r="Z113" s="89">
        <f t="shared" si="0"/>
        <v>17</v>
      </c>
      <c r="AA113" s="90">
        <f>COUNTA(AA3:AA112)</f>
        <v>17</v>
      </c>
      <c r="AB113" s="90">
        <f>COUNTA(AB3:AB112)</f>
        <v>0</v>
      </c>
      <c r="AC113" s="91">
        <f>COUNTA(AC3:AC112)</f>
        <v>0</v>
      </c>
      <c r="AD113" s="92">
        <f>SUM(AD3:AD112)</f>
        <v>0</v>
      </c>
      <c r="AE113" s="92">
        <f>SUM(AE3:AE112)</f>
        <v>0</v>
      </c>
      <c r="AF113" s="92">
        <f>SUM(AF3:AF112)</f>
        <v>0</v>
      </c>
      <c r="AG113" s="93">
        <f>COUNTA(AG3:AG112)</f>
        <v>0</v>
      </c>
      <c r="AH113" s="92">
        <f>SUM(AH3:AH112)</f>
        <v>0</v>
      </c>
      <c r="AI113" s="94">
        <f>COUNTA(AI3:AI112)</f>
        <v>0</v>
      </c>
    </row>
  </sheetData>
  <autoFilter ref="A2:AI113">
    <filterColumn colId="9">
      <filters>
        <filter val="1"/>
      </filters>
    </filterColumn>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32" fitToHeight="0" orientation="landscape" horizontalDpi="1200" verticalDpi="1200" r:id="rId1"/>
  <headerFooter>
    <oddHeader>&amp;C&amp;"Arial,Normal"&amp;14Revisión técnica de los instrumentos de opción múltiple del proceso de Ingreso Educación Básica. Secundaria
Ciclo escolar 2018-2019.</oddHeader>
    <oddFooter xml:space="preserve">&amp;L&amp;12Siglas y firma del revisor 1               &amp;C&amp;"Arial,Negrita"&amp;12&amp;A&amp;R&amp;12Siglas y firma del revisor 2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pageSetUpPr fitToPage="1"/>
  </sheetPr>
  <dimension ref="A1:AI119"/>
  <sheetViews>
    <sheetView zoomScaleNormal="100" workbookViewId="0">
      <pane ySplit="2" topLeftCell="A3" activePane="bottomLeft" state="frozen"/>
      <selection activeCell="M22" sqref="M22"/>
      <selection pane="bottomLeft" activeCell="J3" sqref="J2:J3"/>
    </sheetView>
  </sheetViews>
  <sheetFormatPr baseColWidth="10" defaultRowHeight="15" x14ac:dyDescent="0.2"/>
  <cols>
    <col min="1" max="1" width="7" style="95" customWidth="1"/>
    <col min="2" max="3" width="11.42578125" style="95" hidden="1" customWidth="1"/>
    <col min="4" max="4" width="30" style="95" bestFit="1" customWidth="1"/>
    <col min="5" max="5" width="11.42578125" style="95" hidden="1" customWidth="1"/>
    <col min="6" max="7" width="11.42578125" style="95" customWidth="1"/>
    <col min="8" max="8" width="16.140625" style="95" customWidth="1"/>
    <col min="9" max="26" width="11.42578125" style="95" customWidth="1"/>
    <col min="27" max="27" width="62.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15.75" x14ac:dyDescent="0.25">
      <c r="A3" s="134">
        <v>1</v>
      </c>
      <c r="B3" s="134" t="s">
        <v>1175</v>
      </c>
      <c r="C3" s="134" t="s">
        <v>413</v>
      </c>
      <c r="D3" s="134" t="s">
        <v>67</v>
      </c>
      <c r="E3" s="134" t="s">
        <v>99</v>
      </c>
      <c r="F3" s="134">
        <v>1</v>
      </c>
      <c r="G3" s="134">
        <v>1.1000000000000001</v>
      </c>
      <c r="H3" s="134" t="s">
        <v>1176</v>
      </c>
      <c r="I3" s="134">
        <v>707</v>
      </c>
      <c r="J3" s="135">
        <v>0</v>
      </c>
      <c r="K3" s="136">
        <v>0</v>
      </c>
      <c r="L3" s="136">
        <v>0</v>
      </c>
      <c r="M3" s="137">
        <v>0</v>
      </c>
      <c r="N3" s="138">
        <v>0</v>
      </c>
      <c r="O3" s="139">
        <v>0</v>
      </c>
      <c r="P3" s="139">
        <v>0</v>
      </c>
      <c r="Q3" s="140">
        <v>0</v>
      </c>
      <c r="R3" s="141">
        <v>0</v>
      </c>
      <c r="S3" s="136">
        <v>0</v>
      </c>
      <c r="T3" s="136">
        <v>0</v>
      </c>
      <c r="U3" s="136">
        <v>0</v>
      </c>
      <c r="V3" s="136">
        <v>0</v>
      </c>
      <c r="W3" s="137">
        <v>0</v>
      </c>
      <c r="X3" s="142">
        <v>0</v>
      </c>
      <c r="Y3" s="143">
        <v>0</v>
      </c>
      <c r="Z3" s="144">
        <v>0</v>
      </c>
      <c r="AA3" s="201"/>
      <c r="AB3" s="202"/>
      <c r="AC3" s="60"/>
      <c r="AD3" s="61"/>
      <c r="AE3" s="61"/>
      <c r="AF3" s="61"/>
      <c r="AG3" s="62"/>
      <c r="AH3" s="63"/>
      <c r="AI3" s="64"/>
    </row>
    <row r="4" spans="1:35" s="45" customFormat="1" ht="15.75" x14ac:dyDescent="0.25">
      <c r="A4" s="145">
        <v>2</v>
      </c>
      <c r="B4" s="145" t="s">
        <v>1175</v>
      </c>
      <c r="C4" s="145" t="s">
        <v>413</v>
      </c>
      <c r="D4" s="145" t="s">
        <v>67</v>
      </c>
      <c r="E4" s="145" t="s">
        <v>91</v>
      </c>
      <c r="F4" s="145">
        <v>1</v>
      </c>
      <c r="G4" s="145">
        <v>1.1000000000000001</v>
      </c>
      <c r="H4" s="145" t="s">
        <v>1177</v>
      </c>
      <c r="I4" s="145">
        <v>515</v>
      </c>
      <c r="J4" s="135">
        <v>0</v>
      </c>
      <c r="K4" s="136">
        <v>0</v>
      </c>
      <c r="L4" s="136">
        <v>0</v>
      </c>
      <c r="M4" s="137">
        <v>0</v>
      </c>
      <c r="N4" s="138">
        <v>0</v>
      </c>
      <c r="O4" s="139">
        <v>0</v>
      </c>
      <c r="P4" s="139">
        <v>0</v>
      </c>
      <c r="Q4" s="140">
        <v>0</v>
      </c>
      <c r="R4" s="141">
        <v>0</v>
      </c>
      <c r="S4" s="136">
        <v>0</v>
      </c>
      <c r="T4" s="136">
        <v>0</v>
      </c>
      <c r="U4" s="136">
        <v>0</v>
      </c>
      <c r="V4" s="136">
        <v>0</v>
      </c>
      <c r="W4" s="137">
        <v>0</v>
      </c>
      <c r="X4" s="138">
        <v>0</v>
      </c>
      <c r="Y4" s="146">
        <v>0</v>
      </c>
      <c r="Z4" s="144">
        <v>0</v>
      </c>
      <c r="AA4" s="201"/>
      <c r="AB4" s="203"/>
      <c r="AC4" s="60"/>
      <c r="AD4" s="61"/>
      <c r="AE4" s="61"/>
      <c r="AF4" s="61"/>
      <c r="AG4" s="62"/>
      <c r="AH4" s="63"/>
      <c r="AI4" s="64"/>
    </row>
    <row r="5" spans="1:35" s="45" customFormat="1" ht="15.75" x14ac:dyDescent="0.25">
      <c r="A5" s="145">
        <v>3</v>
      </c>
      <c r="B5" s="145" t="s">
        <v>1175</v>
      </c>
      <c r="C5" s="145" t="s">
        <v>413</v>
      </c>
      <c r="D5" s="145" t="s">
        <v>67</v>
      </c>
      <c r="E5" s="145" t="s">
        <v>91</v>
      </c>
      <c r="F5" s="145">
        <v>1</v>
      </c>
      <c r="G5" s="145">
        <v>1.1000000000000001</v>
      </c>
      <c r="H5" s="145" t="s">
        <v>1177</v>
      </c>
      <c r="I5" s="145">
        <v>518</v>
      </c>
      <c r="J5" s="135">
        <v>0</v>
      </c>
      <c r="K5" s="136">
        <v>0</v>
      </c>
      <c r="L5" s="136">
        <v>0</v>
      </c>
      <c r="M5" s="137">
        <v>0</v>
      </c>
      <c r="N5" s="138">
        <v>0</v>
      </c>
      <c r="O5" s="139">
        <v>0</v>
      </c>
      <c r="P5" s="139">
        <v>0</v>
      </c>
      <c r="Q5" s="140">
        <v>0</v>
      </c>
      <c r="R5" s="141">
        <v>0</v>
      </c>
      <c r="S5" s="136">
        <v>0</v>
      </c>
      <c r="T5" s="136">
        <v>0</v>
      </c>
      <c r="U5" s="136">
        <v>0</v>
      </c>
      <c r="V5" s="136">
        <v>0</v>
      </c>
      <c r="W5" s="137">
        <v>0</v>
      </c>
      <c r="X5" s="138">
        <v>0</v>
      </c>
      <c r="Y5" s="146">
        <v>0</v>
      </c>
      <c r="Z5" s="144">
        <v>0</v>
      </c>
      <c r="AA5" s="201"/>
      <c r="AB5" s="203"/>
      <c r="AC5" s="60"/>
      <c r="AD5" s="61"/>
      <c r="AE5" s="61"/>
      <c r="AF5" s="61"/>
      <c r="AG5" s="62"/>
      <c r="AH5" s="63"/>
      <c r="AI5" s="64"/>
    </row>
    <row r="6" spans="1:35" s="45" customFormat="1" ht="15.75" x14ac:dyDescent="0.25">
      <c r="A6" s="145">
        <v>4</v>
      </c>
      <c r="B6" s="145" t="s">
        <v>1175</v>
      </c>
      <c r="C6" s="145" t="s">
        <v>413</v>
      </c>
      <c r="D6" s="145" t="s">
        <v>67</v>
      </c>
      <c r="E6" s="145" t="s">
        <v>91</v>
      </c>
      <c r="F6" s="145">
        <v>1</v>
      </c>
      <c r="G6" s="145">
        <v>1.1000000000000001</v>
      </c>
      <c r="H6" s="145" t="s">
        <v>1177</v>
      </c>
      <c r="I6" s="145">
        <v>524</v>
      </c>
      <c r="J6" s="135">
        <v>0</v>
      </c>
      <c r="K6" s="136">
        <v>0</v>
      </c>
      <c r="L6" s="136">
        <v>0</v>
      </c>
      <c r="M6" s="137">
        <v>0</v>
      </c>
      <c r="N6" s="138">
        <v>0</v>
      </c>
      <c r="O6" s="139">
        <v>0</v>
      </c>
      <c r="P6" s="139">
        <v>0</v>
      </c>
      <c r="Q6" s="140">
        <v>0</v>
      </c>
      <c r="R6" s="141">
        <v>0</v>
      </c>
      <c r="S6" s="136">
        <v>0</v>
      </c>
      <c r="T6" s="136">
        <v>0</v>
      </c>
      <c r="U6" s="136">
        <v>0</v>
      </c>
      <c r="V6" s="136">
        <v>0</v>
      </c>
      <c r="W6" s="137">
        <v>0</v>
      </c>
      <c r="X6" s="138">
        <v>0</v>
      </c>
      <c r="Y6" s="146">
        <v>0</v>
      </c>
      <c r="Z6" s="144">
        <v>0</v>
      </c>
      <c r="AA6" s="201"/>
      <c r="AB6" s="203"/>
      <c r="AC6" s="60"/>
      <c r="AD6" s="61"/>
      <c r="AE6" s="61"/>
      <c r="AF6" s="61"/>
      <c r="AG6" s="62"/>
      <c r="AH6" s="63"/>
      <c r="AI6" s="64"/>
    </row>
    <row r="7" spans="1:35" s="45" customFormat="1" ht="15.75" x14ac:dyDescent="0.25">
      <c r="A7" s="145">
        <v>5</v>
      </c>
      <c r="B7" s="145" t="s">
        <v>1175</v>
      </c>
      <c r="C7" s="145" t="s">
        <v>413</v>
      </c>
      <c r="D7" s="145" t="s">
        <v>67</v>
      </c>
      <c r="E7" s="145" t="s">
        <v>99</v>
      </c>
      <c r="F7" s="145">
        <v>1</v>
      </c>
      <c r="G7" s="145">
        <v>1.1000000000000001</v>
      </c>
      <c r="H7" s="145" t="s">
        <v>1177</v>
      </c>
      <c r="I7" s="145">
        <v>697</v>
      </c>
      <c r="J7" s="135">
        <v>0</v>
      </c>
      <c r="K7" s="136">
        <v>0</v>
      </c>
      <c r="L7" s="136">
        <v>0</v>
      </c>
      <c r="M7" s="137">
        <v>0</v>
      </c>
      <c r="N7" s="138">
        <v>0</v>
      </c>
      <c r="O7" s="139">
        <v>0</v>
      </c>
      <c r="P7" s="139">
        <v>0</v>
      </c>
      <c r="Q7" s="140">
        <v>0</v>
      </c>
      <c r="R7" s="141">
        <v>0</v>
      </c>
      <c r="S7" s="136">
        <v>0</v>
      </c>
      <c r="T7" s="136">
        <v>0</v>
      </c>
      <c r="U7" s="136">
        <v>0</v>
      </c>
      <c r="V7" s="136">
        <v>0</v>
      </c>
      <c r="W7" s="137">
        <v>0</v>
      </c>
      <c r="X7" s="138">
        <v>0</v>
      </c>
      <c r="Y7" s="146">
        <v>0</v>
      </c>
      <c r="Z7" s="144">
        <v>0</v>
      </c>
      <c r="AA7" s="201"/>
      <c r="AB7" s="203"/>
      <c r="AC7" s="60"/>
      <c r="AD7" s="61"/>
      <c r="AE7" s="61"/>
      <c r="AF7" s="61"/>
      <c r="AG7" s="62"/>
      <c r="AH7" s="63"/>
      <c r="AI7" s="64"/>
    </row>
    <row r="8" spans="1:35" s="45" customFormat="1" ht="15.75" x14ac:dyDescent="0.25">
      <c r="A8" s="145">
        <v>6</v>
      </c>
      <c r="B8" s="145" t="s">
        <v>1175</v>
      </c>
      <c r="C8" s="145" t="s">
        <v>413</v>
      </c>
      <c r="D8" s="145" t="s">
        <v>67</v>
      </c>
      <c r="E8" s="145" t="s">
        <v>91</v>
      </c>
      <c r="F8" s="145">
        <v>1</v>
      </c>
      <c r="G8" s="145">
        <v>1.1000000000000001</v>
      </c>
      <c r="H8" s="145" t="s">
        <v>1178</v>
      </c>
      <c r="I8" s="145">
        <v>520</v>
      </c>
      <c r="J8" s="135">
        <v>0</v>
      </c>
      <c r="K8" s="136">
        <v>0</v>
      </c>
      <c r="L8" s="136">
        <v>0</v>
      </c>
      <c r="M8" s="137">
        <v>0</v>
      </c>
      <c r="N8" s="138">
        <v>0</v>
      </c>
      <c r="O8" s="139">
        <v>0</v>
      </c>
      <c r="P8" s="139">
        <v>0</v>
      </c>
      <c r="Q8" s="140">
        <v>0</v>
      </c>
      <c r="R8" s="141">
        <v>0</v>
      </c>
      <c r="S8" s="136">
        <v>0</v>
      </c>
      <c r="T8" s="136">
        <v>0</v>
      </c>
      <c r="U8" s="136">
        <v>0</v>
      </c>
      <c r="V8" s="136">
        <v>0</v>
      </c>
      <c r="W8" s="137">
        <v>0</v>
      </c>
      <c r="X8" s="138">
        <v>0</v>
      </c>
      <c r="Y8" s="146">
        <v>0</v>
      </c>
      <c r="Z8" s="144">
        <v>0</v>
      </c>
      <c r="AA8" s="201"/>
      <c r="AB8" s="203"/>
      <c r="AC8" s="60"/>
      <c r="AD8" s="61"/>
      <c r="AE8" s="61"/>
      <c r="AF8" s="61"/>
      <c r="AG8" s="62"/>
      <c r="AH8" s="63"/>
      <c r="AI8" s="64"/>
    </row>
    <row r="9" spans="1:35" s="45" customFormat="1" ht="47.25" x14ac:dyDescent="0.25">
      <c r="A9" s="145">
        <v>7</v>
      </c>
      <c r="B9" s="145" t="s">
        <v>1175</v>
      </c>
      <c r="C9" s="145" t="s">
        <v>413</v>
      </c>
      <c r="D9" s="145" t="s">
        <v>67</v>
      </c>
      <c r="E9" s="145" t="s">
        <v>91</v>
      </c>
      <c r="F9" s="145">
        <v>1</v>
      </c>
      <c r="G9" s="145">
        <v>1.1000000000000001</v>
      </c>
      <c r="H9" s="145" t="s">
        <v>1178</v>
      </c>
      <c r="I9" s="145">
        <v>523</v>
      </c>
      <c r="J9" s="135">
        <v>0</v>
      </c>
      <c r="K9" s="136">
        <v>0</v>
      </c>
      <c r="L9" s="136">
        <v>0</v>
      </c>
      <c r="M9" s="137">
        <v>0</v>
      </c>
      <c r="N9" s="138">
        <v>1</v>
      </c>
      <c r="O9" s="139">
        <v>0</v>
      </c>
      <c r="P9" s="139">
        <v>0</v>
      </c>
      <c r="Q9" s="140">
        <v>0</v>
      </c>
      <c r="R9" s="141">
        <v>0</v>
      </c>
      <c r="S9" s="136">
        <v>0</v>
      </c>
      <c r="T9" s="136">
        <v>0</v>
      </c>
      <c r="U9" s="136">
        <v>0</v>
      </c>
      <c r="V9" s="136">
        <v>0</v>
      </c>
      <c r="W9" s="137">
        <v>0</v>
      </c>
      <c r="X9" s="138">
        <v>0</v>
      </c>
      <c r="Y9" s="146">
        <v>0</v>
      </c>
      <c r="Z9" s="144">
        <v>1</v>
      </c>
      <c r="AA9" s="201" t="s">
        <v>1180</v>
      </c>
      <c r="AB9" s="203"/>
      <c r="AC9" s="60"/>
      <c r="AD9" s="61"/>
      <c r="AE9" s="61"/>
      <c r="AF9" s="61"/>
      <c r="AG9" s="62"/>
      <c r="AH9" s="63"/>
      <c r="AI9" s="64"/>
    </row>
    <row r="10" spans="1:35" s="45" customFormat="1" ht="47.25" x14ac:dyDescent="0.25">
      <c r="A10" s="145">
        <v>8</v>
      </c>
      <c r="B10" s="145" t="s">
        <v>1175</v>
      </c>
      <c r="C10" s="145" t="s">
        <v>413</v>
      </c>
      <c r="D10" s="145" t="s">
        <v>67</v>
      </c>
      <c r="E10" s="145" t="s">
        <v>91</v>
      </c>
      <c r="F10" s="145">
        <v>1</v>
      </c>
      <c r="G10" s="145">
        <v>1.1000000000000001</v>
      </c>
      <c r="H10" s="145" t="s">
        <v>1178</v>
      </c>
      <c r="I10" s="145">
        <v>526</v>
      </c>
      <c r="J10" s="135">
        <v>0</v>
      </c>
      <c r="K10" s="136">
        <v>0</v>
      </c>
      <c r="L10" s="136">
        <v>0</v>
      </c>
      <c r="M10" s="137">
        <v>0</v>
      </c>
      <c r="N10" s="138">
        <v>1</v>
      </c>
      <c r="O10" s="139">
        <v>0</v>
      </c>
      <c r="P10" s="139">
        <v>0</v>
      </c>
      <c r="Q10" s="140">
        <v>0</v>
      </c>
      <c r="R10" s="141">
        <v>0</v>
      </c>
      <c r="S10" s="136">
        <v>0</v>
      </c>
      <c r="T10" s="136">
        <v>0</v>
      </c>
      <c r="U10" s="136">
        <v>0</v>
      </c>
      <c r="V10" s="136">
        <v>0</v>
      </c>
      <c r="W10" s="137">
        <v>0</v>
      </c>
      <c r="X10" s="138">
        <v>0</v>
      </c>
      <c r="Y10" s="146">
        <v>0</v>
      </c>
      <c r="Z10" s="144">
        <v>1</v>
      </c>
      <c r="AA10" s="201" t="s">
        <v>1180</v>
      </c>
      <c r="AB10" s="203"/>
      <c r="AC10" s="60"/>
      <c r="AD10" s="61"/>
      <c r="AE10" s="61"/>
      <c r="AF10" s="61"/>
      <c r="AG10" s="62"/>
      <c r="AH10" s="63"/>
      <c r="AI10" s="64"/>
    </row>
    <row r="11" spans="1:35" s="45" customFormat="1" ht="15.75" x14ac:dyDescent="0.25">
      <c r="A11" s="145">
        <v>9</v>
      </c>
      <c r="B11" s="145" t="s">
        <v>1175</v>
      </c>
      <c r="C11" s="145" t="s">
        <v>413</v>
      </c>
      <c r="D11" s="145" t="s">
        <v>67</v>
      </c>
      <c r="E11" s="145" t="s">
        <v>91</v>
      </c>
      <c r="F11" s="145">
        <v>1</v>
      </c>
      <c r="G11" s="145">
        <v>1.1000000000000001</v>
      </c>
      <c r="H11" s="145" t="s">
        <v>1179</v>
      </c>
      <c r="I11" s="145">
        <v>521</v>
      </c>
      <c r="J11" s="135">
        <v>0</v>
      </c>
      <c r="K11" s="136">
        <v>0</v>
      </c>
      <c r="L11" s="136">
        <v>0</v>
      </c>
      <c r="M11" s="137">
        <v>0</v>
      </c>
      <c r="N11" s="138">
        <v>0</v>
      </c>
      <c r="O11" s="139">
        <v>0</v>
      </c>
      <c r="P11" s="139">
        <v>0</v>
      </c>
      <c r="Q11" s="140">
        <v>0</v>
      </c>
      <c r="R11" s="141">
        <v>0</v>
      </c>
      <c r="S11" s="136">
        <v>0</v>
      </c>
      <c r="T11" s="136">
        <v>0</v>
      </c>
      <c r="U11" s="136">
        <v>0</v>
      </c>
      <c r="V11" s="136">
        <v>0</v>
      </c>
      <c r="W11" s="137">
        <v>0</v>
      </c>
      <c r="X11" s="138">
        <v>0</v>
      </c>
      <c r="Y11" s="146">
        <v>0</v>
      </c>
      <c r="Z11" s="144">
        <v>0</v>
      </c>
      <c r="AA11" s="204"/>
      <c r="AB11" s="203"/>
      <c r="AC11" s="60"/>
      <c r="AD11" s="61"/>
      <c r="AE11" s="61"/>
      <c r="AF11" s="61"/>
      <c r="AG11" s="62"/>
      <c r="AH11" s="63"/>
      <c r="AI11" s="64"/>
    </row>
    <row r="12" spans="1:35" s="45" customFormat="1" ht="15.75" x14ac:dyDescent="0.25">
      <c r="A12" s="145">
        <v>10</v>
      </c>
      <c r="B12" s="145" t="s">
        <v>1175</v>
      </c>
      <c r="C12" s="145" t="s">
        <v>413</v>
      </c>
      <c r="D12" s="145" t="s">
        <v>67</v>
      </c>
      <c r="E12" s="145" t="s">
        <v>91</v>
      </c>
      <c r="F12" s="145">
        <v>1</v>
      </c>
      <c r="G12" s="145">
        <v>1.1000000000000001</v>
      </c>
      <c r="H12" s="145" t="s">
        <v>1179</v>
      </c>
      <c r="I12" s="145">
        <v>527</v>
      </c>
      <c r="J12" s="135">
        <v>0</v>
      </c>
      <c r="K12" s="136">
        <v>0</v>
      </c>
      <c r="L12" s="136">
        <v>0</v>
      </c>
      <c r="M12" s="137">
        <v>0</v>
      </c>
      <c r="N12" s="138">
        <v>0</v>
      </c>
      <c r="O12" s="139">
        <v>0</v>
      </c>
      <c r="P12" s="139">
        <v>0</v>
      </c>
      <c r="Q12" s="140">
        <v>0</v>
      </c>
      <c r="R12" s="141">
        <v>0</v>
      </c>
      <c r="S12" s="136">
        <v>0</v>
      </c>
      <c r="T12" s="136">
        <v>0</v>
      </c>
      <c r="U12" s="136">
        <v>0</v>
      </c>
      <c r="V12" s="136">
        <v>0</v>
      </c>
      <c r="W12" s="137">
        <v>0</v>
      </c>
      <c r="X12" s="138">
        <v>0</v>
      </c>
      <c r="Y12" s="146">
        <v>0</v>
      </c>
      <c r="Z12" s="144">
        <v>0</v>
      </c>
      <c r="AA12" s="201"/>
      <c r="AB12" s="203"/>
      <c r="AC12" s="60"/>
      <c r="AD12" s="61"/>
      <c r="AE12" s="61"/>
      <c r="AF12" s="61"/>
      <c r="AG12" s="62"/>
      <c r="AH12" s="63"/>
      <c r="AI12" s="64"/>
    </row>
    <row r="13" spans="1:35" s="45" customFormat="1" ht="15.75" x14ac:dyDescent="0.25">
      <c r="A13" s="145">
        <v>11</v>
      </c>
      <c r="B13" s="145" t="s">
        <v>1175</v>
      </c>
      <c r="C13" s="145" t="s">
        <v>413</v>
      </c>
      <c r="D13" s="145" t="s">
        <v>67</v>
      </c>
      <c r="E13" s="145" t="s">
        <v>91</v>
      </c>
      <c r="F13" s="145">
        <v>1</v>
      </c>
      <c r="G13" s="145">
        <v>1.1000000000000001</v>
      </c>
      <c r="H13" s="145" t="s">
        <v>1179</v>
      </c>
      <c r="I13" s="145">
        <v>612</v>
      </c>
      <c r="J13" s="135">
        <v>0</v>
      </c>
      <c r="K13" s="136">
        <v>0</v>
      </c>
      <c r="L13" s="136">
        <v>0</v>
      </c>
      <c r="M13" s="137">
        <v>0</v>
      </c>
      <c r="N13" s="138">
        <v>0</v>
      </c>
      <c r="O13" s="139">
        <v>0</v>
      </c>
      <c r="P13" s="139">
        <v>0</v>
      </c>
      <c r="Q13" s="140">
        <v>0</v>
      </c>
      <c r="R13" s="141">
        <v>0</v>
      </c>
      <c r="S13" s="136">
        <v>0</v>
      </c>
      <c r="T13" s="136">
        <v>0</v>
      </c>
      <c r="U13" s="136">
        <v>0</v>
      </c>
      <c r="V13" s="136">
        <v>0</v>
      </c>
      <c r="W13" s="137">
        <v>0</v>
      </c>
      <c r="X13" s="138">
        <v>0</v>
      </c>
      <c r="Y13" s="146">
        <v>0</v>
      </c>
      <c r="Z13" s="144">
        <v>0</v>
      </c>
      <c r="AA13" s="201"/>
      <c r="AB13" s="203"/>
      <c r="AC13" s="60"/>
      <c r="AD13" s="61"/>
      <c r="AE13" s="61"/>
      <c r="AF13" s="61"/>
      <c r="AG13" s="62"/>
      <c r="AH13" s="63"/>
      <c r="AI13" s="64"/>
    </row>
    <row r="14" spans="1:35" s="45" customFormat="1" ht="15.75" x14ac:dyDescent="0.25">
      <c r="A14" s="145">
        <v>12</v>
      </c>
      <c r="B14" s="145" t="s">
        <v>1175</v>
      </c>
      <c r="C14" s="145" t="s">
        <v>413</v>
      </c>
      <c r="D14" s="145" t="s">
        <v>67</v>
      </c>
      <c r="E14" s="145" t="s">
        <v>91</v>
      </c>
      <c r="F14" s="145">
        <v>1</v>
      </c>
      <c r="G14" s="145">
        <v>1.1000000000000001</v>
      </c>
      <c r="H14" s="145" t="s">
        <v>1179</v>
      </c>
      <c r="I14" s="145">
        <v>628</v>
      </c>
      <c r="J14" s="135">
        <v>0</v>
      </c>
      <c r="K14" s="136">
        <v>0</v>
      </c>
      <c r="L14" s="136">
        <v>0</v>
      </c>
      <c r="M14" s="137">
        <v>0</v>
      </c>
      <c r="N14" s="138">
        <v>0</v>
      </c>
      <c r="O14" s="139">
        <v>0</v>
      </c>
      <c r="P14" s="139">
        <v>0</v>
      </c>
      <c r="Q14" s="140">
        <v>0</v>
      </c>
      <c r="R14" s="141">
        <v>0</v>
      </c>
      <c r="S14" s="136">
        <v>0</v>
      </c>
      <c r="T14" s="136">
        <v>0</v>
      </c>
      <c r="U14" s="136">
        <v>0</v>
      </c>
      <c r="V14" s="136">
        <v>0</v>
      </c>
      <c r="W14" s="137">
        <v>0</v>
      </c>
      <c r="X14" s="138">
        <v>0</v>
      </c>
      <c r="Y14" s="146">
        <v>0</v>
      </c>
      <c r="Z14" s="144">
        <v>0</v>
      </c>
      <c r="AA14" s="201"/>
      <c r="AB14" s="203"/>
      <c r="AC14" s="60"/>
      <c r="AD14" s="61"/>
      <c r="AE14" s="61"/>
      <c r="AF14" s="61"/>
      <c r="AG14" s="62"/>
      <c r="AH14" s="63"/>
      <c r="AI14" s="64"/>
    </row>
    <row r="15" spans="1:35" s="45" customFormat="1" ht="63" x14ac:dyDescent="0.25">
      <c r="A15" s="145">
        <v>13</v>
      </c>
      <c r="B15" s="145" t="s">
        <v>1175</v>
      </c>
      <c r="C15" s="145" t="s">
        <v>413</v>
      </c>
      <c r="D15" s="145" t="s">
        <v>67</v>
      </c>
      <c r="E15" s="145" t="s">
        <v>91</v>
      </c>
      <c r="F15" s="145">
        <v>1</v>
      </c>
      <c r="G15" s="145">
        <v>1.1000000000000001</v>
      </c>
      <c r="H15" s="145" t="s">
        <v>1179</v>
      </c>
      <c r="I15" s="145">
        <v>649</v>
      </c>
      <c r="J15" s="135">
        <v>0</v>
      </c>
      <c r="K15" s="136">
        <v>0</v>
      </c>
      <c r="L15" s="136">
        <v>0</v>
      </c>
      <c r="M15" s="137">
        <v>0</v>
      </c>
      <c r="N15" s="138">
        <v>0</v>
      </c>
      <c r="O15" s="139">
        <v>0</v>
      </c>
      <c r="P15" s="139">
        <v>0</v>
      </c>
      <c r="Q15" s="140">
        <v>0</v>
      </c>
      <c r="R15" s="141">
        <v>0</v>
      </c>
      <c r="S15" s="136">
        <v>0</v>
      </c>
      <c r="T15" s="136">
        <v>0</v>
      </c>
      <c r="U15" s="136">
        <v>0</v>
      </c>
      <c r="V15" s="136">
        <v>0</v>
      </c>
      <c r="W15" s="137">
        <v>0</v>
      </c>
      <c r="X15" s="138">
        <v>0</v>
      </c>
      <c r="Y15" s="146">
        <v>0</v>
      </c>
      <c r="Z15" s="144">
        <v>0</v>
      </c>
      <c r="AA15" s="201"/>
      <c r="AB15" s="217" t="s">
        <v>1466</v>
      </c>
      <c r="AC15" s="60"/>
      <c r="AD15" s="61"/>
      <c r="AE15" s="61"/>
      <c r="AF15" s="61"/>
      <c r="AG15" s="62"/>
      <c r="AH15" s="63"/>
      <c r="AI15" s="64"/>
    </row>
    <row r="16" spans="1:35" s="45" customFormat="1" ht="15.75" x14ac:dyDescent="0.25">
      <c r="A16" s="145">
        <v>14</v>
      </c>
      <c r="B16" s="145" t="s">
        <v>1175</v>
      </c>
      <c r="C16" s="145" t="s">
        <v>413</v>
      </c>
      <c r="D16" s="145" t="s">
        <v>67</v>
      </c>
      <c r="E16" s="145" t="s">
        <v>91</v>
      </c>
      <c r="F16" s="145">
        <v>1</v>
      </c>
      <c r="G16" s="145">
        <v>1.1000000000000001</v>
      </c>
      <c r="H16" s="145" t="s">
        <v>1179</v>
      </c>
      <c r="I16" s="145">
        <v>710</v>
      </c>
      <c r="J16" s="135">
        <v>0</v>
      </c>
      <c r="K16" s="136">
        <v>0</v>
      </c>
      <c r="L16" s="136">
        <v>0</v>
      </c>
      <c r="M16" s="137">
        <v>0</v>
      </c>
      <c r="N16" s="138">
        <v>0</v>
      </c>
      <c r="O16" s="139">
        <v>0</v>
      </c>
      <c r="P16" s="139">
        <v>0</v>
      </c>
      <c r="Q16" s="140">
        <v>0</v>
      </c>
      <c r="R16" s="141">
        <v>0</v>
      </c>
      <c r="S16" s="136">
        <v>0</v>
      </c>
      <c r="T16" s="136">
        <v>0</v>
      </c>
      <c r="U16" s="136">
        <v>0</v>
      </c>
      <c r="V16" s="136">
        <v>0</v>
      </c>
      <c r="W16" s="137">
        <v>0</v>
      </c>
      <c r="X16" s="138">
        <v>0</v>
      </c>
      <c r="Y16" s="146">
        <v>0</v>
      </c>
      <c r="Z16" s="144">
        <v>0</v>
      </c>
      <c r="AA16" s="201"/>
      <c r="AB16" s="203"/>
      <c r="AC16" s="60"/>
      <c r="AD16" s="61"/>
      <c r="AE16" s="61"/>
      <c r="AF16" s="61"/>
      <c r="AG16" s="62"/>
      <c r="AH16" s="63"/>
      <c r="AI16" s="64"/>
    </row>
    <row r="17" spans="1:35" s="45" customFormat="1" ht="15.75" x14ac:dyDescent="0.25">
      <c r="A17" s="147">
        <v>15</v>
      </c>
      <c r="B17" s="147" t="s">
        <v>1175</v>
      </c>
      <c r="C17" s="147" t="s">
        <v>413</v>
      </c>
      <c r="D17" s="147" t="s">
        <v>67</v>
      </c>
      <c r="E17" s="147" t="s">
        <v>99</v>
      </c>
      <c r="F17" s="147">
        <v>1</v>
      </c>
      <c r="G17" s="147">
        <v>1.1000000000000001</v>
      </c>
      <c r="H17" s="147" t="s">
        <v>1179</v>
      </c>
      <c r="I17" s="147">
        <v>717</v>
      </c>
      <c r="J17" s="148">
        <v>0</v>
      </c>
      <c r="K17" s="149">
        <v>0</v>
      </c>
      <c r="L17" s="149">
        <v>0</v>
      </c>
      <c r="M17" s="150">
        <v>0</v>
      </c>
      <c r="N17" s="151">
        <v>0</v>
      </c>
      <c r="O17" s="152">
        <v>0</v>
      </c>
      <c r="P17" s="152">
        <v>0</v>
      </c>
      <c r="Q17" s="153">
        <v>0</v>
      </c>
      <c r="R17" s="154">
        <v>0</v>
      </c>
      <c r="S17" s="149">
        <v>0</v>
      </c>
      <c r="T17" s="149">
        <v>0</v>
      </c>
      <c r="U17" s="149">
        <v>0</v>
      </c>
      <c r="V17" s="149">
        <v>0</v>
      </c>
      <c r="W17" s="150">
        <v>0</v>
      </c>
      <c r="X17" s="151">
        <v>0</v>
      </c>
      <c r="Y17" s="155">
        <v>0</v>
      </c>
      <c r="Z17" s="156">
        <v>0</v>
      </c>
      <c r="AA17" s="207"/>
      <c r="AB17" s="208"/>
      <c r="AC17" s="60"/>
      <c r="AD17" s="61"/>
      <c r="AE17" s="61"/>
      <c r="AF17" s="61"/>
      <c r="AG17" s="62"/>
      <c r="AH17" s="63"/>
      <c r="AI17" s="64"/>
    </row>
    <row r="18" spans="1:35" s="45" customFormat="1" ht="15.75" x14ac:dyDescent="0.25">
      <c r="A18" s="147">
        <v>16</v>
      </c>
      <c r="B18" s="147" t="s">
        <v>1175</v>
      </c>
      <c r="C18" s="147" t="s">
        <v>413</v>
      </c>
      <c r="D18" s="147" t="s">
        <v>67</v>
      </c>
      <c r="E18" s="147" t="s">
        <v>91</v>
      </c>
      <c r="F18" s="147">
        <v>1</v>
      </c>
      <c r="G18" s="147">
        <v>1.1000000000000001</v>
      </c>
      <c r="H18" s="147" t="s">
        <v>1250</v>
      </c>
      <c r="I18" s="147">
        <v>565</v>
      </c>
      <c r="J18" s="148">
        <v>0</v>
      </c>
      <c r="K18" s="149">
        <v>0</v>
      </c>
      <c r="L18" s="149">
        <v>0</v>
      </c>
      <c r="M18" s="150">
        <v>0</v>
      </c>
      <c r="N18" s="151">
        <v>0</v>
      </c>
      <c r="O18" s="152">
        <v>0</v>
      </c>
      <c r="P18" s="152">
        <v>0</v>
      </c>
      <c r="Q18" s="153">
        <v>0</v>
      </c>
      <c r="R18" s="154">
        <v>0</v>
      </c>
      <c r="S18" s="149">
        <v>0</v>
      </c>
      <c r="T18" s="149">
        <v>0</v>
      </c>
      <c r="U18" s="149">
        <v>0</v>
      </c>
      <c r="V18" s="149">
        <v>0</v>
      </c>
      <c r="W18" s="150">
        <v>0</v>
      </c>
      <c r="X18" s="151">
        <v>0</v>
      </c>
      <c r="Y18" s="155">
        <v>0</v>
      </c>
      <c r="Z18" s="156">
        <v>0</v>
      </c>
      <c r="AA18" s="209"/>
      <c r="AB18" s="208"/>
      <c r="AC18" s="60"/>
      <c r="AD18" s="61"/>
      <c r="AE18" s="61"/>
      <c r="AF18" s="61"/>
      <c r="AG18" s="62"/>
      <c r="AH18" s="63"/>
      <c r="AI18" s="64"/>
    </row>
    <row r="19" spans="1:35" s="45" customFormat="1" ht="15.75" x14ac:dyDescent="0.25">
      <c r="A19" s="147">
        <v>17</v>
      </c>
      <c r="B19" s="147" t="s">
        <v>1175</v>
      </c>
      <c r="C19" s="147" t="s">
        <v>413</v>
      </c>
      <c r="D19" s="147" t="s">
        <v>67</v>
      </c>
      <c r="E19" s="147" t="s">
        <v>91</v>
      </c>
      <c r="F19" s="147">
        <v>1</v>
      </c>
      <c r="G19" s="147">
        <v>1.1000000000000001</v>
      </c>
      <c r="H19" s="147" t="s">
        <v>1250</v>
      </c>
      <c r="I19" s="147">
        <v>566</v>
      </c>
      <c r="J19" s="148">
        <v>0</v>
      </c>
      <c r="K19" s="149">
        <v>0</v>
      </c>
      <c r="L19" s="149">
        <v>0</v>
      </c>
      <c r="M19" s="150">
        <v>0</v>
      </c>
      <c r="N19" s="151">
        <v>0</v>
      </c>
      <c r="O19" s="152">
        <v>0</v>
      </c>
      <c r="P19" s="152">
        <v>0</v>
      </c>
      <c r="Q19" s="153">
        <v>0</v>
      </c>
      <c r="R19" s="154">
        <v>0</v>
      </c>
      <c r="S19" s="149">
        <v>0</v>
      </c>
      <c r="T19" s="149">
        <v>0</v>
      </c>
      <c r="U19" s="149">
        <v>0</v>
      </c>
      <c r="V19" s="157">
        <v>0</v>
      </c>
      <c r="W19" s="150">
        <v>0</v>
      </c>
      <c r="X19" s="151">
        <v>0</v>
      </c>
      <c r="Y19" s="155">
        <v>0</v>
      </c>
      <c r="Z19" s="156">
        <v>0</v>
      </c>
      <c r="AA19" s="207"/>
      <c r="AB19" s="208"/>
      <c r="AC19" s="60"/>
      <c r="AD19" s="61"/>
      <c r="AE19" s="61"/>
      <c r="AF19" s="61"/>
      <c r="AG19" s="62"/>
      <c r="AH19" s="63"/>
      <c r="AI19" s="64"/>
    </row>
    <row r="20" spans="1:35" s="45" customFormat="1" ht="15.75" x14ac:dyDescent="0.25">
      <c r="A20" s="147">
        <v>18</v>
      </c>
      <c r="B20" s="147" t="s">
        <v>1175</v>
      </c>
      <c r="C20" s="147" t="s">
        <v>413</v>
      </c>
      <c r="D20" s="147" t="s">
        <v>67</v>
      </c>
      <c r="E20" s="147" t="s">
        <v>91</v>
      </c>
      <c r="F20" s="147">
        <v>1</v>
      </c>
      <c r="G20" s="147">
        <v>1.1000000000000001</v>
      </c>
      <c r="H20" s="147" t="s">
        <v>1250</v>
      </c>
      <c r="I20" s="147">
        <v>582</v>
      </c>
      <c r="J20" s="148">
        <v>0</v>
      </c>
      <c r="K20" s="149">
        <v>0</v>
      </c>
      <c r="L20" s="149">
        <v>0</v>
      </c>
      <c r="M20" s="150">
        <v>0</v>
      </c>
      <c r="N20" s="151">
        <v>0</v>
      </c>
      <c r="O20" s="152">
        <v>0</v>
      </c>
      <c r="P20" s="152">
        <v>0</v>
      </c>
      <c r="Q20" s="153">
        <v>0</v>
      </c>
      <c r="R20" s="154">
        <v>0</v>
      </c>
      <c r="S20" s="149">
        <v>0</v>
      </c>
      <c r="T20" s="149">
        <v>0</v>
      </c>
      <c r="U20" s="149">
        <v>0</v>
      </c>
      <c r="V20" s="149">
        <v>0</v>
      </c>
      <c r="W20" s="150">
        <v>0</v>
      </c>
      <c r="X20" s="151">
        <v>0</v>
      </c>
      <c r="Y20" s="155">
        <v>0</v>
      </c>
      <c r="Z20" s="156">
        <v>0</v>
      </c>
      <c r="AA20" s="207"/>
      <c r="AB20" s="208"/>
      <c r="AC20" s="60"/>
      <c r="AD20" s="61"/>
      <c r="AE20" s="61"/>
      <c r="AF20" s="61"/>
      <c r="AG20" s="62"/>
      <c r="AH20" s="63"/>
      <c r="AI20" s="64"/>
    </row>
    <row r="21" spans="1:35" s="45" customFormat="1" ht="15.75" x14ac:dyDescent="0.25">
      <c r="A21" s="147">
        <v>19</v>
      </c>
      <c r="B21" s="147" t="s">
        <v>1175</v>
      </c>
      <c r="C21" s="147" t="s">
        <v>413</v>
      </c>
      <c r="D21" s="147" t="s">
        <v>67</v>
      </c>
      <c r="E21" s="147" t="s">
        <v>91</v>
      </c>
      <c r="F21" s="147">
        <v>1</v>
      </c>
      <c r="G21" s="147">
        <v>1.1000000000000001</v>
      </c>
      <c r="H21" s="147" t="s">
        <v>1250</v>
      </c>
      <c r="I21" s="147">
        <v>624</v>
      </c>
      <c r="J21" s="148">
        <v>0</v>
      </c>
      <c r="K21" s="149">
        <v>0</v>
      </c>
      <c r="L21" s="149">
        <v>0</v>
      </c>
      <c r="M21" s="150">
        <v>0</v>
      </c>
      <c r="N21" s="151">
        <v>0</v>
      </c>
      <c r="O21" s="152">
        <v>0</v>
      </c>
      <c r="P21" s="152">
        <v>0</v>
      </c>
      <c r="Q21" s="153">
        <v>0</v>
      </c>
      <c r="R21" s="154">
        <v>0</v>
      </c>
      <c r="S21" s="149">
        <v>0</v>
      </c>
      <c r="T21" s="149">
        <v>0</v>
      </c>
      <c r="U21" s="149">
        <v>0</v>
      </c>
      <c r="V21" s="149">
        <v>0</v>
      </c>
      <c r="W21" s="150">
        <v>0</v>
      </c>
      <c r="X21" s="151">
        <v>0</v>
      </c>
      <c r="Y21" s="155">
        <v>0</v>
      </c>
      <c r="Z21" s="156">
        <v>0</v>
      </c>
      <c r="AA21" s="207"/>
      <c r="AB21" s="208"/>
      <c r="AC21" s="77"/>
      <c r="AD21" s="78"/>
      <c r="AE21" s="78"/>
      <c r="AF21" s="78"/>
      <c r="AG21" s="79"/>
      <c r="AH21" s="80"/>
      <c r="AI21" s="81"/>
    </row>
    <row r="22" spans="1:35" s="45" customFormat="1" ht="15.75" x14ac:dyDescent="0.25">
      <c r="A22" s="147">
        <v>20</v>
      </c>
      <c r="B22" s="147" t="s">
        <v>1175</v>
      </c>
      <c r="C22" s="147" t="s">
        <v>413</v>
      </c>
      <c r="D22" s="147" t="s">
        <v>67</v>
      </c>
      <c r="E22" s="147" t="s">
        <v>91</v>
      </c>
      <c r="F22" s="147">
        <v>1</v>
      </c>
      <c r="G22" s="147">
        <v>1.1000000000000001</v>
      </c>
      <c r="H22" s="147" t="s">
        <v>1250</v>
      </c>
      <c r="I22" s="147">
        <v>633</v>
      </c>
      <c r="J22" s="148">
        <v>0</v>
      </c>
      <c r="K22" s="149">
        <v>0</v>
      </c>
      <c r="L22" s="149">
        <v>0</v>
      </c>
      <c r="M22" s="150">
        <v>0</v>
      </c>
      <c r="N22" s="151">
        <v>0</v>
      </c>
      <c r="O22" s="152">
        <v>0</v>
      </c>
      <c r="P22" s="152">
        <v>0</v>
      </c>
      <c r="Q22" s="153">
        <v>0</v>
      </c>
      <c r="R22" s="154">
        <v>0</v>
      </c>
      <c r="S22" s="149">
        <v>0</v>
      </c>
      <c r="T22" s="149">
        <v>0</v>
      </c>
      <c r="U22" s="149">
        <v>0</v>
      </c>
      <c r="V22" s="149">
        <v>0</v>
      </c>
      <c r="W22" s="150">
        <v>0</v>
      </c>
      <c r="X22" s="151">
        <v>0</v>
      </c>
      <c r="Y22" s="155">
        <v>0</v>
      </c>
      <c r="Z22" s="156">
        <v>0</v>
      </c>
      <c r="AA22" s="207"/>
      <c r="AB22" s="208"/>
      <c r="AC22" s="60"/>
      <c r="AD22" s="61"/>
      <c r="AE22" s="61"/>
      <c r="AF22" s="61"/>
      <c r="AG22" s="62"/>
      <c r="AH22" s="63"/>
      <c r="AI22" s="64"/>
    </row>
    <row r="23" spans="1:35" s="45" customFormat="1" ht="78.75" x14ac:dyDescent="0.25">
      <c r="A23" s="147">
        <v>21</v>
      </c>
      <c r="B23" s="147" t="s">
        <v>1175</v>
      </c>
      <c r="C23" s="147" t="s">
        <v>413</v>
      </c>
      <c r="D23" s="147" t="s">
        <v>67</v>
      </c>
      <c r="E23" s="147" t="s">
        <v>91</v>
      </c>
      <c r="F23" s="147">
        <v>1</v>
      </c>
      <c r="G23" s="147">
        <v>1.1000000000000001</v>
      </c>
      <c r="H23" s="147" t="s">
        <v>1250</v>
      </c>
      <c r="I23" s="147">
        <v>645</v>
      </c>
      <c r="J23" s="148">
        <v>0</v>
      </c>
      <c r="K23" s="149">
        <v>0</v>
      </c>
      <c r="L23" s="149">
        <v>0</v>
      </c>
      <c r="M23" s="150">
        <v>0</v>
      </c>
      <c r="N23" s="151">
        <v>0</v>
      </c>
      <c r="O23" s="152">
        <v>0</v>
      </c>
      <c r="P23" s="152">
        <v>0</v>
      </c>
      <c r="Q23" s="153">
        <v>0</v>
      </c>
      <c r="R23" s="154">
        <v>1</v>
      </c>
      <c r="S23" s="149">
        <v>0</v>
      </c>
      <c r="T23" s="149">
        <v>0</v>
      </c>
      <c r="U23" s="149">
        <v>0</v>
      </c>
      <c r="V23" s="149">
        <v>0</v>
      </c>
      <c r="W23" s="150">
        <v>0</v>
      </c>
      <c r="X23" s="151">
        <v>0</v>
      </c>
      <c r="Y23" s="155">
        <v>0</v>
      </c>
      <c r="Z23" s="156">
        <v>1</v>
      </c>
      <c r="AA23" s="207" t="s">
        <v>1467</v>
      </c>
      <c r="AB23" s="208"/>
      <c r="AC23" s="60"/>
      <c r="AD23" s="61"/>
      <c r="AE23" s="61"/>
      <c r="AF23" s="61"/>
      <c r="AG23" s="62"/>
      <c r="AH23" s="63"/>
      <c r="AI23" s="64"/>
    </row>
    <row r="24" spans="1:35" s="45" customFormat="1" ht="15.75" x14ac:dyDescent="0.25">
      <c r="A24" s="147">
        <v>22</v>
      </c>
      <c r="B24" s="147" t="s">
        <v>1175</v>
      </c>
      <c r="C24" s="147" t="s">
        <v>413</v>
      </c>
      <c r="D24" s="147" t="s">
        <v>67</v>
      </c>
      <c r="E24" s="147" t="s">
        <v>99</v>
      </c>
      <c r="F24" s="147">
        <v>1</v>
      </c>
      <c r="G24" s="147">
        <v>1.1000000000000001</v>
      </c>
      <c r="H24" s="147" t="s">
        <v>1250</v>
      </c>
      <c r="I24" s="147">
        <v>650</v>
      </c>
      <c r="J24" s="148">
        <v>0</v>
      </c>
      <c r="K24" s="149">
        <v>0</v>
      </c>
      <c r="L24" s="149">
        <v>0</v>
      </c>
      <c r="M24" s="150">
        <v>0</v>
      </c>
      <c r="N24" s="151">
        <v>0</v>
      </c>
      <c r="O24" s="152">
        <v>0</v>
      </c>
      <c r="P24" s="152">
        <v>0</v>
      </c>
      <c r="Q24" s="153">
        <v>0</v>
      </c>
      <c r="R24" s="154">
        <v>0</v>
      </c>
      <c r="S24" s="149">
        <v>0</v>
      </c>
      <c r="T24" s="149">
        <v>0</v>
      </c>
      <c r="U24" s="149">
        <v>0</v>
      </c>
      <c r="V24" s="149">
        <v>0</v>
      </c>
      <c r="W24" s="150">
        <v>0</v>
      </c>
      <c r="X24" s="151">
        <v>0</v>
      </c>
      <c r="Y24" s="155">
        <v>0</v>
      </c>
      <c r="Z24" s="156">
        <v>0</v>
      </c>
      <c r="AA24" s="207"/>
      <c r="AB24" s="208"/>
      <c r="AC24" s="60"/>
      <c r="AD24" s="61"/>
      <c r="AE24" s="61"/>
      <c r="AF24" s="61"/>
      <c r="AG24" s="62"/>
      <c r="AH24" s="63"/>
      <c r="AI24" s="64"/>
    </row>
    <row r="25" spans="1:35" s="45" customFormat="1" ht="15.75" x14ac:dyDescent="0.25">
      <c r="A25" s="147">
        <v>23</v>
      </c>
      <c r="B25" s="147" t="s">
        <v>1175</v>
      </c>
      <c r="C25" s="147" t="s">
        <v>413</v>
      </c>
      <c r="D25" s="147" t="s">
        <v>67</v>
      </c>
      <c r="E25" s="147" t="s">
        <v>99</v>
      </c>
      <c r="F25" s="147">
        <v>1</v>
      </c>
      <c r="G25" s="147">
        <v>1.2</v>
      </c>
      <c r="H25" s="147" t="s">
        <v>1251</v>
      </c>
      <c r="I25" s="147">
        <v>541</v>
      </c>
      <c r="J25" s="148">
        <v>0</v>
      </c>
      <c r="K25" s="149">
        <v>1</v>
      </c>
      <c r="L25" s="149">
        <v>0</v>
      </c>
      <c r="M25" s="150">
        <v>0</v>
      </c>
      <c r="N25" s="151">
        <v>0</v>
      </c>
      <c r="O25" s="152">
        <v>0</v>
      </c>
      <c r="P25" s="152">
        <v>0</v>
      </c>
      <c r="Q25" s="153">
        <v>0</v>
      </c>
      <c r="R25" s="154">
        <v>0</v>
      </c>
      <c r="S25" s="149">
        <v>0</v>
      </c>
      <c r="T25" s="149">
        <v>0</v>
      </c>
      <c r="U25" s="149">
        <v>0</v>
      </c>
      <c r="V25" s="149">
        <v>0</v>
      </c>
      <c r="W25" s="150">
        <v>0</v>
      </c>
      <c r="X25" s="151">
        <v>0</v>
      </c>
      <c r="Y25" s="155">
        <v>0</v>
      </c>
      <c r="Z25" s="156">
        <v>1</v>
      </c>
      <c r="AA25" s="207" t="s">
        <v>201</v>
      </c>
      <c r="AB25" s="208"/>
      <c r="AC25" s="60"/>
      <c r="AD25" s="61"/>
      <c r="AE25" s="61"/>
      <c r="AF25" s="61"/>
      <c r="AG25" s="62"/>
      <c r="AH25" s="63"/>
      <c r="AI25" s="64"/>
    </row>
    <row r="26" spans="1:35" s="45" customFormat="1" ht="15.75" x14ac:dyDescent="0.25">
      <c r="A26" s="147">
        <v>24</v>
      </c>
      <c r="B26" s="147" t="s">
        <v>1175</v>
      </c>
      <c r="C26" s="147" t="s">
        <v>413</v>
      </c>
      <c r="D26" s="147" t="s">
        <v>67</v>
      </c>
      <c r="E26" s="147" t="s">
        <v>91</v>
      </c>
      <c r="F26" s="147">
        <v>1</v>
      </c>
      <c r="G26" s="147">
        <v>1.2</v>
      </c>
      <c r="H26" s="147" t="s">
        <v>1252</v>
      </c>
      <c r="I26" s="147">
        <v>531</v>
      </c>
      <c r="J26" s="148">
        <v>0</v>
      </c>
      <c r="K26" s="149">
        <v>0</v>
      </c>
      <c r="L26" s="149">
        <v>0</v>
      </c>
      <c r="M26" s="150">
        <v>0</v>
      </c>
      <c r="N26" s="151">
        <v>0</v>
      </c>
      <c r="O26" s="152">
        <v>0</v>
      </c>
      <c r="P26" s="152">
        <v>0</v>
      </c>
      <c r="Q26" s="153">
        <v>0</v>
      </c>
      <c r="R26" s="154">
        <v>0</v>
      </c>
      <c r="S26" s="149">
        <v>0</v>
      </c>
      <c r="T26" s="149">
        <v>0</v>
      </c>
      <c r="U26" s="149">
        <v>0</v>
      </c>
      <c r="V26" s="149">
        <v>0</v>
      </c>
      <c r="W26" s="150">
        <v>0</v>
      </c>
      <c r="X26" s="151">
        <v>0</v>
      </c>
      <c r="Y26" s="155">
        <v>0</v>
      </c>
      <c r="Z26" s="156">
        <v>0</v>
      </c>
      <c r="AA26" s="207"/>
      <c r="AB26" s="208"/>
      <c r="AC26" s="77"/>
      <c r="AD26" s="78"/>
      <c r="AE26" s="78"/>
      <c r="AF26" s="78"/>
      <c r="AG26" s="79"/>
      <c r="AH26" s="80"/>
      <c r="AI26" s="81"/>
    </row>
    <row r="27" spans="1:35" s="45" customFormat="1" ht="47.25" x14ac:dyDescent="0.25">
      <c r="A27" s="147">
        <v>25</v>
      </c>
      <c r="B27" s="147" t="s">
        <v>1175</v>
      </c>
      <c r="C27" s="147" t="s">
        <v>413</v>
      </c>
      <c r="D27" s="147" t="s">
        <v>67</v>
      </c>
      <c r="E27" s="147" t="s">
        <v>91</v>
      </c>
      <c r="F27" s="147">
        <v>1</v>
      </c>
      <c r="G27" s="147">
        <v>1.2</v>
      </c>
      <c r="H27" s="147" t="s">
        <v>1252</v>
      </c>
      <c r="I27" s="147">
        <v>536</v>
      </c>
      <c r="J27" s="148">
        <v>0</v>
      </c>
      <c r="K27" s="149">
        <v>0</v>
      </c>
      <c r="L27" s="149">
        <v>0</v>
      </c>
      <c r="M27" s="150">
        <v>0</v>
      </c>
      <c r="N27" s="151">
        <v>0</v>
      </c>
      <c r="O27" s="152">
        <v>0</v>
      </c>
      <c r="P27" s="152">
        <v>0</v>
      </c>
      <c r="Q27" s="153">
        <v>0</v>
      </c>
      <c r="R27" s="154">
        <v>0</v>
      </c>
      <c r="S27" s="149">
        <v>0</v>
      </c>
      <c r="T27" s="149">
        <v>0</v>
      </c>
      <c r="U27" s="149">
        <v>1</v>
      </c>
      <c r="V27" s="149">
        <v>0</v>
      </c>
      <c r="W27" s="150">
        <v>0</v>
      </c>
      <c r="X27" s="151">
        <v>0</v>
      </c>
      <c r="Y27" s="155">
        <v>0</v>
      </c>
      <c r="Z27" s="156">
        <v>1</v>
      </c>
      <c r="AA27" s="207" t="s">
        <v>1253</v>
      </c>
      <c r="AB27" s="208"/>
      <c r="AC27" s="60"/>
      <c r="AD27" s="61"/>
      <c r="AE27" s="61"/>
      <c r="AF27" s="61"/>
      <c r="AG27" s="62"/>
      <c r="AH27" s="63"/>
      <c r="AI27" s="64"/>
    </row>
    <row r="28" spans="1:35" s="45" customFormat="1" ht="31.5" x14ac:dyDescent="0.25">
      <c r="A28" s="147">
        <v>26</v>
      </c>
      <c r="B28" s="147" t="s">
        <v>1175</v>
      </c>
      <c r="C28" s="147" t="s">
        <v>413</v>
      </c>
      <c r="D28" s="147" t="s">
        <v>67</v>
      </c>
      <c r="E28" s="147" t="s">
        <v>91</v>
      </c>
      <c r="F28" s="147">
        <v>1</v>
      </c>
      <c r="G28" s="147">
        <v>1.2</v>
      </c>
      <c r="H28" s="147" t="s">
        <v>1252</v>
      </c>
      <c r="I28" s="147">
        <v>586</v>
      </c>
      <c r="J28" s="148">
        <v>0</v>
      </c>
      <c r="K28" s="149">
        <v>0</v>
      </c>
      <c r="L28" s="149">
        <v>0</v>
      </c>
      <c r="M28" s="150">
        <v>0</v>
      </c>
      <c r="N28" s="151">
        <v>0</v>
      </c>
      <c r="O28" s="152">
        <v>0</v>
      </c>
      <c r="P28" s="152">
        <v>0</v>
      </c>
      <c r="Q28" s="153">
        <v>0</v>
      </c>
      <c r="R28" s="154">
        <v>0</v>
      </c>
      <c r="S28" s="149">
        <v>0</v>
      </c>
      <c r="T28" s="149">
        <v>0</v>
      </c>
      <c r="U28" s="149">
        <v>1</v>
      </c>
      <c r="V28" s="149">
        <v>0</v>
      </c>
      <c r="W28" s="150">
        <v>0</v>
      </c>
      <c r="X28" s="151">
        <v>0</v>
      </c>
      <c r="Y28" s="155">
        <v>0</v>
      </c>
      <c r="Z28" s="156">
        <v>1</v>
      </c>
      <c r="AA28" s="207" t="s">
        <v>1254</v>
      </c>
      <c r="AB28" s="208"/>
      <c r="AC28" s="60"/>
      <c r="AD28" s="61"/>
      <c r="AE28" s="61"/>
      <c r="AF28" s="61"/>
      <c r="AG28" s="62"/>
      <c r="AH28" s="63"/>
      <c r="AI28" s="64"/>
    </row>
    <row r="29" spans="1:35" s="45" customFormat="1" ht="31.5" x14ac:dyDescent="0.25">
      <c r="A29" s="147">
        <v>27</v>
      </c>
      <c r="B29" s="147" t="s">
        <v>1175</v>
      </c>
      <c r="C29" s="147" t="s">
        <v>413</v>
      </c>
      <c r="D29" s="147" t="s">
        <v>67</v>
      </c>
      <c r="E29" s="147" t="s">
        <v>99</v>
      </c>
      <c r="F29" s="147">
        <v>1</v>
      </c>
      <c r="G29" s="147">
        <v>1.2</v>
      </c>
      <c r="H29" s="147" t="s">
        <v>1252</v>
      </c>
      <c r="I29" s="147">
        <v>643</v>
      </c>
      <c r="J29" s="148">
        <v>0</v>
      </c>
      <c r="K29" s="149">
        <v>0</v>
      </c>
      <c r="L29" s="149">
        <v>0</v>
      </c>
      <c r="M29" s="150">
        <v>0</v>
      </c>
      <c r="N29" s="151">
        <v>0</v>
      </c>
      <c r="O29" s="152">
        <v>0</v>
      </c>
      <c r="P29" s="152">
        <v>0</v>
      </c>
      <c r="Q29" s="153">
        <v>0</v>
      </c>
      <c r="R29" s="154">
        <v>0</v>
      </c>
      <c r="S29" s="149">
        <v>0</v>
      </c>
      <c r="T29" s="149">
        <v>0</v>
      </c>
      <c r="U29" s="149">
        <v>1</v>
      </c>
      <c r="V29" s="149">
        <v>0</v>
      </c>
      <c r="W29" s="150">
        <v>0</v>
      </c>
      <c r="X29" s="151">
        <v>0</v>
      </c>
      <c r="Y29" s="155">
        <v>0</v>
      </c>
      <c r="Z29" s="156">
        <v>1</v>
      </c>
      <c r="AA29" s="207" t="s">
        <v>1255</v>
      </c>
      <c r="AB29" s="208"/>
      <c r="AC29" s="60"/>
      <c r="AD29" s="61"/>
      <c r="AE29" s="61"/>
      <c r="AF29" s="61"/>
      <c r="AG29" s="62"/>
      <c r="AH29" s="63"/>
      <c r="AI29" s="64"/>
    </row>
    <row r="30" spans="1:35" s="45" customFormat="1" ht="15.75" x14ac:dyDescent="0.25">
      <c r="A30" s="147">
        <v>28</v>
      </c>
      <c r="B30" s="147" t="s">
        <v>1175</v>
      </c>
      <c r="C30" s="147" t="s">
        <v>413</v>
      </c>
      <c r="D30" s="147" t="s">
        <v>67</v>
      </c>
      <c r="E30" s="147" t="s">
        <v>91</v>
      </c>
      <c r="F30" s="147">
        <v>1</v>
      </c>
      <c r="G30" s="147">
        <v>1.2</v>
      </c>
      <c r="H30" s="147" t="s">
        <v>1243</v>
      </c>
      <c r="I30" s="147">
        <v>530</v>
      </c>
      <c r="J30" s="148">
        <v>0</v>
      </c>
      <c r="K30" s="149">
        <v>0</v>
      </c>
      <c r="L30" s="149">
        <v>0</v>
      </c>
      <c r="M30" s="150">
        <v>0</v>
      </c>
      <c r="N30" s="151">
        <v>0</v>
      </c>
      <c r="O30" s="152">
        <v>0</v>
      </c>
      <c r="P30" s="152">
        <v>0</v>
      </c>
      <c r="Q30" s="153">
        <v>0</v>
      </c>
      <c r="R30" s="154">
        <v>0</v>
      </c>
      <c r="S30" s="149">
        <v>0</v>
      </c>
      <c r="T30" s="149">
        <v>0</v>
      </c>
      <c r="U30" s="149">
        <v>0</v>
      </c>
      <c r="V30" s="149">
        <v>0</v>
      </c>
      <c r="W30" s="150">
        <v>0</v>
      </c>
      <c r="X30" s="151">
        <v>0</v>
      </c>
      <c r="Y30" s="155">
        <v>0</v>
      </c>
      <c r="Z30" s="156">
        <v>0</v>
      </c>
      <c r="AA30" s="210"/>
      <c r="AB30" s="208"/>
      <c r="AC30" s="60"/>
      <c r="AD30" s="61"/>
      <c r="AE30" s="61"/>
      <c r="AF30" s="61"/>
      <c r="AG30" s="62"/>
      <c r="AH30" s="63"/>
      <c r="AI30" s="64"/>
    </row>
    <row r="31" spans="1:35" s="45" customFormat="1" ht="15.75" x14ac:dyDescent="0.25">
      <c r="A31" s="147">
        <v>29</v>
      </c>
      <c r="B31" s="147" t="s">
        <v>1175</v>
      </c>
      <c r="C31" s="147" t="s">
        <v>413</v>
      </c>
      <c r="D31" s="147" t="s">
        <v>67</v>
      </c>
      <c r="E31" s="147" t="s">
        <v>91</v>
      </c>
      <c r="F31" s="147">
        <v>1</v>
      </c>
      <c r="G31" s="147">
        <v>1.2</v>
      </c>
      <c r="H31" s="147" t="s">
        <v>1243</v>
      </c>
      <c r="I31" s="147">
        <v>552</v>
      </c>
      <c r="J31" s="148">
        <v>0</v>
      </c>
      <c r="K31" s="149">
        <v>0</v>
      </c>
      <c r="L31" s="149">
        <v>0</v>
      </c>
      <c r="M31" s="150">
        <v>0</v>
      </c>
      <c r="N31" s="151">
        <v>0</v>
      </c>
      <c r="O31" s="152">
        <v>0</v>
      </c>
      <c r="P31" s="152">
        <v>0</v>
      </c>
      <c r="Q31" s="153">
        <v>0</v>
      </c>
      <c r="R31" s="154">
        <v>0</v>
      </c>
      <c r="S31" s="149">
        <v>0</v>
      </c>
      <c r="T31" s="149">
        <v>0</v>
      </c>
      <c r="U31" s="149">
        <v>0</v>
      </c>
      <c r="V31" s="149">
        <v>0</v>
      </c>
      <c r="W31" s="150">
        <v>0</v>
      </c>
      <c r="X31" s="151">
        <v>0</v>
      </c>
      <c r="Y31" s="155">
        <v>0</v>
      </c>
      <c r="Z31" s="156">
        <v>0</v>
      </c>
      <c r="AA31" s="207"/>
      <c r="AB31" s="208"/>
      <c r="AC31" s="60"/>
      <c r="AD31" s="61"/>
      <c r="AE31" s="61"/>
      <c r="AF31" s="61"/>
      <c r="AG31" s="62"/>
      <c r="AH31" s="63"/>
      <c r="AI31" s="64"/>
    </row>
    <row r="32" spans="1:35" s="45" customFormat="1" ht="15.75" x14ac:dyDescent="0.25">
      <c r="A32" s="147">
        <v>30</v>
      </c>
      <c r="B32" s="147" t="s">
        <v>1175</v>
      </c>
      <c r="C32" s="147" t="s">
        <v>413</v>
      </c>
      <c r="D32" s="147" t="s">
        <v>67</v>
      </c>
      <c r="E32" s="147" t="s">
        <v>91</v>
      </c>
      <c r="F32" s="147">
        <v>1</v>
      </c>
      <c r="G32" s="147">
        <v>1.2</v>
      </c>
      <c r="H32" s="147" t="s">
        <v>1243</v>
      </c>
      <c r="I32" s="147">
        <v>568</v>
      </c>
      <c r="J32" s="148">
        <v>0</v>
      </c>
      <c r="K32" s="149">
        <v>0</v>
      </c>
      <c r="L32" s="149">
        <v>0</v>
      </c>
      <c r="M32" s="150">
        <v>0</v>
      </c>
      <c r="N32" s="151">
        <v>0</v>
      </c>
      <c r="O32" s="152">
        <v>0</v>
      </c>
      <c r="P32" s="152">
        <v>0</v>
      </c>
      <c r="Q32" s="153">
        <v>0</v>
      </c>
      <c r="R32" s="154">
        <v>0</v>
      </c>
      <c r="S32" s="149">
        <v>0</v>
      </c>
      <c r="T32" s="149">
        <v>0</v>
      </c>
      <c r="U32" s="149">
        <v>0</v>
      </c>
      <c r="V32" s="149">
        <v>0</v>
      </c>
      <c r="W32" s="150">
        <v>0</v>
      </c>
      <c r="X32" s="151">
        <v>0</v>
      </c>
      <c r="Y32" s="155">
        <v>0</v>
      </c>
      <c r="Z32" s="156">
        <v>0</v>
      </c>
      <c r="AA32" s="207"/>
      <c r="AB32" s="208"/>
      <c r="AC32" s="60"/>
      <c r="AD32" s="61"/>
      <c r="AE32" s="61"/>
      <c r="AF32" s="61"/>
      <c r="AG32" s="62"/>
      <c r="AH32" s="63"/>
      <c r="AI32" s="64"/>
    </row>
    <row r="33" spans="1:35" s="45" customFormat="1" ht="15.75" x14ac:dyDescent="0.25">
      <c r="A33" s="147">
        <v>31</v>
      </c>
      <c r="B33" s="147" t="s">
        <v>1175</v>
      </c>
      <c r="C33" s="147" t="s">
        <v>413</v>
      </c>
      <c r="D33" s="147" t="s">
        <v>67</v>
      </c>
      <c r="E33" s="147" t="s">
        <v>91</v>
      </c>
      <c r="F33" s="147">
        <v>1</v>
      </c>
      <c r="G33" s="147">
        <v>1.2</v>
      </c>
      <c r="H33" s="147" t="s">
        <v>1243</v>
      </c>
      <c r="I33" s="147">
        <v>581</v>
      </c>
      <c r="J33" s="148">
        <v>0</v>
      </c>
      <c r="K33" s="149">
        <v>0</v>
      </c>
      <c r="L33" s="149">
        <v>0</v>
      </c>
      <c r="M33" s="150">
        <v>0</v>
      </c>
      <c r="N33" s="151">
        <v>0</v>
      </c>
      <c r="O33" s="152">
        <v>0</v>
      </c>
      <c r="P33" s="152">
        <v>0</v>
      </c>
      <c r="Q33" s="153">
        <v>0</v>
      </c>
      <c r="R33" s="154">
        <v>0</v>
      </c>
      <c r="S33" s="149">
        <v>0</v>
      </c>
      <c r="T33" s="149">
        <v>0</v>
      </c>
      <c r="U33" s="149">
        <v>0</v>
      </c>
      <c r="V33" s="149">
        <v>0</v>
      </c>
      <c r="W33" s="150">
        <v>0</v>
      </c>
      <c r="X33" s="151">
        <v>0</v>
      </c>
      <c r="Y33" s="155">
        <v>0</v>
      </c>
      <c r="Z33" s="156">
        <v>0</v>
      </c>
      <c r="AA33" s="207"/>
      <c r="AB33" s="208"/>
      <c r="AC33" s="60"/>
      <c r="AD33" s="61"/>
      <c r="AE33" s="61"/>
      <c r="AF33" s="61"/>
      <c r="AG33" s="62"/>
      <c r="AH33" s="63"/>
      <c r="AI33" s="64"/>
    </row>
    <row r="34" spans="1:35" s="45" customFormat="1" ht="15.75" x14ac:dyDescent="0.25">
      <c r="A34" s="147">
        <v>32</v>
      </c>
      <c r="B34" s="147" t="s">
        <v>1175</v>
      </c>
      <c r="C34" s="147" t="s">
        <v>413</v>
      </c>
      <c r="D34" s="147" t="s">
        <v>67</v>
      </c>
      <c r="E34" s="147" t="s">
        <v>91</v>
      </c>
      <c r="F34" s="147">
        <v>1</v>
      </c>
      <c r="G34" s="147">
        <v>1.2</v>
      </c>
      <c r="H34" s="147" t="s">
        <v>1243</v>
      </c>
      <c r="I34" s="147">
        <v>591</v>
      </c>
      <c r="J34" s="148">
        <v>0</v>
      </c>
      <c r="K34" s="149">
        <v>0</v>
      </c>
      <c r="L34" s="149">
        <v>0</v>
      </c>
      <c r="M34" s="150">
        <v>0</v>
      </c>
      <c r="N34" s="151">
        <v>0</v>
      </c>
      <c r="O34" s="152">
        <v>0</v>
      </c>
      <c r="P34" s="152">
        <v>0</v>
      </c>
      <c r="Q34" s="153">
        <v>0</v>
      </c>
      <c r="R34" s="154">
        <v>0</v>
      </c>
      <c r="S34" s="149">
        <v>0</v>
      </c>
      <c r="T34" s="149">
        <v>0</v>
      </c>
      <c r="U34" s="149">
        <v>0</v>
      </c>
      <c r="V34" s="149">
        <v>0</v>
      </c>
      <c r="W34" s="150">
        <v>0</v>
      </c>
      <c r="X34" s="151">
        <v>0</v>
      </c>
      <c r="Y34" s="155">
        <v>0</v>
      </c>
      <c r="Z34" s="156">
        <v>0</v>
      </c>
      <c r="AA34" s="207"/>
      <c r="AB34" s="208"/>
      <c r="AC34" s="60"/>
      <c r="AD34" s="61"/>
      <c r="AE34" s="61"/>
      <c r="AF34" s="61"/>
      <c r="AG34" s="62"/>
      <c r="AH34" s="63"/>
      <c r="AI34" s="64"/>
    </row>
    <row r="35" spans="1:35" s="45" customFormat="1" ht="15.75" x14ac:dyDescent="0.25">
      <c r="A35" s="147">
        <v>33</v>
      </c>
      <c r="B35" s="147" t="s">
        <v>1175</v>
      </c>
      <c r="C35" s="147" t="s">
        <v>413</v>
      </c>
      <c r="D35" s="147" t="s">
        <v>67</v>
      </c>
      <c r="E35" s="147" t="s">
        <v>91</v>
      </c>
      <c r="F35" s="147">
        <v>1</v>
      </c>
      <c r="G35" s="147">
        <v>1.2</v>
      </c>
      <c r="H35" s="147" t="s">
        <v>1243</v>
      </c>
      <c r="I35" s="147">
        <v>622</v>
      </c>
      <c r="J35" s="148">
        <v>0</v>
      </c>
      <c r="K35" s="149">
        <v>0</v>
      </c>
      <c r="L35" s="149">
        <v>0</v>
      </c>
      <c r="M35" s="150">
        <v>0</v>
      </c>
      <c r="N35" s="151">
        <v>0</v>
      </c>
      <c r="O35" s="152">
        <v>0</v>
      </c>
      <c r="P35" s="152">
        <v>0</v>
      </c>
      <c r="Q35" s="153">
        <v>0</v>
      </c>
      <c r="R35" s="154">
        <v>0</v>
      </c>
      <c r="S35" s="149">
        <v>0</v>
      </c>
      <c r="T35" s="149">
        <v>0</v>
      </c>
      <c r="U35" s="149">
        <v>0</v>
      </c>
      <c r="V35" s="149">
        <v>0</v>
      </c>
      <c r="W35" s="150">
        <v>0</v>
      </c>
      <c r="X35" s="151">
        <v>0</v>
      </c>
      <c r="Y35" s="155">
        <v>0</v>
      </c>
      <c r="Z35" s="156">
        <v>0</v>
      </c>
      <c r="AA35" s="207"/>
      <c r="AB35" s="208"/>
      <c r="AC35" s="60"/>
      <c r="AD35" s="61"/>
      <c r="AE35" s="61"/>
      <c r="AF35" s="61"/>
      <c r="AG35" s="62"/>
      <c r="AH35" s="63"/>
      <c r="AI35" s="64"/>
    </row>
    <row r="36" spans="1:35" s="45" customFormat="1" ht="15.75" x14ac:dyDescent="0.25">
      <c r="A36" s="147">
        <v>34</v>
      </c>
      <c r="B36" s="147" t="s">
        <v>1175</v>
      </c>
      <c r="C36" s="147" t="s">
        <v>413</v>
      </c>
      <c r="D36" s="147" t="s">
        <v>67</v>
      </c>
      <c r="E36" s="147" t="s">
        <v>99</v>
      </c>
      <c r="F36" s="147">
        <v>1</v>
      </c>
      <c r="G36" s="147">
        <v>1.2</v>
      </c>
      <c r="H36" s="147" t="s">
        <v>1243</v>
      </c>
      <c r="I36" s="147">
        <v>665</v>
      </c>
      <c r="J36" s="148">
        <v>0</v>
      </c>
      <c r="K36" s="149">
        <v>0</v>
      </c>
      <c r="L36" s="149">
        <v>0</v>
      </c>
      <c r="M36" s="150">
        <v>0</v>
      </c>
      <c r="N36" s="151">
        <v>0</v>
      </c>
      <c r="O36" s="152">
        <v>0</v>
      </c>
      <c r="P36" s="152">
        <v>0</v>
      </c>
      <c r="Q36" s="153">
        <v>0</v>
      </c>
      <c r="R36" s="154">
        <v>0</v>
      </c>
      <c r="S36" s="149">
        <v>0</v>
      </c>
      <c r="T36" s="149">
        <v>0</v>
      </c>
      <c r="U36" s="149">
        <v>0</v>
      </c>
      <c r="V36" s="149">
        <v>0</v>
      </c>
      <c r="W36" s="150">
        <v>0</v>
      </c>
      <c r="X36" s="151">
        <v>0</v>
      </c>
      <c r="Y36" s="155">
        <v>0</v>
      </c>
      <c r="Z36" s="156">
        <v>0</v>
      </c>
      <c r="AA36" s="207"/>
      <c r="AB36" s="208"/>
      <c r="AC36" s="60"/>
      <c r="AD36" s="61"/>
      <c r="AE36" s="61"/>
      <c r="AF36" s="61"/>
      <c r="AG36" s="62"/>
      <c r="AH36" s="63"/>
      <c r="AI36" s="64"/>
    </row>
    <row r="37" spans="1:35" s="45" customFormat="1" ht="15.75" x14ac:dyDescent="0.25">
      <c r="A37" s="147">
        <v>35</v>
      </c>
      <c r="B37" s="147" t="s">
        <v>1175</v>
      </c>
      <c r="C37" s="147" t="s">
        <v>413</v>
      </c>
      <c r="D37" s="147" t="s">
        <v>67</v>
      </c>
      <c r="E37" s="147" t="s">
        <v>99</v>
      </c>
      <c r="F37" s="147">
        <v>1</v>
      </c>
      <c r="G37" s="147">
        <v>1.3</v>
      </c>
      <c r="H37" s="147" t="s">
        <v>1244</v>
      </c>
      <c r="I37" s="147">
        <v>535</v>
      </c>
      <c r="J37" s="148">
        <v>0</v>
      </c>
      <c r="K37" s="149">
        <v>1</v>
      </c>
      <c r="L37" s="149">
        <v>0</v>
      </c>
      <c r="M37" s="150">
        <v>0</v>
      </c>
      <c r="N37" s="151">
        <v>0</v>
      </c>
      <c r="O37" s="152">
        <v>0</v>
      </c>
      <c r="P37" s="152">
        <v>0</v>
      </c>
      <c r="Q37" s="153">
        <v>0</v>
      </c>
      <c r="R37" s="154">
        <v>0</v>
      </c>
      <c r="S37" s="149">
        <v>0</v>
      </c>
      <c r="T37" s="149">
        <v>0</v>
      </c>
      <c r="U37" s="149">
        <v>0</v>
      </c>
      <c r="V37" s="149">
        <v>0</v>
      </c>
      <c r="W37" s="150">
        <v>0</v>
      </c>
      <c r="X37" s="151">
        <v>0</v>
      </c>
      <c r="Y37" s="155">
        <v>0</v>
      </c>
      <c r="Z37" s="156">
        <v>1</v>
      </c>
      <c r="AA37" s="207" t="s">
        <v>250</v>
      </c>
      <c r="AB37" s="208"/>
      <c r="AC37" s="60"/>
      <c r="AD37" s="61"/>
      <c r="AE37" s="61"/>
      <c r="AF37" s="61"/>
      <c r="AG37" s="62"/>
      <c r="AH37" s="63"/>
      <c r="AI37" s="64"/>
    </row>
    <row r="38" spans="1:35" s="45" customFormat="1" ht="15.75" x14ac:dyDescent="0.25">
      <c r="A38" s="147">
        <v>36</v>
      </c>
      <c r="B38" s="147" t="s">
        <v>1175</v>
      </c>
      <c r="C38" s="147" t="s">
        <v>413</v>
      </c>
      <c r="D38" s="147" t="s">
        <v>67</v>
      </c>
      <c r="E38" s="147" t="s">
        <v>99</v>
      </c>
      <c r="F38" s="147">
        <v>1</v>
      </c>
      <c r="G38" s="147">
        <v>1.3</v>
      </c>
      <c r="H38" s="147" t="s">
        <v>1245</v>
      </c>
      <c r="I38" s="147">
        <v>729</v>
      </c>
      <c r="J38" s="148">
        <v>0</v>
      </c>
      <c r="K38" s="149">
        <v>1</v>
      </c>
      <c r="L38" s="149">
        <v>0</v>
      </c>
      <c r="M38" s="150">
        <v>0</v>
      </c>
      <c r="N38" s="151">
        <v>0</v>
      </c>
      <c r="O38" s="152">
        <v>0</v>
      </c>
      <c r="P38" s="152">
        <v>0</v>
      </c>
      <c r="Q38" s="153">
        <v>0</v>
      </c>
      <c r="R38" s="154">
        <v>0</v>
      </c>
      <c r="S38" s="149">
        <v>0</v>
      </c>
      <c r="T38" s="149">
        <v>0</v>
      </c>
      <c r="U38" s="149">
        <v>0</v>
      </c>
      <c r="V38" s="149">
        <v>0</v>
      </c>
      <c r="W38" s="150">
        <v>0</v>
      </c>
      <c r="X38" s="151">
        <v>0</v>
      </c>
      <c r="Y38" s="155">
        <v>0</v>
      </c>
      <c r="Z38" s="156">
        <v>1</v>
      </c>
      <c r="AA38" s="207" t="s">
        <v>201</v>
      </c>
      <c r="AB38" s="208"/>
      <c r="AC38" s="60"/>
      <c r="AD38" s="61"/>
      <c r="AE38" s="61"/>
      <c r="AF38" s="61"/>
      <c r="AG38" s="62"/>
      <c r="AH38" s="63"/>
      <c r="AI38" s="64"/>
    </row>
    <row r="39" spans="1:35" s="45" customFormat="1" ht="15.75" x14ac:dyDescent="0.25">
      <c r="A39" s="147">
        <v>37</v>
      </c>
      <c r="B39" s="147" t="s">
        <v>1175</v>
      </c>
      <c r="C39" s="147" t="s">
        <v>413</v>
      </c>
      <c r="D39" s="147" t="s">
        <v>67</v>
      </c>
      <c r="E39" s="147" t="s">
        <v>91</v>
      </c>
      <c r="F39" s="147">
        <v>1</v>
      </c>
      <c r="G39" s="147">
        <v>1.3</v>
      </c>
      <c r="H39" s="147" t="s">
        <v>1246</v>
      </c>
      <c r="I39" s="147">
        <v>544</v>
      </c>
      <c r="J39" s="148">
        <v>0</v>
      </c>
      <c r="K39" s="149">
        <v>0</v>
      </c>
      <c r="L39" s="149">
        <v>0</v>
      </c>
      <c r="M39" s="150">
        <v>0</v>
      </c>
      <c r="N39" s="151">
        <v>0</v>
      </c>
      <c r="O39" s="152">
        <v>0</v>
      </c>
      <c r="P39" s="152">
        <v>0</v>
      </c>
      <c r="Q39" s="153">
        <v>0</v>
      </c>
      <c r="R39" s="154">
        <v>0</v>
      </c>
      <c r="S39" s="149">
        <v>0</v>
      </c>
      <c r="T39" s="149">
        <v>0</v>
      </c>
      <c r="U39" s="149">
        <v>0</v>
      </c>
      <c r="V39" s="149">
        <v>0</v>
      </c>
      <c r="W39" s="150">
        <v>0</v>
      </c>
      <c r="X39" s="151">
        <v>0</v>
      </c>
      <c r="Y39" s="155">
        <v>0</v>
      </c>
      <c r="Z39" s="156">
        <v>0</v>
      </c>
      <c r="AA39" s="207"/>
      <c r="AB39" s="208"/>
      <c r="AC39" s="60"/>
      <c r="AD39" s="61"/>
      <c r="AE39" s="61"/>
      <c r="AF39" s="61"/>
      <c r="AG39" s="62"/>
      <c r="AH39" s="63"/>
      <c r="AI39" s="64"/>
    </row>
    <row r="40" spans="1:35" s="45" customFormat="1" ht="15.75" x14ac:dyDescent="0.25">
      <c r="A40" s="147">
        <v>38</v>
      </c>
      <c r="B40" s="147" t="s">
        <v>1175</v>
      </c>
      <c r="C40" s="147" t="s">
        <v>413</v>
      </c>
      <c r="D40" s="147" t="s">
        <v>67</v>
      </c>
      <c r="E40" s="147" t="s">
        <v>91</v>
      </c>
      <c r="F40" s="147">
        <v>1</v>
      </c>
      <c r="G40" s="147">
        <v>1.3</v>
      </c>
      <c r="H40" s="147" t="s">
        <v>1246</v>
      </c>
      <c r="I40" s="147">
        <v>545</v>
      </c>
      <c r="J40" s="148">
        <v>0</v>
      </c>
      <c r="K40" s="149">
        <v>0</v>
      </c>
      <c r="L40" s="149">
        <v>0</v>
      </c>
      <c r="M40" s="150">
        <v>0</v>
      </c>
      <c r="N40" s="151">
        <v>0</v>
      </c>
      <c r="O40" s="152">
        <v>0</v>
      </c>
      <c r="P40" s="152">
        <v>0</v>
      </c>
      <c r="Q40" s="153">
        <v>0</v>
      </c>
      <c r="R40" s="154">
        <v>0</v>
      </c>
      <c r="S40" s="149">
        <v>0</v>
      </c>
      <c r="T40" s="149">
        <v>0</v>
      </c>
      <c r="U40" s="149">
        <v>0</v>
      </c>
      <c r="V40" s="149">
        <v>0</v>
      </c>
      <c r="W40" s="150">
        <v>0</v>
      </c>
      <c r="X40" s="151">
        <v>0</v>
      </c>
      <c r="Y40" s="155">
        <v>0</v>
      </c>
      <c r="Z40" s="156">
        <v>0</v>
      </c>
      <c r="AA40" s="207"/>
      <c r="AB40" s="208"/>
      <c r="AC40" s="60"/>
      <c r="AD40" s="61"/>
      <c r="AE40" s="61"/>
      <c r="AF40" s="61"/>
      <c r="AG40" s="62"/>
      <c r="AH40" s="63"/>
      <c r="AI40" s="64"/>
    </row>
    <row r="41" spans="1:35" s="45" customFormat="1" ht="15.75" x14ac:dyDescent="0.25">
      <c r="A41" s="147">
        <v>39</v>
      </c>
      <c r="B41" s="147" t="s">
        <v>1175</v>
      </c>
      <c r="C41" s="147" t="s">
        <v>413</v>
      </c>
      <c r="D41" s="147" t="s">
        <v>67</v>
      </c>
      <c r="E41" s="147" t="s">
        <v>91</v>
      </c>
      <c r="F41" s="147">
        <v>1</v>
      </c>
      <c r="G41" s="147">
        <v>1.3</v>
      </c>
      <c r="H41" s="147" t="s">
        <v>1246</v>
      </c>
      <c r="I41" s="147">
        <v>569</v>
      </c>
      <c r="J41" s="148">
        <v>0</v>
      </c>
      <c r="K41" s="149">
        <v>0</v>
      </c>
      <c r="L41" s="149">
        <v>0</v>
      </c>
      <c r="M41" s="150">
        <v>0</v>
      </c>
      <c r="N41" s="151">
        <v>0</v>
      </c>
      <c r="O41" s="152">
        <v>0</v>
      </c>
      <c r="P41" s="152">
        <v>0</v>
      </c>
      <c r="Q41" s="153">
        <v>0</v>
      </c>
      <c r="R41" s="154">
        <v>0</v>
      </c>
      <c r="S41" s="149">
        <v>0</v>
      </c>
      <c r="T41" s="149">
        <v>0</v>
      </c>
      <c r="U41" s="149">
        <v>0</v>
      </c>
      <c r="V41" s="149">
        <v>0</v>
      </c>
      <c r="W41" s="150">
        <v>0</v>
      </c>
      <c r="X41" s="151">
        <v>0</v>
      </c>
      <c r="Y41" s="155">
        <v>0</v>
      </c>
      <c r="Z41" s="156">
        <v>0</v>
      </c>
      <c r="AA41" s="209"/>
      <c r="AB41" s="208"/>
      <c r="AC41" s="60"/>
      <c r="AD41" s="61"/>
      <c r="AE41" s="61"/>
      <c r="AF41" s="61"/>
      <c r="AG41" s="62"/>
      <c r="AH41" s="63"/>
      <c r="AI41" s="64"/>
    </row>
    <row r="42" spans="1:35" s="45" customFormat="1" ht="15.75" x14ac:dyDescent="0.25">
      <c r="A42" s="147">
        <v>40</v>
      </c>
      <c r="B42" s="147" t="s">
        <v>1175</v>
      </c>
      <c r="C42" s="147" t="s">
        <v>413</v>
      </c>
      <c r="D42" s="147" t="s">
        <v>67</v>
      </c>
      <c r="E42" s="147" t="s">
        <v>91</v>
      </c>
      <c r="F42" s="147">
        <v>1</v>
      </c>
      <c r="G42" s="147">
        <v>1.3</v>
      </c>
      <c r="H42" s="147" t="s">
        <v>1246</v>
      </c>
      <c r="I42" s="147">
        <v>573</v>
      </c>
      <c r="J42" s="148">
        <v>0</v>
      </c>
      <c r="K42" s="149">
        <v>0</v>
      </c>
      <c r="L42" s="149">
        <v>0</v>
      </c>
      <c r="M42" s="150">
        <v>0</v>
      </c>
      <c r="N42" s="151">
        <v>0</v>
      </c>
      <c r="O42" s="152">
        <v>0</v>
      </c>
      <c r="P42" s="152">
        <v>0</v>
      </c>
      <c r="Q42" s="153">
        <v>0</v>
      </c>
      <c r="R42" s="154">
        <v>0</v>
      </c>
      <c r="S42" s="149">
        <v>0</v>
      </c>
      <c r="T42" s="149">
        <v>0</v>
      </c>
      <c r="U42" s="149">
        <v>0</v>
      </c>
      <c r="V42" s="149">
        <v>0</v>
      </c>
      <c r="W42" s="150">
        <v>0</v>
      </c>
      <c r="X42" s="151">
        <v>0</v>
      </c>
      <c r="Y42" s="155">
        <v>0</v>
      </c>
      <c r="Z42" s="156">
        <v>0</v>
      </c>
      <c r="AA42" s="209"/>
      <c r="AB42" s="208"/>
      <c r="AC42" s="60"/>
      <c r="AD42" s="61"/>
      <c r="AE42" s="61"/>
      <c r="AF42" s="61"/>
      <c r="AG42" s="62"/>
      <c r="AH42" s="63"/>
      <c r="AI42" s="64"/>
    </row>
    <row r="43" spans="1:35" s="45" customFormat="1" ht="15.75" x14ac:dyDescent="0.25">
      <c r="A43" s="147">
        <v>41</v>
      </c>
      <c r="B43" s="147" t="s">
        <v>1175</v>
      </c>
      <c r="C43" s="147" t="s">
        <v>413</v>
      </c>
      <c r="D43" s="147" t="s">
        <v>67</v>
      </c>
      <c r="E43" s="147" t="s">
        <v>91</v>
      </c>
      <c r="F43" s="147">
        <v>1</v>
      </c>
      <c r="G43" s="147">
        <v>1.3</v>
      </c>
      <c r="H43" s="147" t="s">
        <v>1246</v>
      </c>
      <c r="I43" s="147">
        <v>592</v>
      </c>
      <c r="J43" s="148">
        <v>0</v>
      </c>
      <c r="K43" s="149">
        <v>0</v>
      </c>
      <c r="L43" s="149">
        <v>0</v>
      </c>
      <c r="M43" s="150">
        <v>0</v>
      </c>
      <c r="N43" s="151">
        <v>0</v>
      </c>
      <c r="O43" s="152">
        <v>0</v>
      </c>
      <c r="P43" s="152">
        <v>0</v>
      </c>
      <c r="Q43" s="153">
        <v>0</v>
      </c>
      <c r="R43" s="154">
        <v>0</v>
      </c>
      <c r="S43" s="149">
        <v>0</v>
      </c>
      <c r="T43" s="149">
        <v>0</v>
      </c>
      <c r="U43" s="149">
        <v>0</v>
      </c>
      <c r="V43" s="149">
        <v>0</v>
      </c>
      <c r="W43" s="150">
        <v>0</v>
      </c>
      <c r="X43" s="151">
        <v>0</v>
      </c>
      <c r="Y43" s="155">
        <v>0</v>
      </c>
      <c r="Z43" s="156">
        <v>0</v>
      </c>
      <c r="AA43" s="207"/>
      <c r="AB43" s="208"/>
      <c r="AC43" s="60"/>
      <c r="AD43" s="61"/>
      <c r="AE43" s="61"/>
      <c r="AF43" s="61"/>
      <c r="AG43" s="62"/>
      <c r="AH43" s="63"/>
      <c r="AI43" s="64"/>
    </row>
    <row r="44" spans="1:35" s="45" customFormat="1" ht="15.75" x14ac:dyDescent="0.25">
      <c r="A44" s="147">
        <v>42</v>
      </c>
      <c r="B44" s="147" t="s">
        <v>1175</v>
      </c>
      <c r="C44" s="147" t="s">
        <v>413</v>
      </c>
      <c r="D44" s="147" t="s">
        <v>67</v>
      </c>
      <c r="E44" s="147" t="s">
        <v>91</v>
      </c>
      <c r="F44" s="147">
        <v>1</v>
      </c>
      <c r="G44" s="147">
        <v>1.3</v>
      </c>
      <c r="H44" s="147" t="s">
        <v>1246</v>
      </c>
      <c r="I44" s="147">
        <v>617</v>
      </c>
      <c r="J44" s="148">
        <v>0</v>
      </c>
      <c r="K44" s="149">
        <v>0</v>
      </c>
      <c r="L44" s="149">
        <v>0</v>
      </c>
      <c r="M44" s="150">
        <v>0</v>
      </c>
      <c r="N44" s="151">
        <v>0</v>
      </c>
      <c r="O44" s="152">
        <v>0</v>
      </c>
      <c r="P44" s="152">
        <v>0</v>
      </c>
      <c r="Q44" s="153">
        <v>0</v>
      </c>
      <c r="R44" s="154">
        <v>0</v>
      </c>
      <c r="S44" s="149">
        <v>0</v>
      </c>
      <c r="T44" s="149">
        <v>0</v>
      </c>
      <c r="U44" s="149">
        <v>0</v>
      </c>
      <c r="V44" s="149">
        <v>0</v>
      </c>
      <c r="W44" s="150">
        <v>0</v>
      </c>
      <c r="X44" s="151">
        <v>0</v>
      </c>
      <c r="Y44" s="155">
        <v>0</v>
      </c>
      <c r="Z44" s="156">
        <v>0</v>
      </c>
      <c r="AA44" s="207"/>
      <c r="AB44" s="208"/>
      <c r="AC44" s="60"/>
      <c r="AD44" s="61"/>
      <c r="AE44" s="61"/>
      <c r="AF44" s="61"/>
      <c r="AG44" s="62"/>
      <c r="AH44" s="63"/>
      <c r="AI44" s="64"/>
    </row>
    <row r="45" spans="1:35" s="45" customFormat="1" ht="15.75" x14ac:dyDescent="0.25">
      <c r="A45" s="147">
        <v>43</v>
      </c>
      <c r="B45" s="147" t="s">
        <v>1175</v>
      </c>
      <c r="C45" s="147" t="s">
        <v>413</v>
      </c>
      <c r="D45" s="147" t="s">
        <v>67</v>
      </c>
      <c r="E45" s="147" t="s">
        <v>91</v>
      </c>
      <c r="F45" s="147">
        <v>1</v>
      </c>
      <c r="G45" s="147">
        <v>1.3</v>
      </c>
      <c r="H45" s="147" t="s">
        <v>1247</v>
      </c>
      <c r="I45" s="147">
        <v>543</v>
      </c>
      <c r="J45" s="148">
        <v>0</v>
      </c>
      <c r="K45" s="149">
        <v>0</v>
      </c>
      <c r="L45" s="149">
        <v>0</v>
      </c>
      <c r="M45" s="150">
        <v>0</v>
      </c>
      <c r="N45" s="151">
        <v>0</v>
      </c>
      <c r="O45" s="152">
        <v>0</v>
      </c>
      <c r="P45" s="152">
        <v>0</v>
      </c>
      <c r="Q45" s="153">
        <v>0</v>
      </c>
      <c r="R45" s="154">
        <v>0</v>
      </c>
      <c r="S45" s="149">
        <v>0</v>
      </c>
      <c r="T45" s="149">
        <v>0</v>
      </c>
      <c r="U45" s="149">
        <v>0</v>
      </c>
      <c r="V45" s="149">
        <v>0</v>
      </c>
      <c r="W45" s="150">
        <v>0</v>
      </c>
      <c r="X45" s="151">
        <v>0</v>
      </c>
      <c r="Y45" s="155">
        <v>0</v>
      </c>
      <c r="Z45" s="156">
        <v>0</v>
      </c>
      <c r="AA45" s="207"/>
      <c r="AB45" s="208"/>
      <c r="AC45" s="60"/>
      <c r="AD45" s="61"/>
      <c r="AE45" s="61"/>
      <c r="AF45" s="61"/>
      <c r="AG45" s="62"/>
      <c r="AH45" s="63"/>
      <c r="AI45" s="64"/>
    </row>
    <row r="46" spans="1:35" s="45" customFormat="1" ht="31.5" x14ac:dyDescent="0.25">
      <c r="A46" s="147">
        <v>44</v>
      </c>
      <c r="B46" s="147" t="s">
        <v>1175</v>
      </c>
      <c r="C46" s="147" t="s">
        <v>413</v>
      </c>
      <c r="D46" s="147" t="s">
        <v>67</v>
      </c>
      <c r="E46" s="147" t="s">
        <v>91</v>
      </c>
      <c r="F46" s="147">
        <v>1</v>
      </c>
      <c r="G46" s="147">
        <v>1.3</v>
      </c>
      <c r="H46" s="147" t="s">
        <v>1247</v>
      </c>
      <c r="I46" s="147">
        <v>567</v>
      </c>
      <c r="J46" s="148">
        <v>0</v>
      </c>
      <c r="K46" s="149">
        <v>0</v>
      </c>
      <c r="L46" s="149">
        <v>0</v>
      </c>
      <c r="M46" s="150">
        <v>0</v>
      </c>
      <c r="N46" s="151">
        <v>1</v>
      </c>
      <c r="O46" s="152">
        <v>0</v>
      </c>
      <c r="P46" s="152">
        <v>0</v>
      </c>
      <c r="Q46" s="153">
        <v>0</v>
      </c>
      <c r="R46" s="154">
        <v>0</v>
      </c>
      <c r="S46" s="149">
        <v>0</v>
      </c>
      <c r="T46" s="149">
        <v>0</v>
      </c>
      <c r="U46" s="149">
        <v>0</v>
      </c>
      <c r="V46" s="149">
        <v>0</v>
      </c>
      <c r="W46" s="150">
        <v>0</v>
      </c>
      <c r="X46" s="151">
        <v>0</v>
      </c>
      <c r="Y46" s="155">
        <v>0</v>
      </c>
      <c r="Z46" s="156">
        <v>1</v>
      </c>
      <c r="AA46" s="207" t="s">
        <v>1248</v>
      </c>
      <c r="AB46" s="208"/>
      <c r="AC46" s="60"/>
      <c r="AD46" s="61"/>
      <c r="AE46" s="61"/>
      <c r="AF46" s="61"/>
      <c r="AG46" s="62"/>
      <c r="AH46" s="63"/>
      <c r="AI46" s="64"/>
    </row>
    <row r="47" spans="1:35" s="45" customFormat="1" ht="31.5" x14ac:dyDescent="0.25">
      <c r="A47" s="147">
        <v>45</v>
      </c>
      <c r="B47" s="147" t="s">
        <v>1175</v>
      </c>
      <c r="C47" s="147" t="s">
        <v>413</v>
      </c>
      <c r="D47" s="147" t="s">
        <v>67</v>
      </c>
      <c r="E47" s="147" t="s">
        <v>91</v>
      </c>
      <c r="F47" s="147">
        <v>1</v>
      </c>
      <c r="G47" s="147">
        <v>1.3</v>
      </c>
      <c r="H47" s="147" t="s">
        <v>1247</v>
      </c>
      <c r="I47" s="147">
        <v>572</v>
      </c>
      <c r="J47" s="148">
        <v>0</v>
      </c>
      <c r="K47" s="149">
        <v>0</v>
      </c>
      <c r="L47" s="149">
        <v>0</v>
      </c>
      <c r="M47" s="150">
        <v>0</v>
      </c>
      <c r="N47" s="151">
        <v>0</v>
      </c>
      <c r="O47" s="152">
        <v>0</v>
      </c>
      <c r="P47" s="152">
        <v>0</v>
      </c>
      <c r="Q47" s="153">
        <v>0</v>
      </c>
      <c r="R47" s="154">
        <v>0</v>
      </c>
      <c r="S47" s="149">
        <v>0</v>
      </c>
      <c r="T47" s="149">
        <v>0</v>
      </c>
      <c r="U47" s="149">
        <v>0</v>
      </c>
      <c r="V47" s="149">
        <v>0</v>
      </c>
      <c r="W47" s="150">
        <v>0</v>
      </c>
      <c r="X47" s="151">
        <v>0</v>
      </c>
      <c r="Y47" s="155">
        <v>1</v>
      </c>
      <c r="Z47" s="156">
        <v>1</v>
      </c>
      <c r="AA47" s="207" t="s">
        <v>1249</v>
      </c>
      <c r="AB47" s="208"/>
      <c r="AC47" s="60"/>
      <c r="AD47" s="61"/>
      <c r="AE47" s="61"/>
      <c r="AF47" s="61"/>
      <c r="AG47" s="62"/>
      <c r="AH47" s="63"/>
      <c r="AI47" s="64"/>
    </row>
    <row r="48" spans="1:35" s="45" customFormat="1" ht="15.75" x14ac:dyDescent="0.25">
      <c r="A48" s="147">
        <v>46</v>
      </c>
      <c r="B48" s="147" t="s">
        <v>1175</v>
      </c>
      <c r="C48" s="147" t="s">
        <v>413</v>
      </c>
      <c r="D48" s="147" t="s">
        <v>67</v>
      </c>
      <c r="E48" s="147" t="s">
        <v>91</v>
      </c>
      <c r="F48" s="147">
        <v>1</v>
      </c>
      <c r="G48" s="147">
        <v>1.3</v>
      </c>
      <c r="H48" s="147" t="s">
        <v>1247</v>
      </c>
      <c r="I48" s="147">
        <v>596</v>
      </c>
      <c r="J48" s="148">
        <v>0</v>
      </c>
      <c r="K48" s="149">
        <v>0</v>
      </c>
      <c r="L48" s="149">
        <v>0</v>
      </c>
      <c r="M48" s="150">
        <v>0</v>
      </c>
      <c r="N48" s="151">
        <v>0</v>
      </c>
      <c r="O48" s="152">
        <v>0</v>
      </c>
      <c r="P48" s="152">
        <v>0</v>
      </c>
      <c r="Q48" s="153">
        <v>0</v>
      </c>
      <c r="R48" s="154">
        <v>0</v>
      </c>
      <c r="S48" s="149">
        <v>0</v>
      </c>
      <c r="T48" s="149">
        <v>0</v>
      </c>
      <c r="U48" s="149">
        <v>0</v>
      </c>
      <c r="V48" s="149">
        <v>0</v>
      </c>
      <c r="W48" s="150">
        <v>0</v>
      </c>
      <c r="X48" s="151">
        <v>0</v>
      </c>
      <c r="Y48" s="155">
        <v>0</v>
      </c>
      <c r="Z48" s="156">
        <v>0</v>
      </c>
      <c r="AA48" s="207"/>
      <c r="AB48" s="208"/>
      <c r="AC48" s="60"/>
      <c r="AD48" s="61"/>
      <c r="AE48" s="61"/>
      <c r="AF48" s="61"/>
      <c r="AG48" s="62"/>
      <c r="AH48" s="63"/>
      <c r="AI48" s="64"/>
    </row>
    <row r="49" spans="1:35" s="45" customFormat="1" ht="31.5" x14ac:dyDescent="0.25">
      <c r="A49" s="147">
        <v>47</v>
      </c>
      <c r="B49" s="147" t="s">
        <v>1175</v>
      </c>
      <c r="C49" s="147" t="s">
        <v>413</v>
      </c>
      <c r="D49" s="147" t="s">
        <v>67</v>
      </c>
      <c r="E49" s="147" t="s">
        <v>91</v>
      </c>
      <c r="F49" s="147">
        <v>1</v>
      </c>
      <c r="G49" s="147">
        <v>1.3</v>
      </c>
      <c r="H49" s="147" t="s">
        <v>1247</v>
      </c>
      <c r="I49" s="147">
        <v>636</v>
      </c>
      <c r="J49" s="148">
        <v>0</v>
      </c>
      <c r="K49" s="149">
        <v>0</v>
      </c>
      <c r="L49" s="149">
        <v>0</v>
      </c>
      <c r="M49" s="150">
        <v>0</v>
      </c>
      <c r="N49" s="151">
        <v>0</v>
      </c>
      <c r="O49" s="152">
        <v>0</v>
      </c>
      <c r="P49" s="152">
        <v>0</v>
      </c>
      <c r="Q49" s="153">
        <v>0</v>
      </c>
      <c r="R49" s="154">
        <v>0</v>
      </c>
      <c r="S49" s="149">
        <v>0</v>
      </c>
      <c r="T49" s="149">
        <v>0</v>
      </c>
      <c r="U49" s="149">
        <v>0</v>
      </c>
      <c r="V49" s="149">
        <v>0</v>
      </c>
      <c r="W49" s="150">
        <v>0</v>
      </c>
      <c r="X49" s="151">
        <v>0</v>
      </c>
      <c r="Y49" s="155">
        <v>1</v>
      </c>
      <c r="Z49" s="156">
        <v>1</v>
      </c>
      <c r="AA49" s="224" t="s">
        <v>1302</v>
      </c>
      <c r="AB49" s="224"/>
      <c r="AC49" s="60"/>
      <c r="AD49" s="61"/>
      <c r="AE49" s="61"/>
      <c r="AF49" s="61"/>
      <c r="AG49" s="62"/>
      <c r="AH49" s="63"/>
      <c r="AI49" s="64"/>
    </row>
    <row r="50" spans="1:35" s="45" customFormat="1" ht="15.75" x14ac:dyDescent="0.25">
      <c r="A50" s="147">
        <v>48</v>
      </c>
      <c r="B50" s="147" t="s">
        <v>1175</v>
      </c>
      <c r="C50" s="147" t="s">
        <v>413</v>
      </c>
      <c r="D50" s="147" t="s">
        <v>67</v>
      </c>
      <c r="E50" s="147" t="s">
        <v>91</v>
      </c>
      <c r="F50" s="147">
        <v>1</v>
      </c>
      <c r="G50" s="147">
        <v>1.3</v>
      </c>
      <c r="H50" s="147" t="s">
        <v>1247</v>
      </c>
      <c r="I50" s="147">
        <v>642</v>
      </c>
      <c r="J50" s="148">
        <v>0</v>
      </c>
      <c r="K50" s="149">
        <v>0</v>
      </c>
      <c r="L50" s="149">
        <v>0</v>
      </c>
      <c r="M50" s="150">
        <v>0</v>
      </c>
      <c r="N50" s="151">
        <v>0</v>
      </c>
      <c r="O50" s="152">
        <v>0</v>
      </c>
      <c r="P50" s="152">
        <v>0</v>
      </c>
      <c r="Q50" s="153">
        <v>0</v>
      </c>
      <c r="R50" s="154">
        <v>0</v>
      </c>
      <c r="S50" s="149">
        <v>0</v>
      </c>
      <c r="T50" s="149">
        <v>0</v>
      </c>
      <c r="U50" s="149">
        <v>0</v>
      </c>
      <c r="V50" s="149">
        <v>0</v>
      </c>
      <c r="W50" s="150">
        <v>0</v>
      </c>
      <c r="X50" s="151">
        <v>0</v>
      </c>
      <c r="Y50" s="155">
        <v>0</v>
      </c>
      <c r="Z50" s="156">
        <v>0</v>
      </c>
      <c r="AA50" s="207"/>
      <c r="AB50" s="208"/>
      <c r="AC50" s="60"/>
      <c r="AD50" s="61"/>
      <c r="AE50" s="61"/>
      <c r="AF50" s="61"/>
      <c r="AG50" s="62"/>
      <c r="AH50" s="63"/>
      <c r="AI50" s="64"/>
    </row>
    <row r="51" spans="1:35" s="45" customFormat="1" ht="15.75" x14ac:dyDescent="0.25">
      <c r="A51" s="147">
        <v>49</v>
      </c>
      <c r="B51" s="147" t="s">
        <v>1175</v>
      </c>
      <c r="C51" s="147" t="s">
        <v>413</v>
      </c>
      <c r="D51" s="147" t="s">
        <v>67</v>
      </c>
      <c r="E51" s="147" t="s">
        <v>91</v>
      </c>
      <c r="F51" s="147">
        <v>1</v>
      </c>
      <c r="G51" s="147">
        <v>1.3</v>
      </c>
      <c r="H51" s="147" t="s">
        <v>1247</v>
      </c>
      <c r="I51" s="147">
        <v>644</v>
      </c>
      <c r="J51" s="148">
        <v>0</v>
      </c>
      <c r="K51" s="149">
        <v>0</v>
      </c>
      <c r="L51" s="149">
        <v>0</v>
      </c>
      <c r="M51" s="150">
        <v>0</v>
      </c>
      <c r="N51" s="151">
        <v>0</v>
      </c>
      <c r="O51" s="152">
        <v>0</v>
      </c>
      <c r="P51" s="152">
        <v>0</v>
      </c>
      <c r="Q51" s="153">
        <v>0</v>
      </c>
      <c r="R51" s="154">
        <v>0</v>
      </c>
      <c r="S51" s="149">
        <v>0</v>
      </c>
      <c r="T51" s="149">
        <v>0</v>
      </c>
      <c r="U51" s="149">
        <v>0</v>
      </c>
      <c r="V51" s="149">
        <v>0</v>
      </c>
      <c r="W51" s="150">
        <v>0</v>
      </c>
      <c r="X51" s="151">
        <v>0</v>
      </c>
      <c r="Y51" s="155">
        <v>0</v>
      </c>
      <c r="Z51" s="156">
        <v>0</v>
      </c>
      <c r="AA51" s="207"/>
      <c r="AB51" s="208"/>
      <c r="AC51" s="60"/>
      <c r="AD51" s="61"/>
      <c r="AE51" s="61"/>
      <c r="AF51" s="61"/>
      <c r="AG51" s="62"/>
      <c r="AH51" s="63"/>
      <c r="AI51" s="64"/>
    </row>
    <row r="52" spans="1:35" s="45" customFormat="1" ht="15.75" x14ac:dyDescent="0.25">
      <c r="A52" s="147">
        <v>50</v>
      </c>
      <c r="B52" s="147" t="s">
        <v>1175</v>
      </c>
      <c r="C52" s="147" t="s">
        <v>413</v>
      </c>
      <c r="D52" s="147" t="s">
        <v>67</v>
      </c>
      <c r="E52" s="147" t="s">
        <v>91</v>
      </c>
      <c r="F52" s="147">
        <v>2</v>
      </c>
      <c r="G52" s="147">
        <v>2.1</v>
      </c>
      <c r="H52" s="147" t="s">
        <v>1299</v>
      </c>
      <c r="I52" s="147">
        <v>576</v>
      </c>
      <c r="J52" s="148">
        <v>0</v>
      </c>
      <c r="K52" s="149">
        <v>0</v>
      </c>
      <c r="L52" s="149">
        <v>0</v>
      </c>
      <c r="M52" s="150">
        <v>0</v>
      </c>
      <c r="N52" s="151">
        <v>0</v>
      </c>
      <c r="O52" s="152">
        <v>0</v>
      </c>
      <c r="P52" s="152">
        <v>0</v>
      </c>
      <c r="Q52" s="153">
        <v>0</v>
      </c>
      <c r="R52" s="154">
        <v>0</v>
      </c>
      <c r="S52" s="149">
        <v>0</v>
      </c>
      <c r="T52" s="149">
        <v>0</v>
      </c>
      <c r="U52" s="149">
        <v>0</v>
      </c>
      <c r="V52" s="149">
        <v>0</v>
      </c>
      <c r="W52" s="150">
        <v>0</v>
      </c>
      <c r="X52" s="151">
        <v>0</v>
      </c>
      <c r="Y52" s="155">
        <v>0</v>
      </c>
      <c r="Z52" s="156">
        <v>0</v>
      </c>
      <c r="AA52" s="210"/>
      <c r="AB52" s="208"/>
      <c r="AC52" s="60"/>
      <c r="AD52" s="61"/>
      <c r="AE52" s="61"/>
      <c r="AF52" s="61"/>
      <c r="AG52" s="62"/>
      <c r="AH52" s="63"/>
      <c r="AI52" s="64"/>
    </row>
    <row r="53" spans="1:35" s="45" customFormat="1" ht="15.75" x14ac:dyDescent="0.25">
      <c r="A53" s="147">
        <v>51</v>
      </c>
      <c r="B53" s="147" t="s">
        <v>1175</v>
      </c>
      <c r="C53" s="147" t="s">
        <v>413</v>
      </c>
      <c r="D53" s="147" t="s">
        <v>67</v>
      </c>
      <c r="E53" s="147" t="s">
        <v>91</v>
      </c>
      <c r="F53" s="147">
        <v>2</v>
      </c>
      <c r="G53" s="147">
        <v>2.1</v>
      </c>
      <c r="H53" s="147" t="s">
        <v>1299</v>
      </c>
      <c r="I53" s="147">
        <v>577</v>
      </c>
      <c r="J53" s="148">
        <v>0</v>
      </c>
      <c r="K53" s="149">
        <v>0</v>
      </c>
      <c r="L53" s="149">
        <v>0</v>
      </c>
      <c r="M53" s="150">
        <v>0</v>
      </c>
      <c r="N53" s="151">
        <v>0</v>
      </c>
      <c r="O53" s="152">
        <v>0</v>
      </c>
      <c r="P53" s="152">
        <v>0</v>
      </c>
      <c r="Q53" s="153">
        <v>0</v>
      </c>
      <c r="R53" s="154">
        <v>0</v>
      </c>
      <c r="S53" s="149">
        <v>0</v>
      </c>
      <c r="T53" s="149">
        <v>0</v>
      </c>
      <c r="U53" s="149">
        <v>0</v>
      </c>
      <c r="V53" s="149">
        <v>0</v>
      </c>
      <c r="W53" s="150">
        <v>0</v>
      </c>
      <c r="X53" s="151">
        <v>0</v>
      </c>
      <c r="Y53" s="155">
        <v>0</v>
      </c>
      <c r="Z53" s="156">
        <v>0</v>
      </c>
      <c r="AA53" s="207"/>
      <c r="AB53" s="208"/>
      <c r="AC53" s="60"/>
      <c r="AD53" s="61"/>
      <c r="AE53" s="61"/>
      <c r="AF53" s="61"/>
      <c r="AG53" s="62"/>
      <c r="AH53" s="63"/>
      <c r="AI53" s="64"/>
    </row>
    <row r="54" spans="1:35" s="45" customFormat="1" ht="78.75" x14ac:dyDescent="0.25">
      <c r="A54" s="147">
        <v>52</v>
      </c>
      <c r="B54" s="147" t="s">
        <v>1175</v>
      </c>
      <c r="C54" s="147" t="s">
        <v>413</v>
      </c>
      <c r="D54" s="147" t="s">
        <v>67</v>
      </c>
      <c r="E54" s="147" t="s">
        <v>91</v>
      </c>
      <c r="F54" s="147">
        <v>2</v>
      </c>
      <c r="G54" s="147">
        <v>2.1</v>
      </c>
      <c r="H54" s="147" t="s">
        <v>1299</v>
      </c>
      <c r="I54" s="147">
        <v>600</v>
      </c>
      <c r="J54" s="148">
        <v>0</v>
      </c>
      <c r="K54" s="149">
        <v>0</v>
      </c>
      <c r="L54" s="149">
        <v>0</v>
      </c>
      <c r="M54" s="150">
        <v>0</v>
      </c>
      <c r="N54" s="151">
        <v>1</v>
      </c>
      <c r="O54" s="152">
        <v>0</v>
      </c>
      <c r="P54" s="152">
        <v>0</v>
      </c>
      <c r="Q54" s="153">
        <v>0</v>
      </c>
      <c r="R54" s="154">
        <v>1</v>
      </c>
      <c r="S54" s="149">
        <v>0</v>
      </c>
      <c r="T54" s="149">
        <v>0</v>
      </c>
      <c r="U54" s="149">
        <v>0</v>
      </c>
      <c r="V54" s="149">
        <v>0</v>
      </c>
      <c r="W54" s="150">
        <v>0</v>
      </c>
      <c r="X54" s="151">
        <v>0</v>
      </c>
      <c r="Y54" s="155">
        <v>0</v>
      </c>
      <c r="Z54" s="156">
        <v>1</v>
      </c>
      <c r="AA54" s="207" t="s">
        <v>1303</v>
      </c>
      <c r="AB54" s="208"/>
      <c r="AC54" s="60"/>
      <c r="AD54" s="61"/>
      <c r="AE54" s="61"/>
      <c r="AF54" s="61"/>
      <c r="AG54" s="62"/>
      <c r="AH54" s="63"/>
      <c r="AI54" s="64"/>
    </row>
    <row r="55" spans="1:35" s="45" customFormat="1" ht="15.75" x14ac:dyDescent="0.25">
      <c r="A55" s="147">
        <v>53</v>
      </c>
      <c r="B55" s="147" t="s">
        <v>1175</v>
      </c>
      <c r="C55" s="147" t="s">
        <v>413</v>
      </c>
      <c r="D55" s="147" t="s">
        <v>67</v>
      </c>
      <c r="E55" s="147" t="s">
        <v>91</v>
      </c>
      <c r="F55" s="147">
        <v>2</v>
      </c>
      <c r="G55" s="147">
        <v>2.1</v>
      </c>
      <c r="H55" s="147" t="s">
        <v>1299</v>
      </c>
      <c r="I55" s="147">
        <v>615</v>
      </c>
      <c r="J55" s="148">
        <v>0</v>
      </c>
      <c r="K55" s="149">
        <v>0</v>
      </c>
      <c r="L55" s="149">
        <v>0</v>
      </c>
      <c r="M55" s="150">
        <v>0</v>
      </c>
      <c r="N55" s="151">
        <v>0</v>
      </c>
      <c r="O55" s="152">
        <v>0</v>
      </c>
      <c r="P55" s="152">
        <v>0</v>
      </c>
      <c r="Q55" s="153">
        <v>0</v>
      </c>
      <c r="R55" s="154">
        <v>0</v>
      </c>
      <c r="S55" s="149">
        <v>0</v>
      </c>
      <c r="T55" s="149">
        <v>0</v>
      </c>
      <c r="U55" s="149">
        <v>0</v>
      </c>
      <c r="V55" s="149">
        <v>0</v>
      </c>
      <c r="W55" s="150">
        <v>0</v>
      </c>
      <c r="X55" s="151">
        <v>0</v>
      </c>
      <c r="Y55" s="155">
        <v>0</v>
      </c>
      <c r="Z55" s="156">
        <v>0</v>
      </c>
      <c r="AA55" s="207"/>
      <c r="AB55" s="208"/>
      <c r="AC55" s="60"/>
      <c r="AD55" s="61"/>
      <c r="AE55" s="61"/>
      <c r="AF55" s="61"/>
      <c r="AG55" s="62"/>
      <c r="AH55" s="63"/>
      <c r="AI55" s="64"/>
    </row>
    <row r="56" spans="1:35" s="45" customFormat="1" ht="15.75" x14ac:dyDescent="0.25">
      <c r="A56" s="147">
        <v>54</v>
      </c>
      <c r="B56" s="147" t="s">
        <v>1175</v>
      </c>
      <c r="C56" s="147" t="s">
        <v>413</v>
      </c>
      <c r="D56" s="147" t="s">
        <v>67</v>
      </c>
      <c r="E56" s="147" t="s">
        <v>91</v>
      </c>
      <c r="F56" s="147">
        <v>2</v>
      </c>
      <c r="G56" s="147">
        <v>2.1</v>
      </c>
      <c r="H56" s="147" t="s">
        <v>1299</v>
      </c>
      <c r="I56" s="147">
        <v>621</v>
      </c>
      <c r="J56" s="148">
        <v>0</v>
      </c>
      <c r="K56" s="149">
        <v>0</v>
      </c>
      <c r="L56" s="149">
        <v>0</v>
      </c>
      <c r="M56" s="150">
        <v>0</v>
      </c>
      <c r="N56" s="151">
        <v>0</v>
      </c>
      <c r="O56" s="152">
        <v>0</v>
      </c>
      <c r="P56" s="152">
        <v>0</v>
      </c>
      <c r="Q56" s="153">
        <v>0</v>
      </c>
      <c r="R56" s="154">
        <v>0</v>
      </c>
      <c r="S56" s="149">
        <v>0</v>
      </c>
      <c r="T56" s="149">
        <v>0</v>
      </c>
      <c r="U56" s="149">
        <v>0</v>
      </c>
      <c r="V56" s="149">
        <v>0</v>
      </c>
      <c r="W56" s="150">
        <v>0</v>
      </c>
      <c r="X56" s="151">
        <v>0</v>
      </c>
      <c r="Y56" s="155">
        <v>0</v>
      </c>
      <c r="Z56" s="156">
        <v>0</v>
      </c>
      <c r="AA56" s="207"/>
      <c r="AB56" s="208"/>
      <c r="AC56" s="60"/>
      <c r="AD56" s="61"/>
      <c r="AE56" s="61"/>
      <c r="AF56" s="61"/>
      <c r="AG56" s="62"/>
      <c r="AH56" s="63"/>
      <c r="AI56" s="64"/>
    </row>
    <row r="57" spans="1:35" s="45" customFormat="1" ht="15.75" x14ac:dyDescent="0.25">
      <c r="A57" s="147">
        <v>55</v>
      </c>
      <c r="B57" s="147" t="s">
        <v>1175</v>
      </c>
      <c r="C57" s="147" t="s">
        <v>413</v>
      </c>
      <c r="D57" s="147" t="s">
        <v>67</v>
      </c>
      <c r="E57" s="147" t="s">
        <v>91</v>
      </c>
      <c r="F57" s="147">
        <v>2</v>
      </c>
      <c r="G57" s="147">
        <v>2.1</v>
      </c>
      <c r="H57" s="147" t="s">
        <v>1299</v>
      </c>
      <c r="I57" s="147">
        <v>630</v>
      </c>
      <c r="J57" s="148">
        <v>0</v>
      </c>
      <c r="K57" s="149">
        <v>0</v>
      </c>
      <c r="L57" s="149">
        <v>0</v>
      </c>
      <c r="M57" s="150">
        <v>0</v>
      </c>
      <c r="N57" s="151">
        <v>0</v>
      </c>
      <c r="O57" s="152">
        <v>0</v>
      </c>
      <c r="P57" s="152">
        <v>0</v>
      </c>
      <c r="Q57" s="153">
        <v>0</v>
      </c>
      <c r="R57" s="154">
        <v>0</v>
      </c>
      <c r="S57" s="149">
        <v>0</v>
      </c>
      <c r="T57" s="149">
        <v>0</v>
      </c>
      <c r="U57" s="149">
        <v>0</v>
      </c>
      <c r="V57" s="149">
        <v>0</v>
      </c>
      <c r="W57" s="150">
        <v>0</v>
      </c>
      <c r="X57" s="151">
        <v>0</v>
      </c>
      <c r="Y57" s="155">
        <v>0</v>
      </c>
      <c r="Z57" s="156">
        <v>0</v>
      </c>
      <c r="AA57" s="207"/>
      <c r="AB57" s="208"/>
      <c r="AC57" s="60"/>
      <c r="AD57" s="61"/>
      <c r="AE57" s="61"/>
      <c r="AF57" s="61"/>
      <c r="AG57" s="62"/>
      <c r="AH57" s="63"/>
      <c r="AI57" s="64"/>
    </row>
    <row r="58" spans="1:35" s="45" customFormat="1" ht="15.75" x14ac:dyDescent="0.25">
      <c r="A58" s="147">
        <v>56</v>
      </c>
      <c r="B58" s="147" t="s">
        <v>1175</v>
      </c>
      <c r="C58" s="147" t="s">
        <v>413</v>
      </c>
      <c r="D58" s="147" t="s">
        <v>67</v>
      </c>
      <c r="E58" s="147" t="s">
        <v>99</v>
      </c>
      <c r="F58" s="147">
        <v>2</v>
      </c>
      <c r="G58" s="147">
        <v>2.1</v>
      </c>
      <c r="H58" s="147" t="s">
        <v>1299</v>
      </c>
      <c r="I58" s="147">
        <v>655</v>
      </c>
      <c r="J58" s="148">
        <v>0</v>
      </c>
      <c r="K58" s="149">
        <v>0</v>
      </c>
      <c r="L58" s="149">
        <v>0</v>
      </c>
      <c r="M58" s="150">
        <v>0</v>
      </c>
      <c r="N58" s="151">
        <v>0</v>
      </c>
      <c r="O58" s="152">
        <v>0</v>
      </c>
      <c r="P58" s="152">
        <v>0</v>
      </c>
      <c r="Q58" s="153">
        <v>0</v>
      </c>
      <c r="R58" s="154">
        <v>0</v>
      </c>
      <c r="S58" s="149">
        <v>0</v>
      </c>
      <c r="T58" s="149">
        <v>0</v>
      </c>
      <c r="U58" s="149">
        <v>0</v>
      </c>
      <c r="V58" s="149">
        <v>0</v>
      </c>
      <c r="W58" s="150">
        <v>0</v>
      </c>
      <c r="X58" s="151">
        <v>0</v>
      </c>
      <c r="Y58" s="155">
        <v>0</v>
      </c>
      <c r="Z58" s="156">
        <v>0</v>
      </c>
      <c r="AA58" s="207"/>
      <c r="AB58" s="208"/>
      <c r="AC58" s="60"/>
      <c r="AD58" s="61"/>
      <c r="AE58" s="61"/>
      <c r="AF58" s="61"/>
      <c r="AG58" s="62"/>
      <c r="AH58" s="63"/>
      <c r="AI58" s="64"/>
    </row>
    <row r="59" spans="1:35" s="45" customFormat="1" ht="15.75" x14ac:dyDescent="0.25">
      <c r="A59" s="147">
        <v>57</v>
      </c>
      <c r="B59" s="147" t="s">
        <v>1175</v>
      </c>
      <c r="C59" s="147" t="s">
        <v>413</v>
      </c>
      <c r="D59" s="147" t="s">
        <v>67</v>
      </c>
      <c r="E59" s="147" t="s">
        <v>91</v>
      </c>
      <c r="F59" s="147">
        <v>2</v>
      </c>
      <c r="G59" s="147">
        <v>2.1</v>
      </c>
      <c r="H59" s="147" t="s">
        <v>1300</v>
      </c>
      <c r="I59" s="147">
        <v>546</v>
      </c>
      <c r="J59" s="148">
        <v>0</v>
      </c>
      <c r="K59" s="149">
        <v>0</v>
      </c>
      <c r="L59" s="149">
        <v>0</v>
      </c>
      <c r="M59" s="150">
        <v>0</v>
      </c>
      <c r="N59" s="151">
        <v>0</v>
      </c>
      <c r="O59" s="152">
        <v>0</v>
      </c>
      <c r="P59" s="152">
        <v>0</v>
      </c>
      <c r="Q59" s="153">
        <v>0</v>
      </c>
      <c r="R59" s="154">
        <v>0</v>
      </c>
      <c r="S59" s="149">
        <v>0</v>
      </c>
      <c r="T59" s="149">
        <v>0</v>
      </c>
      <c r="U59" s="149">
        <v>0</v>
      </c>
      <c r="V59" s="149">
        <v>0</v>
      </c>
      <c r="W59" s="150">
        <v>0</v>
      </c>
      <c r="X59" s="151">
        <v>0</v>
      </c>
      <c r="Y59" s="155">
        <v>0</v>
      </c>
      <c r="Z59" s="156">
        <v>0</v>
      </c>
      <c r="AA59" s="207"/>
      <c r="AB59" s="208"/>
      <c r="AC59" s="60"/>
      <c r="AD59" s="61"/>
      <c r="AE59" s="61"/>
      <c r="AF59" s="61"/>
      <c r="AG59" s="62"/>
      <c r="AH59" s="63"/>
      <c r="AI59" s="64"/>
    </row>
    <row r="60" spans="1:35" s="45" customFormat="1" ht="15.75" x14ac:dyDescent="0.25">
      <c r="A60" s="147">
        <v>58</v>
      </c>
      <c r="B60" s="147" t="s">
        <v>1175</v>
      </c>
      <c r="C60" s="147" t="s">
        <v>413</v>
      </c>
      <c r="D60" s="147" t="s">
        <v>67</v>
      </c>
      <c r="E60" s="147" t="s">
        <v>91</v>
      </c>
      <c r="F60" s="147">
        <v>2</v>
      </c>
      <c r="G60" s="147">
        <v>2.1</v>
      </c>
      <c r="H60" s="147" t="s">
        <v>1300</v>
      </c>
      <c r="I60" s="147">
        <v>574</v>
      </c>
      <c r="J60" s="148">
        <v>0</v>
      </c>
      <c r="K60" s="149">
        <v>0</v>
      </c>
      <c r="L60" s="149">
        <v>0</v>
      </c>
      <c r="M60" s="150">
        <v>0</v>
      </c>
      <c r="N60" s="151">
        <v>0</v>
      </c>
      <c r="O60" s="152">
        <v>0</v>
      </c>
      <c r="P60" s="152">
        <v>0</v>
      </c>
      <c r="Q60" s="153">
        <v>0</v>
      </c>
      <c r="R60" s="154">
        <v>0</v>
      </c>
      <c r="S60" s="149">
        <v>0</v>
      </c>
      <c r="T60" s="149">
        <v>0</v>
      </c>
      <c r="U60" s="149">
        <v>0</v>
      </c>
      <c r="V60" s="149">
        <v>0</v>
      </c>
      <c r="W60" s="150">
        <v>0</v>
      </c>
      <c r="X60" s="151">
        <v>0</v>
      </c>
      <c r="Y60" s="155">
        <v>0</v>
      </c>
      <c r="Z60" s="156">
        <v>0</v>
      </c>
      <c r="AA60" s="207"/>
      <c r="AB60" s="208"/>
      <c r="AC60" s="60"/>
      <c r="AD60" s="61"/>
      <c r="AE60" s="61"/>
      <c r="AF60" s="61"/>
      <c r="AG60" s="62"/>
      <c r="AH60" s="63"/>
      <c r="AI60" s="64"/>
    </row>
    <row r="61" spans="1:35" s="45" customFormat="1" ht="15.75" x14ac:dyDescent="0.25">
      <c r="A61" s="147">
        <v>59</v>
      </c>
      <c r="B61" s="147" t="s">
        <v>1175</v>
      </c>
      <c r="C61" s="147" t="s">
        <v>413</v>
      </c>
      <c r="D61" s="147" t="s">
        <v>67</v>
      </c>
      <c r="E61" s="147" t="s">
        <v>91</v>
      </c>
      <c r="F61" s="147">
        <v>2</v>
      </c>
      <c r="G61" s="147">
        <v>2.1</v>
      </c>
      <c r="H61" s="147" t="s">
        <v>1300</v>
      </c>
      <c r="I61" s="147">
        <v>690</v>
      </c>
      <c r="J61" s="148">
        <v>0</v>
      </c>
      <c r="K61" s="149">
        <v>0</v>
      </c>
      <c r="L61" s="149">
        <v>0</v>
      </c>
      <c r="M61" s="150">
        <v>0</v>
      </c>
      <c r="N61" s="151">
        <v>0</v>
      </c>
      <c r="O61" s="152">
        <v>0</v>
      </c>
      <c r="P61" s="152">
        <v>0</v>
      </c>
      <c r="Q61" s="153">
        <v>0</v>
      </c>
      <c r="R61" s="154">
        <v>0</v>
      </c>
      <c r="S61" s="149">
        <v>0</v>
      </c>
      <c r="T61" s="149">
        <v>0</v>
      </c>
      <c r="U61" s="149">
        <v>0</v>
      </c>
      <c r="V61" s="149">
        <v>0</v>
      </c>
      <c r="W61" s="150">
        <v>0</v>
      </c>
      <c r="X61" s="151">
        <v>0</v>
      </c>
      <c r="Y61" s="155">
        <v>0</v>
      </c>
      <c r="Z61" s="156">
        <v>0</v>
      </c>
      <c r="AA61" s="213"/>
      <c r="AB61" s="208"/>
      <c r="AC61" s="60"/>
      <c r="AD61" s="61"/>
      <c r="AE61" s="61"/>
      <c r="AF61" s="61"/>
      <c r="AG61" s="62"/>
      <c r="AH61" s="63"/>
      <c r="AI61" s="64"/>
    </row>
    <row r="62" spans="1:35" s="45" customFormat="1" ht="15.75" x14ac:dyDescent="0.25">
      <c r="A62" s="147">
        <v>60</v>
      </c>
      <c r="B62" s="147" t="s">
        <v>1175</v>
      </c>
      <c r="C62" s="147" t="s">
        <v>413</v>
      </c>
      <c r="D62" s="147" t="s">
        <v>67</v>
      </c>
      <c r="E62" s="147" t="s">
        <v>91</v>
      </c>
      <c r="F62" s="147">
        <v>2</v>
      </c>
      <c r="G62" s="147">
        <v>2.1</v>
      </c>
      <c r="H62" s="147" t="s">
        <v>1301</v>
      </c>
      <c r="I62" s="147">
        <v>540</v>
      </c>
      <c r="J62" s="148">
        <v>0</v>
      </c>
      <c r="K62" s="149">
        <v>0</v>
      </c>
      <c r="L62" s="149">
        <v>0</v>
      </c>
      <c r="M62" s="150">
        <v>0</v>
      </c>
      <c r="N62" s="151">
        <v>0</v>
      </c>
      <c r="O62" s="152">
        <v>0</v>
      </c>
      <c r="P62" s="152">
        <v>0</v>
      </c>
      <c r="Q62" s="153">
        <v>0</v>
      </c>
      <c r="R62" s="154">
        <v>0</v>
      </c>
      <c r="S62" s="149">
        <v>0</v>
      </c>
      <c r="T62" s="149">
        <v>0</v>
      </c>
      <c r="U62" s="149">
        <v>0</v>
      </c>
      <c r="V62" s="149">
        <v>0</v>
      </c>
      <c r="W62" s="150">
        <v>0</v>
      </c>
      <c r="X62" s="151">
        <v>0</v>
      </c>
      <c r="Y62" s="155">
        <v>0</v>
      </c>
      <c r="Z62" s="156">
        <v>0</v>
      </c>
      <c r="AA62" s="207"/>
      <c r="AB62" s="208"/>
      <c r="AC62" s="60"/>
      <c r="AD62" s="61"/>
      <c r="AE62" s="61"/>
      <c r="AF62" s="61"/>
      <c r="AG62" s="62"/>
      <c r="AH62" s="63"/>
      <c r="AI62" s="64"/>
    </row>
    <row r="63" spans="1:35" s="45" customFormat="1" ht="15.75" x14ac:dyDescent="0.25">
      <c r="A63" s="147">
        <v>61</v>
      </c>
      <c r="B63" s="147" t="s">
        <v>1175</v>
      </c>
      <c r="C63" s="147" t="s">
        <v>413</v>
      </c>
      <c r="D63" s="147" t="s">
        <v>67</v>
      </c>
      <c r="E63" s="147" t="s">
        <v>91</v>
      </c>
      <c r="F63" s="147">
        <v>2</v>
      </c>
      <c r="G63" s="147">
        <v>2.1</v>
      </c>
      <c r="H63" s="147" t="s">
        <v>1301</v>
      </c>
      <c r="I63" s="147">
        <v>579</v>
      </c>
      <c r="J63" s="148">
        <v>0</v>
      </c>
      <c r="K63" s="149">
        <v>0</v>
      </c>
      <c r="L63" s="149">
        <v>0</v>
      </c>
      <c r="M63" s="150">
        <v>0</v>
      </c>
      <c r="N63" s="151">
        <v>0</v>
      </c>
      <c r="O63" s="152">
        <v>0</v>
      </c>
      <c r="P63" s="152">
        <v>0</v>
      </c>
      <c r="Q63" s="153">
        <v>0</v>
      </c>
      <c r="R63" s="154">
        <v>0</v>
      </c>
      <c r="S63" s="149">
        <v>0</v>
      </c>
      <c r="T63" s="149">
        <v>0</v>
      </c>
      <c r="U63" s="149">
        <v>0</v>
      </c>
      <c r="V63" s="149">
        <v>0</v>
      </c>
      <c r="W63" s="150">
        <v>0</v>
      </c>
      <c r="X63" s="151">
        <v>0</v>
      </c>
      <c r="Y63" s="155">
        <v>0</v>
      </c>
      <c r="Z63" s="156">
        <v>0</v>
      </c>
      <c r="AA63" s="207"/>
      <c r="AB63" s="208"/>
      <c r="AC63" s="60"/>
      <c r="AD63" s="61"/>
      <c r="AE63" s="61"/>
      <c r="AF63" s="61"/>
      <c r="AG63" s="62"/>
      <c r="AH63" s="63"/>
      <c r="AI63" s="64"/>
    </row>
    <row r="64" spans="1:35" s="45" customFormat="1" ht="15.75" x14ac:dyDescent="0.25">
      <c r="A64" s="147">
        <v>62</v>
      </c>
      <c r="B64" s="147" t="s">
        <v>1175</v>
      </c>
      <c r="C64" s="147" t="s">
        <v>413</v>
      </c>
      <c r="D64" s="147" t="s">
        <v>67</v>
      </c>
      <c r="E64" s="147" t="s">
        <v>91</v>
      </c>
      <c r="F64" s="147">
        <v>2</v>
      </c>
      <c r="G64" s="147">
        <v>2.1</v>
      </c>
      <c r="H64" s="147" t="s">
        <v>1301</v>
      </c>
      <c r="I64" s="147">
        <v>654</v>
      </c>
      <c r="J64" s="148">
        <v>0</v>
      </c>
      <c r="K64" s="149">
        <v>0</v>
      </c>
      <c r="L64" s="149">
        <v>0</v>
      </c>
      <c r="M64" s="150">
        <v>0</v>
      </c>
      <c r="N64" s="151">
        <v>0</v>
      </c>
      <c r="O64" s="152">
        <v>0</v>
      </c>
      <c r="P64" s="152">
        <v>0</v>
      </c>
      <c r="Q64" s="153">
        <v>0</v>
      </c>
      <c r="R64" s="154">
        <v>0</v>
      </c>
      <c r="S64" s="149">
        <v>0</v>
      </c>
      <c r="T64" s="149">
        <v>0</v>
      </c>
      <c r="U64" s="149">
        <v>0</v>
      </c>
      <c r="V64" s="149">
        <v>0</v>
      </c>
      <c r="W64" s="150">
        <v>0</v>
      </c>
      <c r="X64" s="151">
        <v>0</v>
      </c>
      <c r="Y64" s="155">
        <v>0</v>
      </c>
      <c r="Z64" s="156">
        <v>0</v>
      </c>
      <c r="AA64" s="207"/>
      <c r="AB64" s="208"/>
      <c r="AC64" s="60"/>
      <c r="AD64" s="61"/>
      <c r="AE64" s="61"/>
      <c r="AF64" s="61"/>
      <c r="AG64" s="62"/>
      <c r="AH64" s="63"/>
      <c r="AI64" s="64"/>
    </row>
    <row r="65" spans="1:35" s="45" customFormat="1" ht="15.75" x14ac:dyDescent="0.25">
      <c r="A65" s="147">
        <v>63</v>
      </c>
      <c r="B65" s="147" t="s">
        <v>1175</v>
      </c>
      <c r="C65" s="147" t="s">
        <v>413</v>
      </c>
      <c r="D65" s="147" t="s">
        <v>67</v>
      </c>
      <c r="E65" s="147" t="s">
        <v>91</v>
      </c>
      <c r="F65" s="147">
        <v>2</v>
      </c>
      <c r="G65" s="147">
        <v>2.1</v>
      </c>
      <c r="H65" s="147" t="s">
        <v>1343</v>
      </c>
      <c r="I65" s="147">
        <v>554</v>
      </c>
      <c r="J65" s="148">
        <v>0</v>
      </c>
      <c r="K65" s="149">
        <v>0</v>
      </c>
      <c r="L65" s="149">
        <v>0</v>
      </c>
      <c r="M65" s="150">
        <v>0</v>
      </c>
      <c r="N65" s="151">
        <v>0</v>
      </c>
      <c r="O65" s="152">
        <v>0</v>
      </c>
      <c r="P65" s="152">
        <v>0</v>
      </c>
      <c r="Q65" s="153">
        <v>0</v>
      </c>
      <c r="R65" s="154">
        <v>0</v>
      </c>
      <c r="S65" s="149">
        <v>0</v>
      </c>
      <c r="T65" s="149">
        <v>0</v>
      </c>
      <c r="U65" s="149">
        <v>0</v>
      </c>
      <c r="V65" s="149">
        <v>0</v>
      </c>
      <c r="W65" s="150">
        <v>0</v>
      </c>
      <c r="X65" s="151">
        <v>0</v>
      </c>
      <c r="Y65" s="155">
        <v>0</v>
      </c>
      <c r="Z65" s="156">
        <v>0</v>
      </c>
      <c r="AA65" s="207"/>
      <c r="AB65" s="208"/>
      <c r="AC65" s="60"/>
      <c r="AD65" s="61"/>
      <c r="AE65" s="61"/>
      <c r="AF65" s="61"/>
      <c r="AG65" s="62"/>
      <c r="AH65" s="63"/>
      <c r="AI65" s="64"/>
    </row>
    <row r="66" spans="1:35" s="45" customFormat="1" ht="15.75" x14ac:dyDescent="0.25">
      <c r="A66" s="147">
        <v>64</v>
      </c>
      <c r="B66" s="147" t="s">
        <v>1175</v>
      </c>
      <c r="C66" s="147" t="s">
        <v>413</v>
      </c>
      <c r="D66" s="147" t="s">
        <v>67</v>
      </c>
      <c r="E66" s="147" t="s">
        <v>91</v>
      </c>
      <c r="F66" s="147">
        <v>2</v>
      </c>
      <c r="G66" s="147">
        <v>2.1</v>
      </c>
      <c r="H66" s="147" t="s">
        <v>1343</v>
      </c>
      <c r="I66" s="147">
        <v>583</v>
      </c>
      <c r="J66" s="148">
        <v>0</v>
      </c>
      <c r="K66" s="149">
        <v>0</v>
      </c>
      <c r="L66" s="149">
        <v>0</v>
      </c>
      <c r="M66" s="150">
        <v>0</v>
      </c>
      <c r="N66" s="151">
        <v>0</v>
      </c>
      <c r="O66" s="152">
        <v>0</v>
      </c>
      <c r="P66" s="152">
        <v>0</v>
      </c>
      <c r="Q66" s="153">
        <v>0</v>
      </c>
      <c r="R66" s="154">
        <v>0</v>
      </c>
      <c r="S66" s="149">
        <v>0</v>
      </c>
      <c r="T66" s="149">
        <v>0</v>
      </c>
      <c r="U66" s="149">
        <v>0</v>
      </c>
      <c r="V66" s="149">
        <v>0</v>
      </c>
      <c r="W66" s="150">
        <v>0</v>
      </c>
      <c r="X66" s="151">
        <v>0</v>
      </c>
      <c r="Y66" s="155">
        <v>0</v>
      </c>
      <c r="Z66" s="156">
        <v>0</v>
      </c>
      <c r="AA66" s="207"/>
      <c r="AB66" s="208"/>
      <c r="AC66" s="60"/>
      <c r="AD66" s="61"/>
      <c r="AE66" s="61"/>
      <c r="AF66" s="61"/>
      <c r="AG66" s="62"/>
      <c r="AH66" s="63"/>
      <c r="AI66" s="64"/>
    </row>
    <row r="67" spans="1:35" s="45" customFormat="1" ht="78.75" x14ac:dyDescent="0.25">
      <c r="A67" s="147">
        <v>65</v>
      </c>
      <c r="B67" s="147" t="s">
        <v>1175</v>
      </c>
      <c r="C67" s="147" t="s">
        <v>413</v>
      </c>
      <c r="D67" s="147" t="s">
        <v>67</v>
      </c>
      <c r="E67" s="147" t="s">
        <v>91</v>
      </c>
      <c r="F67" s="147">
        <v>2</v>
      </c>
      <c r="G67" s="147">
        <v>2.1</v>
      </c>
      <c r="H67" s="147" t="s">
        <v>1343</v>
      </c>
      <c r="I67" s="147">
        <v>608</v>
      </c>
      <c r="J67" s="148">
        <v>0</v>
      </c>
      <c r="K67" s="149">
        <v>0</v>
      </c>
      <c r="L67" s="149">
        <v>0</v>
      </c>
      <c r="M67" s="150">
        <v>0</v>
      </c>
      <c r="N67" s="151">
        <v>0</v>
      </c>
      <c r="O67" s="152">
        <v>0</v>
      </c>
      <c r="P67" s="152">
        <v>0</v>
      </c>
      <c r="Q67" s="153">
        <v>0</v>
      </c>
      <c r="R67" s="154">
        <v>0</v>
      </c>
      <c r="S67" s="149">
        <v>0</v>
      </c>
      <c r="T67" s="149">
        <v>0</v>
      </c>
      <c r="U67" s="149">
        <v>1</v>
      </c>
      <c r="V67" s="149">
        <v>0</v>
      </c>
      <c r="W67" s="150">
        <v>0</v>
      </c>
      <c r="X67" s="151">
        <v>0</v>
      </c>
      <c r="Y67" s="155">
        <v>0</v>
      </c>
      <c r="Z67" s="156">
        <v>1</v>
      </c>
      <c r="AA67" s="207" t="s">
        <v>1346</v>
      </c>
      <c r="AB67" s="208"/>
      <c r="AC67" s="60"/>
      <c r="AD67" s="61"/>
      <c r="AE67" s="61"/>
      <c r="AF67" s="61"/>
      <c r="AG67" s="62"/>
      <c r="AH67" s="63"/>
      <c r="AI67" s="64"/>
    </row>
    <row r="68" spans="1:35" s="45" customFormat="1" ht="15.75" x14ac:dyDescent="0.25">
      <c r="A68" s="147">
        <v>66</v>
      </c>
      <c r="B68" s="147" t="s">
        <v>1175</v>
      </c>
      <c r="C68" s="147" t="s">
        <v>413</v>
      </c>
      <c r="D68" s="147" t="s">
        <v>67</v>
      </c>
      <c r="E68" s="147" t="s">
        <v>99</v>
      </c>
      <c r="F68" s="147">
        <v>2</v>
      </c>
      <c r="G68" s="147">
        <v>2.1</v>
      </c>
      <c r="H68" s="147" t="s">
        <v>1343</v>
      </c>
      <c r="I68" s="147">
        <v>659</v>
      </c>
      <c r="J68" s="148">
        <v>0</v>
      </c>
      <c r="K68" s="149">
        <v>0</v>
      </c>
      <c r="L68" s="149">
        <v>0</v>
      </c>
      <c r="M68" s="150">
        <v>0</v>
      </c>
      <c r="N68" s="151">
        <v>0</v>
      </c>
      <c r="O68" s="152">
        <v>0</v>
      </c>
      <c r="P68" s="152">
        <v>0</v>
      </c>
      <c r="Q68" s="153">
        <v>0</v>
      </c>
      <c r="R68" s="154">
        <v>0</v>
      </c>
      <c r="S68" s="149">
        <v>0</v>
      </c>
      <c r="T68" s="149">
        <v>0</v>
      </c>
      <c r="U68" s="149">
        <v>0</v>
      </c>
      <c r="V68" s="149">
        <v>0</v>
      </c>
      <c r="W68" s="150">
        <v>0</v>
      </c>
      <c r="X68" s="151">
        <v>0</v>
      </c>
      <c r="Y68" s="155">
        <v>0</v>
      </c>
      <c r="Z68" s="156">
        <v>0</v>
      </c>
      <c r="AA68" s="207"/>
      <c r="AB68" s="208"/>
      <c r="AC68" s="60"/>
      <c r="AD68" s="61"/>
      <c r="AE68" s="61"/>
      <c r="AF68" s="61"/>
      <c r="AG68" s="62"/>
      <c r="AH68" s="63"/>
      <c r="AI68" s="64"/>
    </row>
    <row r="69" spans="1:35" s="45" customFormat="1" ht="15.75" x14ac:dyDescent="0.25">
      <c r="A69" s="147">
        <v>67</v>
      </c>
      <c r="B69" s="147" t="s">
        <v>1175</v>
      </c>
      <c r="C69" s="147" t="s">
        <v>413</v>
      </c>
      <c r="D69" s="147" t="s">
        <v>67</v>
      </c>
      <c r="E69" s="147" t="s">
        <v>91</v>
      </c>
      <c r="F69" s="147">
        <v>2</v>
      </c>
      <c r="G69" s="147">
        <v>2.2000000000000002</v>
      </c>
      <c r="H69" s="147" t="s">
        <v>1344</v>
      </c>
      <c r="I69" s="147">
        <v>548</v>
      </c>
      <c r="J69" s="148">
        <v>0</v>
      </c>
      <c r="K69" s="149">
        <v>0</v>
      </c>
      <c r="L69" s="149">
        <v>0</v>
      </c>
      <c r="M69" s="150">
        <v>0</v>
      </c>
      <c r="N69" s="151">
        <v>0</v>
      </c>
      <c r="O69" s="152">
        <v>0</v>
      </c>
      <c r="P69" s="152">
        <v>0</v>
      </c>
      <c r="Q69" s="153">
        <v>0</v>
      </c>
      <c r="R69" s="154">
        <v>0</v>
      </c>
      <c r="S69" s="149">
        <v>0</v>
      </c>
      <c r="T69" s="149">
        <v>0</v>
      </c>
      <c r="U69" s="149">
        <v>0</v>
      </c>
      <c r="V69" s="149">
        <v>0</v>
      </c>
      <c r="W69" s="150">
        <v>0</v>
      </c>
      <c r="X69" s="151">
        <v>0</v>
      </c>
      <c r="Y69" s="155">
        <v>0</v>
      </c>
      <c r="Z69" s="156">
        <v>0</v>
      </c>
      <c r="AA69" s="207"/>
      <c r="AB69" s="208"/>
      <c r="AC69" s="60"/>
      <c r="AD69" s="61"/>
      <c r="AE69" s="61"/>
      <c r="AF69" s="61"/>
      <c r="AG69" s="62"/>
      <c r="AH69" s="63"/>
      <c r="AI69" s="64"/>
    </row>
    <row r="70" spans="1:35" s="45" customFormat="1" ht="15.75" x14ac:dyDescent="0.25">
      <c r="A70" s="147">
        <v>68</v>
      </c>
      <c r="B70" s="147" t="s">
        <v>1175</v>
      </c>
      <c r="C70" s="147" t="s">
        <v>413</v>
      </c>
      <c r="D70" s="147" t="s">
        <v>67</v>
      </c>
      <c r="E70" s="147" t="s">
        <v>91</v>
      </c>
      <c r="F70" s="147">
        <v>2</v>
      </c>
      <c r="G70" s="147">
        <v>2.2000000000000002</v>
      </c>
      <c r="H70" s="147" t="s">
        <v>1344</v>
      </c>
      <c r="I70" s="147">
        <v>549</v>
      </c>
      <c r="J70" s="148">
        <v>0</v>
      </c>
      <c r="K70" s="149">
        <v>0</v>
      </c>
      <c r="L70" s="149">
        <v>0</v>
      </c>
      <c r="M70" s="150">
        <v>0</v>
      </c>
      <c r="N70" s="151">
        <v>0</v>
      </c>
      <c r="O70" s="152">
        <v>0</v>
      </c>
      <c r="P70" s="152">
        <v>0</v>
      </c>
      <c r="Q70" s="153">
        <v>0</v>
      </c>
      <c r="R70" s="154">
        <v>0</v>
      </c>
      <c r="S70" s="149">
        <v>0</v>
      </c>
      <c r="T70" s="149">
        <v>0</v>
      </c>
      <c r="U70" s="149">
        <v>0</v>
      </c>
      <c r="V70" s="149">
        <v>0</v>
      </c>
      <c r="W70" s="150">
        <v>0</v>
      </c>
      <c r="X70" s="151">
        <v>0</v>
      </c>
      <c r="Y70" s="155">
        <v>0</v>
      </c>
      <c r="Z70" s="156">
        <v>0</v>
      </c>
      <c r="AA70" s="207"/>
      <c r="AB70" s="208"/>
      <c r="AC70" s="60"/>
      <c r="AD70" s="61"/>
      <c r="AE70" s="61"/>
      <c r="AF70" s="61"/>
      <c r="AG70" s="62"/>
      <c r="AH70" s="63"/>
      <c r="AI70" s="64"/>
    </row>
    <row r="71" spans="1:35" s="45" customFormat="1" ht="15.75" x14ac:dyDescent="0.25">
      <c r="A71" s="147">
        <v>69</v>
      </c>
      <c r="B71" s="147" t="s">
        <v>1175</v>
      </c>
      <c r="C71" s="147" t="s">
        <v>413</v>
      </c>
      <c r="D71" s="147" t="s">
        <v>67</v>
      </c>
      <c r="E71" s="147" t="s">
        <v>91</v>
      </c>
      <c r="F71" s="147">
        <v>2</v>
      </c>
      <c r="G71" s="147">
        <v>2.2000000000000002</v>
      </c>
      <c r="H71" s="147" t="s">
        <v>1344</v>
      </c>
      <c r="I71" s="147">
        <v>584</v>
      </c>
      <c r="J71" s="148">
        <v>0</v>
      </c>
      <c r="K71" s="149">
        <v>0</v>
      </c>
      <c r="L71" s="149">
        <v>0</v>
      </c>
      <c r="M71" s="150">
        <v>0</v>
      </c>
      <c r="N71" s="151">
        <v>0</v>
      </c>
      <c r="O71" s="152">
        <v>0</v>
      </c>
      <c r="P71" s="152">
        <v>0</v>
      </c>
      <c r="Q71" s="153">
        <v>0</v>
      </c>
      <c r="R71" s="154">
        <v>0</v>
      </c>
      <c r="S71" s="149">
        <v>0</v>
      </c>
      <c r="T71" s="149">
        <v>0</v>
      </c>
      <c r="U71" s="149">
        <v>0</v>
      </c>
      <c r="V71" s="149">
        <v>0</v>
      </c>
      <c r="W71" s="150">
        <v>0</v>
      </c>
      <c r="X71" s="151">
        <v>0</v>
      </c>
      <c r="Y71" s="155">
        <v>0</v>
      </c>
      <c r="Z71" s="156">
        <v>0</v>
      </c>
      <c r="AA71" s="210"/>
      <c r="AB71" s="208"/>
      <c r="AC71" s="60"/>
      <c r="AD71" s="61"/>
      <c r="AE71" s="61"/>
      <c r="AF71" s="61"/>
      <c r="AG71" s="62"/>
      <c r="AH71" s="63"/>
      <c r="AI71" s="64"/>
    </row>
    <row r="72" spans="1:35" s="45" customFormat="1" ht="15.75" x14ac:dyDescent="0.25">
      <c r="A72" s="147">
        <v>70</v>
      </c>
      <c r="B72" s="147" t="s">
        <v>1175</v>
      </c>
      <c r="C72" s="147" t="s">
        <v>413</v>
      </c>
      <c r="D72" s="147" t="s">
        <v>67</v>
      </c>
      <c r="E72" s="147" t="s">
        <v>91</v>
      </c>
      <c r="F72" s="147">
        <v>2</v>
      </c>
      <c r="G72" s="147">
        <v>2.2000000000000002</v>
      </c>
      <c r="H72" s="147" t="s">
        <v>1344</v>
      </c>
      <c r="I72" s="147">
        <v>587</v>
      </c>
      <c r="J72" s="148">
        <v>0</v>
      </c>
      <c r="K72" s="149">
        <v>0</v>
      </c>
      <c r="L72" s="149">
        <v>0</v>
      </c>
      <c r="M72" s="150">
        <v>0</v>
      </c>
      <c r="N72" s="151">
        <v>0</v>
      </c>
      <c r="O72" s="152">
        <v>0</v>
      </c>
      <c r="P72" s="152">
        <v>0</v>
      </c>
      <c r="Q72" s="153">
        <v>0</v>
      </c>
      <c r="R72" s="154">
        <v>0</v>
      </c>
      <c r="S72" s="149">
        <v>0</v>
      </c>
      <c r="T72" s="149">
        <v>0</v>
      </c>
      <c r="U72" s="149">
        <v>0</v>
      </c>
      <c r="V72" s="149">
        <v>0</v>
      </c>
      <c r="W72" s="150">
        <v>0</v>
      </c>
      <c r="X72" s="151">
        <v>0</v>
      </c>
      <c r="Y72" s="155">
        <v>0</v>
      </c>
      <c r="Z72" s="156">
        <v>0</v>
      </c>
      <c r="AA72" s="210"/>
      <c r="AB72" s="208"/>
      <c r="AC72" s="60"/>
      <c r="AD72" s="61"/>
      <c r="AE72" s="61"/>
      <c r="AF72" s="61"/>
      <c r="AG72" s="62"/>
      <c r="AH72" s="63"/>
      <c r="AI72" s="64"/>
    </row>
    <row r="73" spans="1:35" s="45" customFormat="1" ht="15.75" x14ac:dyDescent="0.25">
      <c r="A73" s="147">
        <v>71</v>
      </c>
      <c r="B73" s="147" t="s">
        <v>1175</v>
      </c>
      <c r="C73" s="147" t="s">
        <v>413</v>
      </c>
      <c r="D73" s="147" t="s">
        <v>67</v>
      </c>
      <c r="E73" s="147" t="s">
        <v>91</v>
      </c>
      <c r="F73" s="147">
        <v>2</v>
      </c>
      <c r="G73" s="147">
        <v>2.2000000000000002</v>
      </c>
      <c r="H73" s="147" t="s">
        <v>1344</v>
      </c>
      <c r="I73" s="147">
        <v>610</v>
      </c>
      <c r="J73" s="148">
        <v>0</v>
      </c>
      <c r="K73" s="149">
        <v>0</v>
      </c>
      <c r="L73" s="149">
        <v>0</v>
      </c>
      <c r="M73" s="150">
        <v>0</v>
      </c>
      <c r="N73" s="151">
        <v>0</v>
      </c>
      <c r="O73" s="152">
        <v>0</v>
      </c>
      <c r="P73" s="152">
        <v>0</v>
      </c>
      <c r="Q73" s="153">
        <v>0</v>
      </c>
      <c r="R73" s="154">
        <v>0</v>
      </c>
      <c r="S73" s="149">
        <v>0</v>
      </c>
      <c r="T73" s="149">
        <v>0</v>
      </c>
      <c r="U73" s="149">
        <v>0</v>
      </c>
      <c r="V73" s="149">
        <v>0</v>
      </c>
      <c r="W73" s="150">
        <v>0</v>
      </c>
      <c r="X73" s="151">
        <v>0</v>
      </c>
      <c r="Y73" s="155">
        <v>0</v>
      </c>
      <c r="Z73" s="156">
        <v>0</v>
      </c>
      <c r="AA73" s="207"/>
      <c r="AB73" s="208"/>
      <c r="AC73" s="60"/>
      <c r="AD73" s="61"/>
      <c r="AE73" s="61"/>
      <c r="AF73" s="61"/>
      <c r="AG73" s="62"/>
      <c r="AH73" s="63"/>
      <c r="AI73" s="64"/>
    </row>
    <row r="74" spans="1:35" s="45" customFormat="1" ht="15.75" x14ac:dyDescent="0.25">
      <c r="A74" s="147">
        <v>72</v>
      </c>
      <c r="B74" s="147" t="s">
        <v>1175</v>
      </c>
      <c r="C74" s="147" t="s">
        <v>413</v>
      </c>
      <c r="D74" s="147" t="s">
        <v>67</v>
      </c>
      <c r="E74" s="147" t="s">
        <v>91</v>
      </c>
      <c r="F74" s="147">
        <v>2</v>
      </c>
      <c r="G74" s="147">
        <v>2.2000000000000002</v>
      </c>
      <c r="H74" s="147" t="s">
        <v>1344</v>
      </c>
      <c r="I74" s="147">
        <v>620</v>
      </c>
      <c r="J74" s="148">
        <v>0</v>
      </c>
      <c r="K74" s="149">
        <v>0</v>
      </c>
      <c r="L74" s="149">
        <v>0</v>
      </c>
      <c r="M74" s="150">
        <v>0</v>
      </c>
      <c r="N74" s="151">
        <v>0</v>
      </c>
      <c r="O74" s="152">
        <v>0</v>
      </c>
      <c r="P74" s="152">
        <v>0</v>
      </c>
      <c r="Q74" s="153">
        <v>0</v>
      </c>
      <c r="R74" s="154">
        <v>0</v>
      </c>
      <c r="S74" s="149">
        <v>0</v>
      </c>
      <c r="T74" s="149">
        <v>0</v>
      </c>
      <c r="U74" s="149">
        <v>0</v>
      </c>
      <c r="V74" s="149">
        <v>0</v>
      </c>
      <c r="W74" s="150">
        <v>0</v>
      </c>
      <c r="X74" s="151">
        <v>0</v>
      </c>
      <c r="Y74" s="155">
        <v>0</v>
      </c>
      <c r="Z74" s="156">
        <v>0</v>
      </c>
      <c r="AA74" s="207"/>
      <c r="AB74" s="208"/>
      <c r="AC74" s="60"/>
      <c r="AD74" s="61"/>
      <c r="AE74" s="61"/>
      <c r="AF74" s="61"/>
      <c r="AG74" s="62"/>
      <c r="AH74" s="63"/>
      <c r="AI74" s="64"/>
    </row>
    <row r="75" spans="1:35" s="45" customFormat="1" ht="15.75" x14ac:dyDescent="0.25">
      <c r="A75" s="147">
        <v>73</v>
      </c>
      <c r="B75" s="147" t="s">
        <v>1175</v>
      </c>
      <c r="C75" s="147" t="s">
        <v>413</v>
      </c>
      <c r="D75" s="147" t="s">
        <v>67</v>
      </c>
      <c r="E75" s="147" t="s">
        <v>99</v>
      </c>
      <c r="F75" s="147">
        <v>2</v>
      </c>
      <c r="G75" s="147">
        <v>2.2000000000000002</v>
      </c>
      <c r="H75" s="147" t="s">
        <v>1344</v>
      </c>
      <c r="I75" s="147">
        <v>632</v>
      </c>
      <c r="J75" s="148">
        <v>0</v>
      </c>
      <c r="K75" s="149">
        <v>0</v>
      </c>
      <c r="L75" s="149">
        <v>0</v>
      </c>
      <c r="M75" s="150">
        <v>0</v>
      </c>
      <c r="N75" s="151">
        <v>0</v>
      </c>
      <c r="O75" s="152">
        <v>0</v>
      </c>
      <c r="P75" s="152">
        <v>0</v>
      </c>
      <c r="Q75" s="153">
        <v>0</v>
      </c>
      <c r="R75" s="154">
        <v>0</v>
      </c>
      <c r="S75" s="149">
        <v>0</v>
      </c>
      <c r="T75" s="149">
        <v>0</v>
      </c>
      <c r="U75" s="149">
        <v>0</v>
      </c>
      <c r="V75" s="149">
        <v>0</v>
      </c>
      <c r="W75" s="150">
        <v>0</v>
      </c>
      <c r="X75" s="151">
        <v>0</v>
      </c>
      <c r="Y75" s="155">
        <v>0</v>
      </c>
      <c r="Z75" s="156">
        <v>0</v>
      </c>
      <c r="AA75" s="207"/>
      <c r="AB75" s="208"/>
      <c r="AC75" s="60"/>
      <c r="AD75" s="61"/>
      <c r="AE75" s="61"/>
      <c r="AF75" s="61"/>
      <c r="AG75" s="62"/>
      <c r="AH75" s="63"/>
      <c r="AI75" s="64"/>
    </row>
    <row r="76" spans="1:35" s="45" customFormat="1" ht="15.75" x14ac:dyDescent="0.25">
      <c r="A76" s="147">
        <v>74</v>
      </c>
      <c r="B76" s="147" t="s">
        <v>1175</v>
      </c>
      <c r="C76" s="147" t="s">
        <v>413</v>
      </c>
      <c r="D76" s="147" t="s">
        <v>67</v>
      </c>
      <c r="E76" s="147" t="s">
        <v>91</v>
      </c>
      <c r="F76" s="147">
        <v>2</v>
      </c>
      <c r="G76" s="147">
        <v>2.2000000000000002</v>
      </c>
      <c r="H76" s="147" t="s">
        <v>1345</v>
      </c>
      <c r="I76" s="147">
        <v>555</v>
      </c>
      <c r="J76" s="148">
        <v>0</v>
      </c>
      <c r="K76" s="149">
        <v>0</v>
      </c>
      <c r="L76" s="149">
        <v>0</v>
      </c>
      <c r="M76" s="150">
        <v>0</v>
      </c>
      <c r="N76" s="151">
        <v>0</v>
      </c>
      <c r="O76" s="152">
        <v>0</v>
      </c>
      <c r="P76" s="152">
        <v>0</v>
      </c>
      <c r="Q76" s="153">
        <v>0</v>
      </c>
      <c r="R76" s="154">
        <v>0</v>
      </c>
      <c r="S76" s="149">
        <v>0</v>
      </c>
      <c r="T76" s="149">
        <v>0</v>
      </c>
      <c r="U76" s="149">
        <v>0</v>
      </c>
      <c r="V76" s="149">
        <v>0</v>
      </c>
      <c r="W76" s="150">
        <v>0</v>
      </c>
      <c r="X76" s="151">
        <v>0</v>
      </c>
      <c r="Y76" s="155">
        <v>0</v>
      </c>
      <c r="Z76" s="156">
        <v>0</v>
      </c>
      <c r="AA76" s="207"/>
      <c r="AB76" s="208"/>
      <c r="AC76" s="60"/>
      <c r="AD76" s="61"/>
      <c r="AE76" s="61"/>
      <c r="AF76" s="61"/>
      <c r="AG76" s="62"/>
      <c r="AH76" s="63"/>
      <c r="AI76" s="64"/>
    </row>
    <row r="77" spans="1:35" s="45" customFormat="1" ht="15.75" x14ac:dyDescent="0.25">
      <c r="A77" s="147">
        <v>75</v>
      </c>
      <c r="B77" s="147" t="s">
        <v>1175</v>
      </c>
      <c r="C77" s="147" t="s">
        <v>413</v>
      </c>
      <c r="D77" s="147" t="s">
        <v>67</v>
      </c>
      <c r="E77" s="147" t="s">
        <v>91</v>
      </c>
      <c r="F77" s="147">
        <v>2</v>
      </c>
      <c r="G77" s="147">
        <v>2.2000000000000002</v>
      </c>
      <c r="H77" s="147" t="s">
        <v>1345</v>
      </c>
      <c r="I77" s="147">
        <v>557</v>
      </c>
      <c r="J77" s="148">
        <v>0</v>
      </c>
      <c r="K77" s="149">
        <v>0</v>
      </c>
      <c r="L77" s="149">
        <v>0</v>
      </c>
      <c r="M77" s="150">
        <v>0</v>
      </c>
      <c r="N77" s="151">
        <v>0</v>
      </c>
      <c r="O77" s="152">
        <v>0</v>
      </c>
      <c r="P77" s="152">
        <v>0</v>
      </c>
      <c r="Q77" s="153">
        <v>0</v>
      </c>
      <c r="R77" s="154">
        <v>0</v>
      </c>
      <c r="S77" s="149">
        <v>0</v>
      </c>
      <c r="T77" s="149">
        <v>0</v>
      </c>
      <c r="U77" s="149">
        <v>0</v>
      </c>
      <c r="V77" s="149">
        <v>0</v>
      </c>
      <c r="W77" s="150">
        <v>0</v>
      </c>
      <c r="X77" s="151">
        <v>0</v>
      </c>
      <c r="Y77" s="155">
        <v>0</v>
      </c>
      <c r="Z77" s="156">
        <v>0</v>
      </c>
      <c r="AA77" s="207"/>
      <c r="AB77" s="208"/>
      <c r="AC77" s="60"/>
      <c r="AD77" s="61"/>
      <c r="AE77" s="61"/>
      <c r="AF77" s="61"/>
      <c r="AG77" s="62"/>
      <c r="AH77" s="63"/>
      <c r="AI77" s="64"/>
    </row>
    <row r="78" spans="1:35" s="45" customFormat="1" ht="15.75" x14ac:dyDescent="0.25">
      <c r="A78" s="147">
        <v>76</v>
      </c>
      <c r="B78" s="147" t="s">
        <v>1175</v>
      </c>
      <c r="C78" s="147" t="s">
        <v>413</v>
      </c>
      <c r="D78" s="147" t="s">
        <v>67</v>
      </c>
      <c r="E78" s="147" t="s">
        <v>91</v>
      </c>
      <c r="F78" s="147">
        <v>2</v>
      </c>
      <c r="G78" s="147">
        <v>2.2000000000000002</v>
      </c>
      <c r="H78" s="147" t="s">
        <v>1345</v>
      </c>
      <c r="I78" s="147">
        <v>571</v>
      </c>
      <c r="J78" s="148">
        <v>0</v>
      </c>
      <c r="K78" s="149">
        <v>0</v>
      </c>
      <c r="L78" s="149">
        <v>0</v>
      </c>
      <c r="M78" s="150">
        <v>0</v>
      </c>
      <c r="N78" s="151">
        <v>0</v>
      </c>
      <c r="O78" s="152">
        <v>0</v>
      </c>
      <c r="P78" s="152">
        <v>0</v>
      </c>
      <c r="Q78" s="153">
        <v>0</v>
      </c>
      <c r="R78" s="154">
        <v>0</v>
      </c>
      <c r="S78" s="149">
        <v>0</v>
      </c>
      <c r="T78" s="149">
        <v>0</v>
      </c>
      <c r="U78" s="149">
        <v>0</v>
      </c>
      <c r="V78" s="149">
        <v>0</v>
      </c>
      <c r="W78" s="150">
        <v>0</v>
      </c>
      <c r="X78" s="151">
        <v>0</v>
      </c>
      <c r="Y78" s="155">
        <v>0</v>
      </c>
      <c r="Z78" s="156">
        <v>0</v>
      </c>
      <c r="AA78" s="207"/>
      <c r="AB78" s="208"/>
      <c r="AC78" s="60"/>
      <c r="AD78" s="61"/>
      <c r="AE78" s="61"/>
      <c r="AF78" s="61"/>
      <c r="AG78" s="62"/>
      <c r="AH78" s="63"/>
      <c r="AI78" s="64"/>
    </row>
    <row r="79" spans="1:35" s="45" customFormat="1" ht="15.75" x14ac:dyDescent="0.25">
      <c r="A79" s="147">
        <v>77</v>
      </c>
      <c r="B79" s="147" t="s">
        <v>1175</v>
      </c>
      <c r="C79" s="147" t="s">
        <v>413</v>
      </c>
      <c r="D79" s="147" t="s">
        <v>67</v>
      </c>
      <c r="E79" s="147" t="s">
        <v>91</v>
      </c>
      <c r="F79" s="147">
        <v>2</v>
      </c>
      <c r="G79" s="147">
        <v>2.2000000000000002</v>
      </c>
      <c r="H79" s="147" t="s">
        <v>1345</v>
      </c>
      <c r="I79" s="147">
        <v>619</v>
      </c>
      <c r="J79" s="148">
        <v>0</v>
      </c>
      <c r="K79" s="149">
        <v>0</v>
      </c>
      <c r="L79" s="149">
        <v>0</v>
      </c>
      <c r="M79" s="150">
        <v>0</v>
      </c>
      <c r="N79" s="151">
        <v>0</v>
      </c>
      <c r="O79" s="152">
        <v>0</v>
      </c>
      <c r="P79" s="152">
        <v>0</v>
      </c>
      <c r="Q79" s="153">
        <v>0</v>
      </c>
      <c r="R79" s="154">
        <v>0</v>
      </c>
      <c r="S79" s="149">
        <v>0</v>
      </c>
      <c r="T79" s="149">
        <v>0</v>
      </c>
      <c r="U79" s="149">
        <v>0</v>
      </c>
      <c r="V79" s="149">
        <v>0</v>
      </c>
      <c r="W79" s="150">
        <v>0</v>
      </c>
      <c r="X79" s="151">
        <v>0</v>
      </c>
      <c r="Y79" s="155">
        <v>0</v>
      </c>
      <c r="Z79" s="156">
        <v>0</v>
      </c>
      <c r="AA79" s="207"/>
      <c r="AB79" s="208"/>
      <c r="AC79" s="60"/>
      <c r="AD79" s="61"/>
      <c r="AE79" s="61"/>
      <c r="AF79" s="61"/>
      <c r="AG79" s="62"/>
      <c r="AH79" s="63"/>
      <c r="AI79" s="64"/>
    </row>
    <row r="80" spans="1:35" s="45" customFormat="1" ht="15.75" x14ac:dyDescent="0.25">
      <c r="A80" s="147">
        <v>78</v>
      </c>
      <c r="B80" s="147" t="s">
        <v>1175</v>
      </c>
      <c r="C80" s="147" t="s">
        <v>413</v>
      </c>
      <c r="D80" s="147" t="s">
        <v>67</v>
      </c>
      <c r="E80" s="147" t="s">
        <v>91</v>
      </c>
      <c r="F80" s="147">
        <v>2</v>
      </c>
      <c r="G80" s="147">
        <v>2.2000000000000002</v>
      </c>
      <c r="H80" s="147" t="s">
        <v>1345</v>
      </c>
      <c r="I80" s="147">
        <v>647</v>
      </c>
      <c r="J80" s="148">
        <v>0</v>
      </c>
      <c r="K80" s="149">
        <v>0</v>
      </c>
      <c r="L80" s="149">
        <v>0</v>
      </c>
      <c r="M80" s="150">
        <v>0</v>
      </c>
      <c r="N80" s="151">
        <v>0</v>
      </c>
      <c r="O80" s="152">
        <v>0</v>
      </c>
      <c r="P80" s="152">
        <v>0</v>
      </c>
      <c r="Q80" s="153">
        <v>0</v>
      </c>
      <c r="R80" s="154">
        <v>0</v>
      </c>
      <c r="S80" s="149">
        <v>0</v>
      </c>
      <c r="T80" s="149">
        <v>0</v>
      </c>
      <c r="U80" s="149">
        <v>0</v>
      </c>
      <c r="V80" s="149">
        <v>0</v>
      </c>
      <c r="W80" s="150">
        <v>0</v>
      </c>
      <c r="X80" s="151">
        <v>0</v>
      </c>
      <c r="Y80" s="155">
        <v>0</v>
      </c>
      <c r="Z80" s="156">
        <v>0</v>
      </c>
      <c r="AA80" s="207"/>
      <c r="AB80" s="208"/>
      <c r="AC80" s="60"/>
      <c r="AD80" s="61"/>
      <c r="AE80" s="61"/>
      <c r="AF80" s="61"/>
      <c r="AG80" s="62"/>
      <c r="AH80" s="63"/>
      <c r="AI80" s="64"/>
    </row>
    <row r="81" spans="1:35" s="45" customFormat="1" ht="15.75" x14ac:dyDescent="0.25">
      <c r="A81" s="147">
        <v>79</v>
      </c>
      <c r="B81" s="147" t="s">
        <v>1175</v>
      </c>
      <c r="C81" s="147" t="s">
        <v>413</v>
      </c>
      <c r="D81" s="147" t="s">
        <v>67</v>
      </c>
      <c r="E81" s="147" t="s">
        <v>91</v>
      </c>
      <c r="F81" s="147">
        <v>2</v>
      </c>
      <c r="G81" s="147">
        <v>2.2000000000000002</v>
      </c>
      <c r="H81" s="147" t="s">
        <v>1345</v>
      </c>
      <c r="I81" s="147">
        <v>670</v>
      </c>
      <c r="J81" s="148">
        <v>0</v>
      </c>
      <c r="K81" s="149">
        <v>0</v>
      </c>
      <c r="L81" s="149">
        <v>0</v>
      </c>
      <c r="M81" s="150">
        <v>0</v>
      </c>
      <c r="N81" s="151">
        <v>0</v>
      </c>
      <c r="O81" s="152">
        <v>0</v>
      </c>
      <c r="P81" s="152">
        <v>0</v>
      </c>
      <c r="Q81" s="153">
        <v>0</v>
      </c>
      <c r="R81" s="154">
        <v>0</v>
      </c>
      <c r="S81" s="149">
        <v>0</v>
      </c>
      <c r="T81" s="149">
        <v>0</v>
      </c>
      <c r="U81" s="149">
        <v>0</v>
      </c>
      <c r="V81" s="149">
        <v>0</v>
      </c>
      <c r="W81" s="150">
        <v>0</v>
      </c>
      <c r="X81" s="151">
        <v>0</v>
      </c>
      <c r="Y81" s="155">
        <v>0</v>
      </c>
      <c r="Z81" s="156">
        <v>0</v>
      </c>
      <c r="AA81" s="207"/>
      <c r="AB81" s="208"/>
      <c r="AC81" s="60"/>
      <c r="AD81" s="61"/>
      <c r="AE81" s="61"/>
      <c r="AF81" s="61"/>
      <c r="AG81" s="62"/>
      <c r="AH81" s="63"/>
      <c r="AI81" s="64"/>
    </row>
    <row r="82" spans="1:35" s="45" customFormat="1" ht="47.25" x14ac:dyDescent="0.25">
      <c r="A82" s="147">
        <v>80</v>
      </c>
      <c r="B82" s="147" t="s">
        <v>1175</v>
      </c>
      <c r="C82" s="147" t="s">
        <v>413</v>
      </c>
      <c r="D82" s="147" t="s">
        <v>67</v>
      </c>
      <c r="E82" s="147" t="s">
        <v>91</v>
      </c>
      <c r="F82" s="147">
        <v>2</v>
      </c>
      <c r="G82" s="147">
        <v>2.2000000000000002</v>
      </c>
      <c r="H82" s="147" t="s">
        <v>1468</v>
      </c>
      <c r="I82" s="147">
        <v>562</v>
      </c>
      <c r="J82" s="148">
        <v>0</v>
      </c>
      <c r="K82" s="149">
        <v>0</v>
      </c>
      <c r="L82" s="149">
        <v>0</v>
      </c>
      <c r="M82" s="150">
        <v>0</v>
      </c>
      <c r="N82" s="151">
        <v>0</v>
      </c>
      <c r="O82" s="152">
        <v>0</v>
      </c>
      <c r="P82" s="152">
        <v>0</v>
      </c>
      <c r="Q82" s="153">
        <v>0</v>
      </c>
      <c r="R82" s="154">
        <v>1</v>
      </c>
      <c r="S82" s="149">
        <v>0</v>
      </c>
      <c r="T82" s="149">
        <v>0</v>
      </c>
      <c r="U82" s="149">
        <v>0</v>
      </c>
      <c r="V82" s="149">
        <v>0</v>
      </c>
      <c r="W82" s="150">
        <v>0</v>
      </c>
      <c r="X82" s="151">
        <v>0</v>
      </c>
      <c r="Y82" s="155">
        <v>0</v>
      </c>
      <c r="Z82" s="156">
        <v>1</v>
      </c>
      <c r="AA82" s="207" t="s">
        <v>1469</v>
      </c>
      <c r="AB82" s="208"/>
      <c r="AC82" s="60"/>
      <c r="AD82" s="61"/>
      <c r="AE82" s="61"/>
      <c r="AF82" s="61"/>
      <c r="AG82" s="62"/>
      <c r="AH82" s="63"/>
      <c r="AI82" s="64"/>
    </row>
    <row r="83" spans="1:35" s="45" customFormat="1" ht="15.75" x14ac:dyDescent="0.25">
      <c r="A83" s="147">
        <v>81</v>
      </c>
      <c r="B83" s="147" t="s">
        <v>1175</v>
      </c>
      <c r="C83" s="147" t="s">
        <v>413</v>
      </c>
      <c r="D83" s="147" t="s">
        <v>67</v>
      </c>
      <c r="E83" s="147" t="s">
        <v>91</v>
      </c>
      <c r="F83" s="147">
        <v>2</v>
      </c>
      <c r="G83" s="147">
        <v>2.2000000000000002</v>
      </c>
      <c r="H83" s="147" t="s">
        <v>1468</v>
      </c>
      <c r="I83" s="147">
        <v>588</v>
      </c>
      <c r="J83" s="148">
        <v>0</v>
      </c>
      <c r="K83" s="149">
        <v>0</v>
      </c>
      <c r="L83" s="149">
        <v>0</v>
      </c>
      <c r="M83" s="150">
        <v>0</v>
      </c>
      <c r="N83" s="151">
        <v>0</v>
      </c>
      <c r="O83" s="152">
        <v>0</v>
      </c>
      <c r="P83" s="152">
        <v>0</v>
      </c>
      <c r="Q83" s="153">
        <v>0</v>
      </c>
      <c r="R83" s="154">
        <v>0</v>
      </c>
      <c r="S83" s="149">
        <v>0</v>
      </c>
      <c r="T83" s="149">
        <v>0</v>
      </c>
      <c r="U83" s="149">
        <v>0</v>
      </c>
      <c r="V83" s="149">
        <v>0</v>
      </c>
      <c r="W83" s="150">
        <v>0</v>
      </c>
      <c r="X83" s="151">
        <v>0</v>
      </c>
      <c r="Y83" s="155">
        <v>0</v>
      </c>
      <c r="Z83" s="156">
        <v>0</v>
      </c>
      <c r="AA83" s="207"/>
      <c r="AB83" s="208"/>
      <c r="AC83" s="60"/>
      <c r="AD83" s="61"/>
      <c r="AE83" s="61"/>
      <c r="AF83" s="61"/>
      <c r="AG83" s="62"/>
      <c r="AH83" s="63"/>
      <c r="AI83" s="64"/>
    </row>
    <row r="84" spans="1:35" s="45" customFormat="1" ht="31.5" x14ac:dyDescent="0.25">
      <c r="A84" s="147">
        <v>82</v>
      </c>
      <c r="B84" s="147" t="s">
        <v>1175</v>
      </c>
      <c r="C84" s="147" t="s">
        <v>413</v>
      </c>
      <c r="D84" s="147" t="s">
        <v>67</v>
      </c>
      <c r="E84" s="147" t="s">
        <v>91</v>
      </c>
      <c r="F84" s="147">
        <v>2</v>
      </c>
      <c r="G84" s="147">
        <v>2.2000000000000002</v>
      </c>
      <c r="H84" s="147" t="s">
        <v>1468</v>
      </c>
      <c r="I84" s="147">
        <v>593</v>
      </c>
      <c r="J84" s="148">
        <v>0</v>
      </c>
      <c r="K84" s="149">
        <v>0</v>
      </c>
      <c r="L84" s="149">
        <v>0</v>
      </c>
      <c r="M84" s="150">
        <v>0</v>
      </c>
      <c r="N84" s="151">
        <v>1</v>
      </c>
      <c r="O84" s="152">
        <v>0</v>
      </c>
      <c r="P84" s="152">
        <v>0</v>
      </c>
      <c r="Q84" s="153">
        <v>0</v>
      </c>
      <c r="R84" s="154">
        <v>0</v>
      </c>
      <c r="S84" s="149">
        <v>0</v>
      </c>
      <c r="T84" s="149">
        <v>0</v>
      </c>
      <c r="U84" s="149">
        <v>0</v>
      </c>
      <c r="V84" s="149">
        <v>0</v>
      </c>
      <c r="W84" s="150">
        <v>0</v>
      </c>
      <c r="X84" s="151">
        <v>0</v>
      </c>
      <c r="Y84" s="155">
        <v>0</v>
      </c>
      <c r="Z84" s="156">
        <v>1</v>
      </c>
      <c r="AA84" s="207" t="s">
        <v>1470</v>
      </c>
      <c r="AB84" s="208"/>
      <c r="AC84" s="60"/>
      <c r="AD84" s="61"/>
      <c r="AE84" s="61"/>
      <c r="AF84" s="61"/>
      <c r="AG84" s="62"/>
      <c r="AH84" s="63"/>
      <c r="AI84" s="64"/>
    </row>
    <row r="85" spans="1:35" s="45" customFormat="1" ht="15.75" x14ac:dyDescent="0.25">
      <c r="A85" s="147">
        <v>83</v>
      </c>
      <c r="B85" s="147" t="s">
        <v>1175</v>
      </c>
      <c r="C85" s="147" t="s">
        <v>413</v>
      </c>
      <c r="D85" s="147" t="s">
        <v>67</v>
      </c>
      <c r="E85" s="147" t="s">
        <v>99</v>
      </c>
      <c r="F85" s="147">
        <v>2</v>
      </c>
      <c r="G85" s="147">
        <v>2.2000000000000002</v>
      </c>
      <c r="H85" s="147" t="s">
        <v>1468</v>
      </c>
      <c r="I85" s="147">
        <v>611</v>
      </c>
      <c r="J85" s="148">
        <v>0</v>
      </c>
      <c r="K85" s="149">
        <v>0</v>
      </c>
      <c r="L85" s="149">
        <v>0</v>
      </c>
      <c r="M85" s="150">
        <v>0</v>
      </c>
      <c r="N85" s="151">
        <v>0</v>
      </c>
      <c r="O85" s="152">
        <v>0</v>
      </c>
      <c r="P85" s="152">
        <v>0</v>
      </c>
      <c r="Q85" s="153">
        <v>0</v>
      </c>
      <c r="R85" s="154">
        <v>0</v>
      </c>
      <c r="S85" s="149">
        <v>0</v>
      </c>
      <c r="T85" s="149">
        <v>0</v>
      </c>
      <c r="U85" s="149">
        <v>0</v>
      </c>
      <c r="V85" s="149">
        <v>0</v>
      </c>
      <c r="W85" s="150">
        <v>0</v>
      </c>
      <c r="X85" s="151">
        <v>0</v>
      </c>
      <c r="Y85" s="155">
        <v>0</v>
      </c>
      <c r="Z85" s="156">
        <v>0</v>
      </c>
      <c r="AA85" s="207"/>
      <c r="AB85" s="208"/>
      <c r="AC85" s="60"/>
      <c r="AD85" s="61"/>
      <c r="AE85" s="61"/>
      <c r="AF85" s="61"/>
      <c r="AG85" s="62"/>
      <c r="AH85" s="63"/>
      <c r="AI85" s="64"/>
    </row>
    <row r="86" spans="1:35" s="45" customFormat="1" ht="31.5" x14ac:dyDescent="0.25">
      <c r="A86" s="147">
        <v>84</v>
      </c>
      <c r="B86" s="147" t="s">
        <v>1175</v>
      </c>
      <c r="C86" s="147" t="s">
        <v>413</v>
      </c>
      <c r="D86" s="147" t="s">
        <v>67</v>
      </c>
      <c r="E86" s="147" t="s">
        <v>91</v>
      </c>
      <c r="F86" s="147">
        <v>2</v>
      </c>
      <c r="G86" s="147">
        <v>2.2000000000000002</v>
      </c>
      <c r="H86" s="147" t="s">
        <v>1471</v>
      </c>
      <c r="I86" s="147">
        <v>547</v>
      </c>
      <c r="J86" s="148">
        <v>0</v>
      </c>
      <c r="K86" s="149">
        <v>0</v>
      </c>
      <c r="L86" s="149">
        <v>0</v>
      </c>
      <c r="M86" s="150">
        <v>0</v>
      </c>
      <c r="N86" s="151">
        <v>1</v>
      </c>
      <c r="O86" s="152">
        <v>0</v>
      </c>
      <c r="P86" s="152">
        <v>0</v>
      </c>
      <c r="Q86" s="153">
        <v>0</v>
      </c>
      <c r="R86" s="154">
        <v>0</v>
      </c>
      <c r="S86" s="149">
        <v>0</v>
      </c>
      <c r="T86" s="149">
        <v>0</v>
      </c>
      <c r="U86" s="149">
        <v>0</v>
      </c>
      <c r="V86" s="149">
        <v>0</v>
      </c>
      <c r="W86" s="150">
        <v>0</v>
      </c>
      <c r="X86" s="151">
        <v>0</v>
      </c>
      <c r="Y86" s="155">
        <v>0</v>
      </c>
      <c r="Z86" s="156">
        <v>1</v>
      </c>
      <c r="AA86" s="207" t="s">
        <v>1472</v>
      </c>
      <c r="AB86" s="208"/>
      <c r="AC86" s="60"/>
      <c r="AD86" s="61"/>
      <c r="AE86" s="61"/>
      <c r="AF86" s="61"/>
      <c r="AG86" s="62"/>
      <c r="AH86" s="63"/>
      <c r="AI86" s="64"/>
    </row>
    <row r="87" spans="1:35" s="45" customFormat="1" ht="63" x14ac:dyDescent="0.25">
      <c r="A87" s="147">
        <v>85</v>
      </c>
      <c r="B87" s="147" t="s">
        <v>1175</v>
      </c>
      <c r="C87" s="147" t="s">
        <v>413</v>
      </c>
      <c r="D87" s="147" t="s">
        <v>67</v>
      </c>
      <c r="E87" s="147" t="s">
        <v>91</v>
      </c>
      <c r="F87" s="147">
        <v>2</v>
      </c>
      <c r="G87" s="147">
        <v>2.2000000000000002</v>
      </c>
      <c r="H87" s="147" t="s">
        <v>1471</v>
      </c>
      <c r="I87" s="147">
        <v>561</v>
      </c>
      <c r="J87" s="148">
        <v>0</v>
      </c>
      <c r="K87" s="149">
        <v>0</v>
      </c>
      <c r="L87" s="149">
        <v>0</v>
      </c>
      <c r="M87" s="150">
        <v>0</v>
      </c>
      <c r="N87" s="151">
        <v>0</v>
      </c>
      <c r="O87" s="152">
        <v>0</v>
      </c>
      <c r="P87" s="152">
        <v>0</v>
      </c>
      <c r="Q87" s="153">
        <v>0</v>
      </c>
      <c r="R87" s="154">
        <v>0</v>
      </c>
      <c r="S87" s="149">
        <v>0</v>
      </c>
      <c r="T87" s="149">
        <v>0</v>
      </c>
      <c r="U87" s="149">
        <v>0</v>
      </c>
      <c r="V87" s="149">
        <v>1</v>
      </c>
      <c r="W87" s="150">
        <v>0</v>
      </c>
      <c r="X87" s="151">
        <v>0</v>
      </c>
      <c r="Y87" s="155">
        <v>0</v>
      </c>
      <c r="Z87" s="156">
        <v>1</v>
      </c>
      <c r="AA87" s="207" t="s">
        <v>1473</v>
      </c>
      <c r="AB87" s="208"/>
      <c r="AC87" s="60"/>
      <c r="AD87" s="61"/>
      <c r="AE87" s="61"/>
      <c r="AF87" s="61"/>
      <c r="AG87" s="62"/>
      <c r="AH87" s="63"/>
      <c r="AI87" s="64"/>
    </row>
    <row r="88" spans="1:35" s="45" customFormat="1" ht="78.75" x14ac:dyDescent="0.25">
      <c r="A88" s="147">
        <v>86</v>
      </c>
      <c r="B88" s="147" t="s">
        <v>1175</v>
      </c>
      <c r="C88" s="147" t="s">
        <v>413</v>
      </c>
      <c r="D88" s="147" t="s">
        <v>67</v>
      </c>
      <c r="E88" s="147" t="s">
        <v>91</v>
      </c>
      <c r="F88" s="147">
        <v>2</v>
      </c>
      <c r="G88" s="147">
        <v>2.2000000000000002</v>
      </c>
      <c r="H88" s="147" t="s">
        <v>1471</v>
      </c>
      <c r="I88" s="147">
        <v>589</v>
      </c>
      <c r="J88" s="148">
        <v>0</v>
      </c>
      <c r="K88" s="149">
        <v>0</v>
      </c>
      <c r="L88" s="149">
        <v>0</v>
      </c>
      <c r="M88" s="150">
        <v>0</v>
      </c>
      <c r="N88" s="151">
        <v>0</v>
      </c>
      <c r="O88" s="152">
        <v>0</v>
      </c>
      <c r="P88" s="152">
        <v>0</v>
      </c>
      <c r="Q88" s="153">
        <v>0</v>
      </c>
      <c r="R88" s="154">
        <v>1</v>
      </c>
      <c r="S88" s="149">
        <v>0</v>
      </c>
      <c r="T88" s="149">
        <v>0</v>
      </c>
      <c r="U88" s="149">
        <v>0</v>
      </c>
      <c r="V88" s="149">
        <v>0</v>
      </c>
      <c r="W88" s="150">
        <v>0</v>
      </c>
      <c r="X88" s="151">
        <v>0</v>
      </c>
      <c r="Y88" s="155">
        <v>0</v>
      </c>
      <c r="Z88" s="156">
        <v>1</v>
      </c>
      <c r="AA88" s="207" t="s">
        <v>1474</v>
      </c>
      <c r="AB88" s="208"/>
      <c r="AC88" s="60"/>
      <c r="AD88" s="61"/>
      <c r="AE88" s="61"/>
      <c r="AF88" s="61"/>
      <c r="AG88" s="62"/>
      <c r="AH88" s="63"/>
      <c r="AI88" s="64"/>
    </row>
    <row r="89" spans="1:35" s="45" customFormat="1" ht="15.75" x14ac:dyDescent="0.25">
      <c r="A89" s="147">
        <v>87</v>
      </c>
      <c r="B89" s="147" t="s">
        <v>1175</v>
      </c>
      <c r="C89" s="147" t="s">
        <v>413</v>
      </c>
      <c r="D89" s="147" t="s">
        <v>67</v>
      </c>
      <c r="E89" s="147" t="s">
        <v>91</v>
      </c>
      <c r="F89" s="147">
        <v>2</v>
      </c>
      <c r="G89" s="147">
        <v>2.2000000000000002</v>
      </c>
      <c r="H89" s="147" t="s">
        <v>1471</v>
      </c>
      <c r="I89" s="147">
        <v>595</v>
      </c>
      <c r="J89" s="148">
        <v>0</v>
      </c>
      <c r="K89" s="149">
        <v>0</v>
      </c>
      <c r="L89" s="149">
        <v>0</v>
      </c>
      <c r="M89" s="150">
        <v>0</v>
      </c>
      <c r="N89" s="151">
        <v>0</v>
      </c>
      <c r="O89" s="152">
        <v>0</v>
      </c>
      <c r="P89" s="152">
        <v>0</v>
      </c>
      <c r="Q89" s="153">
        <v>0</v>
      </c>
      <c r="R89" s="154">
        <v>0</v>
      </c>
      <c r="S89" s="149">
        <v>0</v>
      </c>
      <c r="T89" s="149">
        <v>0</v>
      </c>
      <c r="U89" s="149">
        <v>0</v>
      </c>
      <c r="V89" s="149">
        <v>0</v>
      </c>
      <c r="W89" s="150">
        <v>0</v>
      </c>
      <c r="X89" s="151">
        <v>0</v>
      </c>
      <c r="Y89" s="155">
        <v>0</v>
      </c>
      <c r="Z89" s="156">
        <v>0</v>
      </c>
      <c r="AA89" s="207"/>
      <c r="AB89" s="208"/>
      <c r="AC89" s="60"/>
      <c r="AD89" s="61"/>
      <c r="AE89" s="61"/>
      <c r="AF89" s="61"/>
      <c r="AG89" s="62"/>
      <c r="AH89" s="63"/>
      <c r="AI89" s="64"/>
    </row>
    <row r="90" spans="1:35" s="45" customFormat="1" ht="15.75" x14ac:dyDescent="0.25">
      <c r="A90" s="147">
        <v>88</v>
      </c>
      <c r="B90" s="147" t="s">
        <v>1175</v>
      </c>
      <c r="C90" s="147" t="s">
        <v>413</v>
      </c>
      <c r="D90" s="147" t="s">
        <v>67</v>
      </c>
      <c r="E90" s="147" t="s">
        <v>91</v>
      </c>
      <c r="F90" s="147">
        <v>2</v>
      </c>
      <c r="G90" s="147">
        <v>2.2000000000000002</v>
      </c>
      <c r="H90" s="147" t="s">
        <v>1471</v>
      </c>
      <c r="I90" s="147">
        <v>618</v>
      </c>
      <c r="J90" s="148">
        <v>0</v>
      </c>
      <c r="K90" s="149">
        <v>0</v>
      </c>
      <c r="L90" s="149">
        <v>0</v>
      </c>
      <c r="M90" s="150">
        <v>0</v>
      </c>
      <c r="N90" s="151">
        <v>0</v>
      </c>
      <c r="O90" s="152">
        <v>0</v>
      </c>
      <c r="P90" s="152">
        <v>0</v>
      </c>
      <c r="Q90" s="153">
        <v>0</v>
      </c>
      <c r="R90" s="154">
        <v>0</v>
      </c>
      <c r="S90" s="149">
        <v>0</v>
      </c>
      <c r="T90" s="149">
        <v>0</v>
      </c>
      <c r="U90" s="149">
        <v>0</v>
      </c>
      <c r="V90" s="149">
        <v>0</v>
      </c>
      <c r="W90" s="150">
        <v>0</v>
      </c>
      <c r="X90" s="151">
        <v>0</v>
      </c>
      <c r="Y90" s="155">
        <v>0</v>
      </c>
      <c r="Z90" s="156">
        <v>0</v>
      </c>
      <c r="AA90" s="207"/>
      <c r="AB90" s="208"/>
      <c r="AC90" s="60"/>
      <c r="AD90" s="61"/>
      <c r="AE90" s="61"/>
      <c r="AF90" s="61"/>
      <c r="AG90" s="62"/>
      <c r="AH90" s="63"/>
      <c r="AI90" s="64"/>
    </row>
    <row r="91" spans="1:35" s="45" customFormat="1" ht="15.75" x14ac:dyDescent="0.25">
      <c r="A91" s="147">
        <v>89</v>
      </c>
      <c r="B91" s="147" t="s">
        <v>1175</v>
      </c>
      <c r="C91" s="147" t="s">
        <v>413</v>
      </c>
      <c r="D91" s="147" t="s">
        <v>67</v>
      </c>
      <c r="E91" s="147" t="s">
        <v>91</v>
      </c>
      <c r="F91" s="147">
        <v>2</v>
      </c>
      <c r="G91" s="147">
        <v>2.2000000000000002</v>
      </c>
      <c r="H91" s="147" t="s">
        <v>1471</v>
      </c>
      <c r="I91" s="147">
        <v>649</v>
      </c>
      <c r="J91" s="148">
        <v>0</v>
      </c>
      <c r="K91" s="149">
        <v>0</v>
      </c>
      <c r="L91" s="149">
        <v>0</v>
      </c>
      <c r="M91" s="150">
        <v>0</v>
      </c>
      <c r="N91" s="151">
        <v>0</v>
      </c>
      <c r="O91" s="152">
        <v>0</v>
      </c>
      <c r="P91" s="152">
        <v>0</v>
      </c>
      <c r="Q91" s="153">
        <v>0</v>
      </c>
      <c r="R91" s="154">
        <v>0</v>
      </c>
      <c r="S91" s="149">
        <v>0</v>
      </c>
      <c r="T91" s="149">
        <v>0</v>
      </c>
      <c r="U91" s="149">
        <v>0</v>
      </c>
      <c r="V91" s="149">
        <v>0</v>
      </c>
      <c r="W91" s="150">
        <v>0</v>
      </c>
      <c r="X91" s="151">
        <v>0</v>
      </c>
      <c r="Y91" s="155">
        <v>0</v>
      </c>
      <c r="Z91" s="156">
        <v>0</v>
      </c>
      <c r="AA91" s="207"/>
      <c r="AB91" s="208"/>
      <c r="AC91" s="60"/>
      <c r="AD91" s="61"/>
      <c r="AE91" s="61"/>
      <c r="AF91" s="61"/>
      <c r="AG91" s="62"/>
      <c r="AH91" s="63"/>
      <c r="AI91" s="64"/>
    </row>
    <row r="92" spans="1:35" s="45" customFormat="1" ht="47.25" x14ac:dyDescent="0.25">
      <c r="A92" s="147">
        <v>90</v>
      </c>
      <c r="B92" s="147" t="s">
        <v>1175</v>
      </c>
      <c r="C92" s="147" t="s">
        <v>413</v>
      </c>
      <c r="D92" s="147" t="s">
        <v>67</v>
      </c>
      <c r="E92" s="147" t="s">
        <v>91</v>
      </c>
      <c r="F92" s="147">
        <v>2</v>
      </c>
      <c r="G92" s="147">
        <v>2.2000000000000002</v>
      </c>
      <c r="H92" s="147" t="s">
        <v>1475</v>
      </c>
      <c r="I92" s="147">
        <v>585</v>
      </c>
      <c r="J92" s="148">
        <v>0</v>
      </c>
      <c r="K92" s="149">
        <v>0</v>
      </c>
      <c r="L92" s="149">
        <v>0</v>
      </c>
      <c r="M92" s="150">
        <v>0</v>
      </c>
      <c r="N92" s="151">
        <v>0</v>
      </c>
      <c r="O92" s="152">
        <v>0</v>
      </c>
      <c r="P92" s="152">
        <v>0</v>
      </c>
      <c r="Q92" s="153">
        <v>0</v>
      </c>
      <c r="R92" s="154">
        <v>0</v>
      </c>
      <c r="S92" s="149">
        <v>0</v>
      </c>
      <c r="T92" s="149">
        <v>0</v>
      </c>
      <c r="U92" s="149">
        <v>1</v>
      </c>
      <c r="V92" s="149">
        <v>0</v>
      </c>
      <c r="W92" s="150">
        <v>0</v>
      </c>
      <c r="X92" s="151">
        <v>0</v>
      </c>
      <c r="Y92" s="155">
        <v>0</v>
      </c>
      <c r="Z92" s="156">
        <v>1</v>
      </c>
      <c r="AA92" s="207" t="s">
        <v>1476</v>
      </c>
      <c r="AB92" s="208"/>
      <c r="AC92" s="60"/>
      <c r="AD92" s="61"/>
      <c r="AE92" s="61"/>
      <c r="AF92" s="61"/>
      <c r="AG92" s="62"/>
      <c r="AH92" s="63"/>
      <c r="AI92" s="64"/>
    </row>
    <row r="93" spans="1:35" s="45" customFormat="1" ht="31.5" x14ac:dyDescent="0.25">
      <c r="A93" s="147">
        <v>91</v>
      </c>
      <c r="B93" s="147" t="s">
        <v>1175</v>
      </c>
      <c r="C93" s="147" t="s">
        <v>413</v>
      </c>
      <c r="D93" s="147" t="s">
        <v>67</v>
      </c>
      <c r="E93" s="147" t="s">
        <v>91</v>
      </c>
      <c r="F93" s="147">
        <v>2</v>
      </c>
      <c r="G93" s="147">
        <v>2.2000000000000002</v>
      </c>
      <c r="H93" s="147" t="s">
        <v>1475</v>
      </c>
      <c r="I93" s="147">
        <v>597</v>
      </c>
      <c r="J93" s="148">
        <v>0</v>
      </c>
      <c r="K93" s="149">
        <v>0</v>
      </c>
      <c r="L93" s="149">
        <v>0</v>
      </c>
      <c r="M93" s="150">
        <v>0</v>
      </c>
      <c r="N93" s="151">
        <v>0</v>
      </c>
      <c r="O93" s="152">
        <v>0</v>
      </c>
      <c r="P93" s="152">
        <v>0</v>
      </c>
      <c r="Q93" s="153">
        <v>0</v>
      </c>
      <c r="R93" s="154">
        <v>0</v>
      </c>
      <c r="S93" s="149">
        <v>0</v>
      </c>
      <c r="T93" s="149">
        <v>0</v>
      </c>
      <c r="U93" s="149">
        <v>0</v>
      </c>
      <c r="V93" s="149">
        <v>1</v>
      </c>
      <c r="W93" s="150">
        <v>0</v>
      </c>
      <c r="X93" s="151">
        <v>0</v>
      </c>
      <c r="Y93" s="155">
        <v>0</v>
      </c>
      <c r="Z93" s="156">
        <v>1</v>
      </c>
      <c r="AA93" s="207" t="s">
        <v>1477</v>
      </c>
      <c r="AB93" s="208"/>
      <c r="AC93" s="60"/>
      <c r="AD93" s="61"/>
      <c r="AE93" s="61"/>
      <c r="AF93" s="61"/>
      <c r="AG93" s="62"/>
      <c r="AH93" s="63"/>
      <c r="AI93" s="64"/>
    </row>
    <row r="94" spans="1:35" s="45" customFormat="1" ht="31.5" x14ac:dyDescent="0.25">
      <c r="A94" s="147">
        <v>92</v>
      </c>
      <c r="B94" s="147" t="s">
        <v>1175</v>
      </c>
      <c r="C94" s="147" t="s">
        <v>413</v>
      </c>
      <c r="D94" s="147" t="s">
        <v>67</v>
      </c>
      <c r="E94" s="147" t="s">
        <v>91</v>
      </c>
      <c r="F94" s="147">
        <v>2</v>
      </c>
      <c r="G94" s="147">
        <v>2.2000000000000002</v>
      </c>
      <c r="H94" s="147" t="s">
        <v>1475</v>
      </c>
      <c r="I94" s="147">
        <v>616</v>
      </c>
      <c r="J94" s="148">
        <v>0</v>
      </c>
      <c r="K94" s="149">
        <v>0</v>
      </c>
      <c r="L94" s="149">
        <v>0</v>
      </c>
      <c r="M94" s="150">
        <v>0</v>
      </c>
      <c r="N94" s="151">
        <v>0</v>
      </c>
      <c r="O94" s="152">
        <v>0</v>
      </c>
      <c r="P94" s="152">
        <v>0</v>
      </c>
      <c r="Q94" s="153">
        <v>0</v>
      </c>
      <c r="R94" s="154">
        <v>0</v>
      </c>
      <c r="S94" s="149">
        <v>0</v>
      </c>
      <c r="T94" s="149">
        <v>0</v>
      </c>
      <c r="U94" s="149">
        <v>1</v>
      </c>
      <c r="V94" s="149">
        <v>0</v>
      </c>
      <c r="W94" s="150">
        <v>0</v>
      </c>
      <c r="X94" s="151">
        <v>0</v>
      </c>
      <c r="Y94" s="155">
        <v>0</v>
      </c>
      <c r="Z94" s="156">
        <v>1</v>
      </c>
      <c r="AA94" s="207" t="s">
        <v>1478</v>
      </c>
      <c r="AB94" s="208"/>
      <c r="AC94" s="60"/>
      <c r="AD94" s="61"/>
      <c r="AE94" s="61"/>
      <c r="AF94" s="61"/>
      <c r="AG94" s="62"/>
      <c r="AH94" s="63"/>
      <c r="AI94" s="64"/>
    </row>
    <row r="95" spans="1:35" s="45" customFormat="1" ht="47.25" x14ac:dyDescent="0.25">
      <c r="A95" s="147">
        <v>93</v>
      </c>
      <c r="B95" s="147" t="s">
        <v>1175</v>
      </c>
      <c r="C95" s="147" t="s">
        <v>413</v>
      </c>
      <c r="D95" s="147" t="s">
        <v>67</v>
      </c>
      <c r="E95" s="147" t="s">
        <v>99</v>
      </c>
      <c r="F95" s="147">
        <v>2</v>
      </c>
      <c r="G95" s="147">
        <v>2.2000000000000002</v>
      </c>
      <c r="H95" s="147" t="s">
        <v>1475</v>
      </c>
      <c r="I95" s="147">
        <v>685</v>
      </c>
      <c r="J95" s="148">
        <v>0</v>
      </c>
      <c r="K95" s="149">
        <v>0</v>
      </c>
      <c r="L95" s="149">
        <v>0</v>
      </c>
      <c r="M95" s="150">
        <v>0</v>
      </c>
      <c r="N95" s="151">
        <v>0</v>
      </c>
      <c r="O95" s="152">
        <v>0</v>
      </c>
      <c r="P95" s="152">
        <v>0</v>
      </c>
      <c r="Q95" s="153">
        <v>0</v>
      </c>
      <c r="R95" s="154">
        <v>0</v>
      </c>
      <c r="S95" s="149">
        <v>0</v>
      </c>
      <c r="T95" s="149">
        <v>0</v>
      </c>
      <c r="U95" s="149">
        <v>1</v>
      </c>
      <c r="V95" s="149">
        <v>0</v>
      </c>
      <c r="W95" s="150">
        <v>0</v>
      </c>
      <c r="X95" s="151">
        <v>0</v>
      </c>
      <c r="Y95" s="155">
        <v>0</v>
      </c>
      <c r="Z95" s="156">
        <v>1</v>
      </c>
      <c r="AA95" s="207" t="s">
        <v>1479</v>
      </c>
      <c r="AB95" s="208"/>
      <c r="AC95" s="60"/>
      <c r="AD95" s="61"/>
      <c r="AE95" s="61"/>
      <c r="AF95" s="61"/>
      <c r="AG95" s="62"/>
      <c r="AH95" s="63"/>
      <c r="AI95" s="64"/>
    </row>
    <row r="96" spans="1:35" s="45" customFormat="1" ht="15.75" x14ac:dyDescent="0.25">
      <c r="A96" s="147">
        <v>94</v>
      </c>
      <c r="B96" s="147" t="s">
        <v>1175</v>
      </c>
      <c r="C96" s="147" t="s">
        <v>413</v>
      </c>
      <c r="D96" s="147" t="s">
        <v>67</v>
      </c>
      <c r="E96" s="147" t="s">
        <v>91</v>
      </c>
      <c r="F96" s="147">
        <v>2</v>
      </c>
      <c r="G96" s="147">
        <v>2.2000000000000002</v>
      </c>
      <c r="H96" s="147" t="s">
        <v>1480</v>
      </c>
      <c r="I96" s="147">
        <v>550</v>
      </c>
      <c r="J96" s="148">
        <v>0</v>
      </c>
      <c r="K96" s="149">
        <v>0</v>
      </c>
      <c r="L96" s="149">
        <v>0</v>
      </c>
      <c r="M96" s="150">
        <v>0</v>
      </c>
      <c r="N96" s="151">
        <v>0</v>
      </c>
      <c r="O96" s="152">
        <v>0</v>
      </c>
      <c r="P96" s="152">
        <v>0</v>
      </c>
      <c r="Q96" s="153">
        <v>0</v>
      </c>
      <c r="R96" s="154">
        <v>0</v>
      </c>
      <c r="S96" s="149">
        <v>0</v>
      </c>
      <c r="T96" s="149">
        <v>0</v>
      </c>
      <c r="U96" s="149">
        <v>0</v>
      </c>
      <c r="V96" s="149">
        <v>0</v>
      </c>
      <c r="W96" s="150">
        <v>0</v>
      </c>
      <c r="X96" s="151">
        <v>0</v>
      </c>
      <c r="Y96" s="155">
        <v>0</v>
      </c>
      <c r="Z96" s="156">
        <v>0</v>
      </c>
      <c r="AA96" s="207"/>
      <c r="AB96" s="208"/>
      <c r="AC96" s="60"/>
      <c r="AD96" s="61"/>
      <c r="AE96" s="61"/>
      <c r="AF96" s="61"/>
      <c r="AG96" s="62"/>
      <c r="AH96" s="63"/>
      <c r="AI96" s="64"/>
    </row>
    <row r="97" spans="1:35" s="45" customFormat="1" ht="15.75" x14ac:dyDescent="0.25">
      <c r="A97" s="147">
        <v>95</v>
      </c>
      <c r="B97" s="147" t="s">
        <v>1175</v>
      </c>
      <c r="C97" s="147" t="s">
        <v>413</v>
      </c>
      <c r="D97" s="147" t="s">
        <v>67</v>
      </c>
      <c r="E97" s="147" t="s">
        <v>91</v>
      </c>
      <c r="F97" s="147">
        <v>2</v>
      </c>
      <c r="G97" s="147">
        <v>2.2000000000000002</v>
      </c>
      <c r="H97" s="147" t="s">
        <v>1480</v>
      </c>
      <c r="I97" s="147">
        <v>603</v>
      </c>
      <c r="J97" s="148">
        <v>0</v>
      </c>
      <c r="K97" s="149">
        <v>0</v>
      </c>
      <c r="L97" s="149">
        <v>0</v>
      </c>
      <c r="M97" s="150">
        <v>0</v>
      </c>
      <c r="N97" s="151">
        <v>0</v>
      </c>
      <c r="O97" s="152">
        <v>0</v>
      </c>
      <c r="P97" s="152">
        <v>0</v>
      </c>
      <c r="Q97" s="153">
        <v>0</v>
      </c>
      <c r="R97" s="154">
        <v>0</v>
      </c>
      <c r="S97" s="149">
        <v>0</v>
      </c>
      <c r="T97" s="149">
        <v>0</v>
      </c>
      <c r="U97" s="149">
        <v>0</v>
      </c>
      <c r="V97" s="149">
        <v>0</v>
      </c>
      <c r="W97" s="150">
        <v>0</v>
      </c>
      <c r="X97" s="151">
        <v>0</v>
      </c>
      <c r="Y97" s="155">
        <v>0</v>
      </c>
      <c r="Z97" s="156">
        <v>0</v>
      </c>
      <c r="AA97" s="207"/>
      <c r="AB97" s="208"/>
      <c r="AC97" s="60"/>
      <c r="AD97" s="61"/>
      <c r="AE97" s="61"/>
      <c r="AF97" s="61"/>
      <c r="AG97" s="62"/>
      <c r="AH97" s="63"/>
      <c r="AI97" s="64"/>
    </row>
    <row r="98" spans="1:35" s="45" customFormat="1" ht="15.75" x14ac:dyDescent="0.25">
      <c r="A98" s="147">
        <v>96</v>
      </c>
      <c r="B98" s="147" t="s">
        <v>1175</v>
      </c>
      <c r="C98" s="147" t="s">
        <v>413</v>
      </c>
      <c r="D98" s="147" t="s">
        <v>67</v>
      </c>
      <c r="E98" s="147" t="s">
        <v>91</v>
      </c>
      <c r="F98" s="147">
        <v>2</v>
      </c>
      <c r="G98" s="147">
        <v>2.2000000000000002</v>
      </c>
      <c r="H98" s="147" t="s">
        <v>1480</v>
      </c>
      <c r="I98" s="147">
        <v>661</v>
      </c>
      <c r="J98" s="148">
        <v>0</v>
      </c>
      <c r="K98" s="149">
        <v>0</v>
      </c>
      <c r="L98" s="149">
        <v>0</v>
      </c>
      <c r="M98" s="150">
        <v>0</v>
      </c>
      <c r="N98" s="151">
        <v>0</v>
      </c>
      <c r="O98" s="152">
        <v>0</v>
      </c>
      <c r="P98" s="152">
        <v>0</v>
      </c>
      <c r="Q98" s="153">
        <v>0</v>
      </c>
      <c r="R98" s="154">
        <v>0</v>
      </c>
      <c r="S98" s="149">
        <v>0</v>
      </c>
      <c r="T98" s="149">
        <v>0</v>
      </c>
      <c r="U98" s="149">
        <v>0</v>
      </c>
      <c r="V98" s="149">
        <v>0</v>
      </c>
      <c r="W98" s="150">
        <v>0</v>
      </c>
      <c r="X98" s="151">
        <v>0</v>
      </c>
      <c r="Y98" s="155">
        <v>0</v>
      </c>
      <c r="Z98" s="156">
        <v>0</v>
      </c>
      <c r="AA98" s="207"/>
      <c r="AB98" s="208"/>
      <c r="AC98" s="60"/>
      <c r="AD98" s="61"/>
      <c r="AE98" s="61"/>
      <c r="AF98" s="61"/>
      <c r="AG98" s="62"/>
      <c r="AH98" s="63"/>
      <c r="AI98" s="64"/>
    </row>
    <row r="99" spans="1:35" s="45" customFormat="1" ht="15.75" x14ac:dyDescent="0.25">
      <c r="A99" s="147">
        <v>97</v>
      </c>
      <c r="B99" s="147" t="s">
        <v>1175</v>
      </c>
      <c r="C99" s="147" t="s">
        <v>413</v>
      </c>
      <c r="D99" s="147" t="s">
        <v>67</v>
      </c>
      <c r="E99" s="147" t="s">
        <v>91</v>
      </c>
      <c r="F99" s="147">
        <v>2</v>
      </c>
      <c r="G99" s="147">
        <v>2.2999999999999998</v>
      </c>
      <c r="H99" s="147" t="s">
        <v>1481</v>
      </c>
      <c r="I99" s="147">
        <v>599</v>
      </c>
      <c r="J99" s="148">
        <v>0</v>
      </c>
      <c r="K99" s="149">
        <v>1</v>
      </c>
      <c r="L99" s="149">
        <v>0</v>
      </c>
      <c r="M99" s="150">
        <v>0</v>
      </c>
      <c r="N99" s="151">
        <v>0</v>
      </c>
      <c r="O99" s="152">
        <v>0</v>
      </c>
      <c r="P99" s="152">
        <v>0</v>
      </c>
      <c r="Q99" s="153">
        <v>0</v>
      </c>
      <c r="R99" s="154">
        <v>0</v>
      </c>
      <c r="S99" s="149">
        <v>0</v>
      </c>
      <c r="T99" s="149">
        <v>0</v>
      </c>
      <c r="U99" s="149">
        <v>0</v>
      </c>
      <c r="V99" s="149">
        <v>0</v>
      </c>
      <c r="W99" s="150">
        <v>0</v>
      </c>
      <c r="X99" s="151">
        <v>0</v>
      </c>
      <c r="Y99" s="155">
        <v>0</v>
      </c>
      <c r="Z99" s="156">
        <v>1</v>
      </c>
      <c r="AA99" s="207" t="s">
        <v>208</v>
      </c>
      <c r="AB99" s="208"/>
      <c r="AC99" s="60"/>
      <c r="AD99" s="61"/>
      <c r="AE99" s="61"/>
      <c r="AF99" s="61"/>
      <c r="AG99" s="62"/>
      <c r="AH99" s="63"/>
      <c r="AI99" s="64"/>
    </row>
    <row r="100" spans="1:35" s="45" customFormat="1" ht="63" x14ac:dyDescent="0.25">
      <c r="A100" s="147">
        <v>98</v>
      </c>
      <c r="B100" s="147" t="s">
        <v>1175</v>
      </c>
      <c r="C100" s="147" t="s">
        <v>413</v>
      </c>
      <c r="D100" s="147" t="s">
        <v>67</v>
      </c>
      <c r="E100" s="147" t="s">
        <v>91</v>
      </c>
      <c r="F100" s="147">
        <v>2</v>
      </c>
      <c r="G100" s="147">
        <v>2.2000000000000002</v>
      </c>
      <c r="H100" s="147" t="s">
        <v>1481</v>
      </c>
      <c r="I100" s="147">
        <v>614</v>
      </c>
      <c r="J100" s="148">
        <v>0</v>
      </c>
      <c r="K100" s="149">
        <v>1</v>
      </c>
      <c r="L100" s="149">
        <v>0</v>
      </c>
      <c r="M100" s="150">
        <v>0</v>
      </c>
      <c r="N100" s="151">
        <v>0</v>
      </c>
      <c r="O100" s="152">
        <v>0</v>
      </c>
      <c r="P100" s="152">
        <v>0</v>
      </c>
      <c r="Q100" s="153">
        <v>0</v>
      </c>
      <c r="R100" s="154">
        <v>1</v>
      </c>
      <c r="S100" s="149">
        <v>0</v>
      </c>
      <c r="T100" s="149">
        <v>0</v>
      </c>
      <c r="U100" s="149">
        <v>0</v>
      </c>
      <c r="V100" s="149">
        <v>0</v>
      </c>
      <c r="W100" s="150">
        <v>0</v>
      </c>
      <c r="X100" s="151">
        <v>0</v>
      </c>
      <c r="Y100" s="155">
        <v>0</v>
      </c>
      <c r="Z100" s="156">
        <v>1</v>
      </c>
      <c r="AA100" s="207" t="s">
        <v>1482</v>
      </c>
      <c r="AB100" s="208"/>
      <c r="AC100" s="60"/>
      <c r="AD100" s="61"/>
      <c r="AE100" s="61"/>
      <c r="AF100" s="61"/>
      <c r="AG100" s="62"/>
      <c r="AH100" s="63"/>
      <c r="AI100" s="64"/>
    </row>
    <row r="101" spans="1:35" s="45" customFormat="1" ht="15.75" x14ac:dyDescent="0.25">
      <c r="A101" s="147">
        <v>99</v>
      </c>
      <c r="B101" s="147" t="s">
        <v>1175</v>
      </c>
      <c r="C101" s="147" t="s">
        <v>413</v>
      </c>
      <c r="D101" s="147" t="s">
        <v>67</v>
      </c>
      <c r="E101" s="147" t="s">
        <v>91</v>
      </c>
      <c r="F101" s="147">
        <v>2</v>
      </c>
      <c r="G101" s="147">
        <v>2.2999999999999998</v>
      </c>
      <c r="H101" s="147" t="s">
        <v>1481</v>
      </c>
      <c r="I101" s="147">
        <v>668</v>
      </c>
      <c r="J101" s="148">
        <v>0</v>
      </c>
      <c r="K101" s="149">
        <v>1</v>
      </c>
      <c r="L101" s="149">
        <v>0</v>
      </c>
      <c r="M101" s="150">
        <v>0</v>
      </c>
      <c r="N101" s="151">
        <v>0</v>
      </c>
      <c r="O101" s="152">
        <v>0</v>
      </c>
      <c r="P101" s="152">
        <v>0</v>
      </c>
      <c r="Q101" s="153">
        <v>0</v>
      </c>
      <c r="R101" s="154">
        <v>0</v>
      </c>
      <c r="S101" s="149">
        <v>0</v>
      </c>
      <c r="T101" s="149">
        <v>0</v>
      </c>
      <c r="U101" s="149">
        <v>0</v>
      </c>
      <c r="V101" s="149">
        <v>0</v>
      </c>
      <c r="W101" s="150">
        <v>0</v>
      </c>
      <c r="X101" s="151">
        <v>0</v>
      </c>
      <c r="Y101" s="155">
        <v>0</v>
      </c>
      <c r="Z101" s="156">
        <v>1</v>
      </c>
      <c r="AA101" s="207" t="s">
        <v>208</v>
      </c>
      <c r="AB101" s="208"/>
      <c r="AC101" s="60"/>
      <c r="AD101" s="61"/>
      <c r="AE101" s="61"/>
      <c r="AF101" s="61"/>
      <c r="AG101" s="62"/>
      <c r="AH101" s="63"/>
      <c r="AI101" s="64"/>
    </row>
    <row r="102" spans="1:35" s="45" customFormat="1" ht="15.75" x14ac:dyDescent="0.25">
      <c r="A102" s="147">
        <v>100</v>
      </c>
      <c r="B102" s="147" t="s">
        <v>1175</v>
      </c>
      <c r="C102" s="147" t="s">
        <v>413</v>
      </c>
      <c r="D102" s="147" t="s">
        <v>67</v>
      </c>
      <c r="E102" s="147" t="s">
        <v>99</v>
      </c>
      <c r="F102" s="147">
        <v>2</v>
      </c>
      <c r="G102" s="147">
        <v>2.2999999999999998</v>
      </c>
      <c r="H102" s="147" t="s">
        <v>1481</v>
      </c>
      <c r="I102" s="147">
        <v>691</v>
      </c>
      <c r="J102" s="148">
        <v>0</v>
      </c>
      <c r="K102" s="149">
        <v>1</v>
      </c>
      <c r="L102" s="149">
        <v>0</v>
      </c>
      <c r="M102" s="150">
        <v>0</v>
      </c>
      <c r="N102" s="151">
        <v>0</v>
      </c>
      <c r="O102" s="152">
        <v>0</v>
      </c>
      <c r="P102" s="152">
        <v>0</v>
      </c>
      <c r="Q102" s="153">
        <v>0</v>
      </c>
      <c r="R102" s="154">
        <v>0</v>
      </c>
      <c r="S102" s="149">
        <v>0</v>
      </c>
      <c r="T102" s="149">
        <v>0</v>
      </c>
      <c r="U102" s="149">
        <v>0</v>
      </c>
      <c r="V102" s="149">
        <v>0</v>
      </c>
      <c r="W102" s="150">
        <v>0</v>
      </c>
      <c r="X102" s="151">
        <v>0</v>
      </c>
      <c r="Y102" s="155">
        <v>0</v>
      </c>
      <c r="Z102" s="156">
        <v>1</v>
      </c>
      <c r="AA102" s="207" t="s">
        <v>208</v>
      </c>
      <c r="AB102" s="208"/>
      <c r="AC102" s="60"/>
      <c r="AD102" s="61"/>
      <c r="AE102" s="61"/>
      <c r="AF102" s="61"/>
      <c r="AG102" s="62"/>
      <c r="AH102" s="63"/>
      <c r="AI102" s="64"/>
    </row>
    <row r="103" spans="1:35" s="45" customFormat="1" ht="15.75" x14ac:dyDescent="0.25">
      <c r="A103" s="147">
        <v>101</v>
      </c>
      <c r="B103" s="147" t="s">
        <v>1175</v>
      </c>
      <c r="C103" s="147" t="s">
        <v>413</v>
      </c>
      <c r="D103" s="147" t="s">
        <v>67</v>
      </c>
      <c r="E103" s="147" t="s">
        <v>91</v>
      </c>
      <c r="F103" s="147">
        <v>2</v>
      </c>
      <c r="G103" s="147">
        <v>2.2999999999999998</v>
      </c>
      <c r="H103" s="147" t="s">
        <v>1483</v>
      </c>
      <c r="I103" s="147">
        <v>590</v>
      </c>
      <c r="J103" s="148">
        <v>0</v>
      </c>
      <c r="K103" s="149">
        <v>0</v>
      </c>
      <c r="L103" s="149">
        <v>0</v>
      </c>
      <c r="M103" s="150">
        <v>0</v>
      </c>
      <c r="N103" s="151">
        <v>0</v>
      </c>
      <c r="O103" s="152">
        <v>0</v>
      </c>
      <c r="P103" s="152">
        <v>0</v>
      </c>
      <c r="Q103" s="153">
        <v>0</v>
      </c>
      <c r="R103" s="154">
        <v>0</v>
      </c>
      <c r="S103" s="149">
        <v>0</v>
      </c>
      <c r="T103" s="149">
        <v>0</v>
      </c>
      <c r="U103" s="149">
        <v>0</v>
      </c>
      <c r="V103" s="149">
        <v>0</v>
      </c>
      <c r="W103" s="150">
        <v>0</v>
      </c>
      <c r="X103" s="151">
        <v>0</v>
      </c>
      <c r="Y103" s="155">
        <v>0</v>
      </c>
      <c r="Z103" s="156">
        <v>0</v>
      </c>
      <c r="AA103" s="207"/>
      <c r="AB103" s="208"/>
      <c r="AC103" s="60"/>
      <c r="AD103" s="61"/>
      <c r="AE103" s="61"/>
      <c r="AF103" s="61"/>
      <c r="AG103" s="62"/>
      <c r="AH103" s="63"/>
      <c r="AI103" s="64"/>
    </row>
    <row r="104" spans="1:35" s="45" customFormat="1" ht="15.75" x14ac:dyDescent="0.25">
      <c r="A104" s="147">
        <v>102</v>
      </c>
      <c r="B104" s="147" t="s">
        <v>1175</v>
      </c>
      <c r="C104" s="147" t="s">
        <v>413</v>
      </c>
      <c r="D104" s="147" t="s">
        <v>67</v>
      </c>
      <c r="E104" s="147" t="s">
        <v>91</v>
      </c>
      <c r="F104" s="147">
        <v>2</v>
      </c>
      <c r="G104" s="147">
        <v>2.2999999999999998</v>
      </c>
      <c r="H104" s="147" t="s">
        <v>1483</v>
      </c>
      <c r="I104" s="147">
        <v>663</v>
      </c>
      <c r="J104" s="148">
        <v>0</v>
      </c>
      <c r="K104" s="149">
        <v>0</v>
      </c>
      <c r="L104" s="149">
        <v>0</v>
      </c>
      <c r="M104" s="150">
        <v>0</v>
      </c>
      <c r="N104" s="151">
        <v>0</v>
      </c>
      <c r="O104" s="152">
        <v>0</v>
      </c>
      <c r="P104" s="152">
        <v>0</v>
      </c>
      <c r="Q104" s="153">
        <v>0</v>
      </c>
      <c r="R104" s="154">
        <v>0</v>
      </c>
      <c r="S104" s="149">
        <v>0</v>
      </c>
      <c r="T104" s="149">
        <v>0</v>
      </c>
      <c r="U104" s="149">
        <v>0</v>
      </c>
      <c r="V104" s="149">
        <v>0</v>
      </c>
      <c r="W104" s="150">
        <v>0</v>
      </c>
      <c r="X104" s="151">
        <v>0</v>
      </c>
      <c r="Y104" s="155">
        <v>0</v>
      </c>
      <c r="Z104" s="156">
        <v>0</v>
      </c>
      <c r="AA104" s="207"/>
      <c r="AB104" s="208"/>
      <c r="AC104" s="60"/>
      <c r="AD104" s="61"/>
      <c r="AE104" s="61"/>
      <c r="AF104" s="61"/>
      <c r="AG104" s="62"/>
      <c r="AH104" s="63"/>
      <c r="AI104" s="64"/>
    </row>
    <row r="105" spans="1:35" s="45" customFormat="1" ht="15.75" x14ac:dyDescent="0.25">
      <c r="A105" s="147">
        <v>103</v>
      </c>
      <c r="B105" s="147" t="s">
        <v>1175</v>
      </c>
      <c r="C105" s="147" t="s">
        <v>413</v>
      </c>
      <c r="D105" s="147" t="s">
        <v>67</v>
      </c>
      <c r="E105" s="147" t="s">
        <v>91</v>
      </c>
      <c r="F105" s="147">
        <v>2</v>
      </c>
      <c r="G105" s="147">
        <v>2.2999999999999998</v>
      </c>
      <c r="H105" s="147" t="s">
        <v>1483</v>
      </c>
      <c r="I105" s="147">
        <v>671</v>
      </c>
      <c r="J105" s="148">
        <v>0</v>
      </c>
      <c r="K105" s="149">
        <v>0</v>
      </c>
      <c r="L105" s="149">
        <v>0</v>
      </c>
      <c r="M105" s="150">
        <v>0</v>
      </c>
      <c r="N105" s="151">
        <v>0</v>
      </c>
      <c r="O105" s="152">
        <v>0</v>
      </c>
      <c r="P105" s="152">
        <v>0</v>
      </c>
      <c r="Q105" s="153">
        <v>0</v>
      </c>
      <c r="R105" s="154">
        <v>0</v>
      </c>
      <c r="S105" s="149">
        <v>0</v>
      </c>
      <c r="T105" s="149">
        <v>0</v>
      </c>
      <c r="U105" s="149">
        <v>0</v>
      </c>
      <c r="V105" s="149">
        <v>0</v>
      </c>
      <c r="W105" s="150">
        <v>0</v>
      </c>
      <c r="X105" s="151">
        <v>0</v>
      </c>
      <c r="Y105" s="155">
        <v>0</v>
      </c>
      <c r="Z105" s="156">
        <v>0</v>
      </c>
      <c r="AA105" s="207"/>
      <c r="AB105" s="208"/>
      <c r="AC105" s="60"/>
      <c r="AD105" s="61"/>
      <c r="AE105" s="61"/>
      <c r="AF105" s="61"/>
      <c r="AG105" s="62"/>
      <c r="AH105" s="63"/>
      <c r="AI105" s="64"/>
    </row>
    <row r="106" spans="1:35" s="45" customFormat="1" ht="15.75" x14ac:dyDescent="0.25">
      <c r="A106" s="147">
        <v>104</v>
      </c>
      <c r="B106" s="147" t="s">
        <v>1175</v>
      </c>
      <c r="C106" s="147" t="s">
        <v>413</v>
      </c>
      <c r="D106" s="147" t="s">
        <v>67</v>
      </c>
      <c r="E106" s="147" t="s">
        <v>91</v>
      </c>
      <c r="F106" s="147">
        <v>2</v>
      </c>
      <c r="G106" s="147">
        <v>2.2999999999999998</v>
      </c>
      <c r="H106" s="147" t="s">
        <v>1484</v>
      </c>
      <c r="I106" s="147">
        <v>601</v>
      </c>
      <c r="J106" s="148">
        <v>0</v>
      </c>
      <c r="K106" s="149">
        <v>0</v>
      </c>
      <c r="L106" s="149">
        <v>0</v>
      </c>
      <c r="M106" s="150">
        <v>0</v>
      </c>
      <c r="N106" s="151">
        <v>0</v>
      </c>
      <c r="O106" s="152">
        <v>0</v>
      </c>
      <c r="P106" s="152">
        <v>0</v>
      </c>
      <c r="Q106" s="153">
        <v>0</v>
      </c>
      <c r="R106" s="154">
        <v>0</v>
      </c>
      <c r="S106" s="149">
        <v>0</v>
      </c>
      <c r="T106" s="149">
        <v>0</v>
      </c>
      <c r="U106" s="149">
        <v>0</v>
      </c>
      <c r="V106" s="149">
        <v>0</v>
      </c>
      <c r="W106" s="150">
        <v>0</v>
      </c>
      <c r="X106" s="151">
        <v>0</v>
      </c>
      <c r="Y106" s="155">
        <v>0</v>
      </c>
      <c r="Z106" s="156">
        <v>0</v>
      </c>
      <c r="AA106" s="207"/>
      <c r="AB106" s="208"/>
      <c r="AC106" s="60"/>
      <c r="AD106" s="61"/>
      <c r="AE106" s="61"/>
      <c r="AF106" s="61"/>
      <c r="AG106" s="62"/>
      <c r="AH106" s="63"/>
      <c r="AI106" s="64"/>
    </row>
    <row r="107" spans="1:35" s="45" customFormat="1" ht="15.75" x14ac:dyDescent="0.25">
      <c r="A107" s="147">
        <v>105</v>
      </c>
      <c r="B107" s="147" t="s">
        <v>1175</v>
      </c>
      <c r="C107" s="147" t="s">
        <v>413</v>
      </c>
      <c r="D107" s="147" t="s">
        <v>67</v>
      </c>
      <c r="E107" s="147" t="s">
        <v>91</v>
      </c>
      <c r="F107" s="147">
        <v>2</v>
      </c>
      <c r="G107" s="147">
        <v>2.2999999999999998</v>
      </c>
      <c r="H107" s="147" t="s">
        <v>1484</v>
      </c>
      <c r="I107" s="147">
        <v>602</v>
      </c>
      <c r="J107" s="148">
        <v>0</v>
      </c>
      <c r="K107" s="149">
        <v>0</v>
      </c>
      <c r="L107" s="149">
        <v>0</v>
      </c>
      <c r="M107" s="150">
        <v>0</v>
      </c>
      <c r="N107" s="151">
        <v>0</v>
      </c>
      <c r="O107" s="152">
        <v>0</v>
      </c>
      <c r="P107" s="152">
        <v>0</v>
      </c>
      <c r="Q107" s="153">
        <v>0</v>
      </c>
      <c r="R107" s="154">
        <v>0</v>
      </c>
      <c r="S107" s="149">
        <v>0</v>
      </c>
      <c r="T107" s="149">
        <v>0</v>
      </c>
      <c r="U107" s="149">
        <v>0</v>
      </c>
      <c r="V107" s="149">
        <v>0</v>
      </c>
      <c r="W107" s="150">
        <v>0</v>
      </c>
      <c r="X107" s="151">
        <v>0</v>
      </c>
      <c r="Y107" s="155">
        <v>0</v>
      </c>
      <c r="Z107" s="156">
        <v>0</v>
      </c>
      <c r="AA107" s="207"/>
      <c r="AB107" s="208"/>
      <c r="AC107" s="60"/>
      <c r="AD107" s="61"/>
      <c r="AE107" s="61"/>
      <c r="AF107" s="61"/>
      <c r="AG107" s="62"/>
      <c r="AH107" s="63"/>
      <c r="AI107" s="64"/>
    </row>
    <row r="108" spans="1:35" s="45" customFormat="1" ht="15.75" x14ac:dyDescent="0.25">
      <c r="A108" s="147">
        <v>106</v>
      </c>
      <c r="B108" s="147" t="s">
        <v>1175</v>
      </c>
      <c r="C108" s="147" t="s">
        <v>413</v>
      </c>
      <c r="D108" s="147" t="s">
        <v>67</v>
      </c>
      <c r="E108" s="147" t="s">
        <v>91</v>
      </c>
      <c r="F108" s="147">
        <v>2</v>
      </c>
      <c r="G108" s="147">
        <v>2.2999999999999998</v>
      </c>
      <c r="H108" s="147" t="s">
        <v>1484</v>
      </c>
      <c r="I108" s="147">
        <v>606</v>
      </c>
      <c r="J108" s="148">
        <v>0</v>
      </c>
      <c r="K108" s="149">
        <v>0</v>
      </c>
      <c r="L108" s="149">
        <v>0</v>
      </c>
      <c r="M108" s="150">
        <v>0</v>
      </c>
      <c r="N108" s="151">
        <v>0</v>
      </c>
      <c r="O108" s="152">
        <v>0</v>
      </c>
      <c r="P108" s="152">
        <v>0</v>
      </c>
      <c r="Q108" s="153">
        <v>0</v>
      </c>
      <c r="R108" s="154">
        <v>0</v>
      </c>
      <c r="S108" s="149">
        <v>0</v>
      </c>
      <c r="T108" s="149">
        <v>0</v>
      </c>
      <c r="U108" s="149">
        <v>0</v>
      </c>
      <c r="V108" s="149">
        <v>0</v>
      </c>
      <c r="W108" s="150">
        <v>0</v>
      </c>
      <c r="X108" s="151">
        <v>0</v>
      </c>
      <c r="Y108" s="155">
        <v>0</v>
      </c>
      <c r="Z108" s="156">
        <v>0</v>
      </c>
      <c r="AA108" s="207"/>
      <c r="AB108" s="208"/>
      <c r="AC108" s="60"/>
      <c r="AD108" s="61"/>
      <c r="AE108" s="61"/>
      <c r="AF108" s="61"/>
      <c r="AG108" s="62"/>
      <c r="AH108" s="63"/>
      <c r="AI108" s="64"/>
    </row>
    <row r="109" spans="1:35" s="45" customFormat="1" ht="15.75" x14ac:dyDescent="0.25">
      <c r="A109" s="147">
        <v>107</v>
      </c>
      <c r="B109" s="147" t="s">
        <v>1175</v>
      </c>
      <c r="C109" s="147" t="s">
        <v>413</v>
      </c>
      <c r="D109" s="147" t="s">
        <v>67</v>
      </c>
      <c r="E109" s="147" t="s">
        <v>99</v>
      </c>
      <c r="F109" s="147">
        <v>2</v>
      </c>
      <c r="G109" s="147">
        <v>2.2999999999999998</v>
      </c>
      <c r="H109" s="147" t="s">
        <v>1484</v>
      </c>
      <c r="I109" s="147">
        <v>674</v>
      </c>
      <c r="J109" s="148">
        <v>0</v>
      </c>
      <c r="K109" s="149">
        <v>0</v>
      </c>
      <c r="L109" s="149">
        <v>0</v>
      </c>
      <c r="M109" s="150">
        <v>0</v>
      </c>
      <c r="N109" s="151">
        <v>0</v>
      </c>
      <c r="O109" s="152">
        <v>0</v>
      </c>
      <c r="P109" s="152">
        <v>0</v>
      </c>
      <c r="Q109" s="153">
        <v>0</v>
      </c>
      <c r="R109" s="154">
        <v>0</v>
      </c>
      <c r="S109" s="149">
        <v>0</v>
      </c>
      <c r="T109" s="149">
        <v>0</v>
      </c>
      <c r="U109" s="149">
        <v>0</v>
      </c>
      <c r="V109" s="149">
        <v>0</v>
      </c>
      <c r="W109" s="150">
        <v>0</v>
      </c>
      <c r="X109" s="151">
        <v>0</v>
      </c>
      <c r="Y109" s="155">
        <v>0</v>
      </c>
      <c r="Z109" s="156">
        <v>0</v>
      </c>
      <c r="AA109" s="207"/>
      <c r="AB109" s="208"/>
      <c r="AC109" s="60"/>
      <c r="AD109" s="61"/>
      <c r="AE109" s="61"/>
      <c r="AF109" s="61"/>
      <c r="AG109" s="62"/>
      <c r="AH109" s="63"/>
      <c r="AI109" s="64"/>
    </row>
    <row r="110" spans="1:35" s="45" customFormat="1" ht="15.75" x14ac:dyDescent="0.25">
      <c r="A110" s="147">
        <v>108</v>
      </c>
      <c r="B110" s="147" t="s">
        <v>1175</v>
      </c>
      <c r="C110" s="147" t="s">
        <v>413</v>
      </c>
      <c r="D110" s="147" t="s">
        <v>67</v>
      </c>
      <c r="E110" s="147" t="s">
        <v>91</v>
      </c>
      <c r="F110" s="147">
        <v>2</v>
      </c>
      <c r="G110" s="147">
        <v>2.2999999999999998</v>
      </c>
      <c r="H110" s="147" t="s">
        <v>1485</v>
      </c>
      <c r="I110" s="147">
        <v>556</v>
      </c>
      <c r="J110" s="148">
        <v>0</v>
      </c>
      <c r="K110" s="149">
        <v>1</v>
      </c>
      <c r="L110" s="149">
        <v>0</v>
      </c>
      <c r="M110" s="150">
        <v>0</v>
      </c>
      <c r="N110" s="151">
        <v>0</v>
      </c>
      <c r="O110" s="152">
        <v>0</v>
      </c>
      <c r="P110" s="152">
        <v>0</v>
      </c>
      <c r="Q110" s="153">
        <v>0</v>
      </c>
      <c r="R110" s="154">
        <v>0</v>
      </c>
      <c r="S110" s="149">
        <v>0</v>
      </c>
      <c r="T110" s="149">
        <v>0</v>
      </c>
      <c r="U110" s="149">
        <v>0</v>
      </c>
      <c r="V110" s="149">
        <v>0</v>
      </c>
      <c r="W110" s="150">
        <v>0</v>
      </c>
      <c r="X110" s="151">
        <v>0</v>
      </c>
      <c r="Y110" s="155">
        <v>0</v>
      </c>
      <c r="Z110" s="156">
        <v>1</v>
      </c>
      <c r="AA110" s="207" t="s">
        <v>201</v>
      </c>
      <c r="AB110" s="208"/>
      <c r="AC110" s="60"/>
      <c r="AD110" s="61"/>
      <c r="AE110" s="61"/>
      <c r="AF110" s="61"/>
      <c r="AG110" s="62"/>
      <c r="AH110" s="63"/>
      <c r="AI110" s="64"/>
    </row>
    <row r="111" spans="1:35" s="45" customFormat="1" ht="15.75" x14ac:dyDescent="0.25">
      <c r="A111" s="147">
        <v>109</v>
      </c>
      <c r="B111" s="147" t="s">
        <v>1175</v>
      </c>
      <c r="C111" s="147" t="s">
        <v>413</v>
      </c>
      <c r="D111" s="147" t="s">
        <v>67</v>
      </c>
      <c r="E111" s="147" t="s">
        <v>91</v>
      </c>
      <c r="F111" s="147">
        <v>2</v>
      </c>
      <c r="G111" s="147">
        <v>2.2999999999999998</v>
      </c>
      <c r="H111" s="147" t="s">
        <v>1485</v>
      </c>
      <c r="I111" s="147">
        <v>594</v>
      </c>
      <c r="J111" s="148">
        <v>0</v>
      </c>
      <c r="K111" s="149">
        <v>0</v>
      </c>
      <c r="L111" s="149">
        <v>0</v>
      </c>
      <c r="M111" s="150">
        <v>0</v>
      </c>
      <c r="N111" s="151">
        <v>0</v>
      </c>
      <c r="O111" s="152">
        <v>0</v>
      </c>
      <c r="P111" s="152">
        <v>0</v>
      </c>
      <c r="Q111" s="153">
        <v>0</v>
      </c>
      <c r="R111" s="154">
        <v>0</v>
      </c>
      <c r="S111" s="149">
        <v>0</v>
      </c>
      <c r="T111" s="149">
        <v>0</v>
      </c>
      <c r="U111" s="149">
        <v>0</v>
      </c>
      <c r="V111" s="149">
        <v>0</v>
      </c>
      <c r="W111" s="150">
        <v>0</v>
      </c>
      <c r="X111" s="151">
        <v>0</v>
      </c>
      <c r="Y111" s="155">
        <v>0</v>
      </c>
      <c r="Z111" s="156">
        <v>0</v>
      </c>
      <c r="AA111" s="207"/>
      <c r="AB111" s="208"/>
      <c r="AC111" s="60"/>
      <c r="AD111" s="61"/>
      <c r="AE111" s="61"/>
      <c r="AF111" s="61"/>
      <c r="AG111" s="62"/>
      <c r="AH111" s="63"/>
      <c r="AI111" s="64"/>
    </row>
    <row r="112" spans="1:35" s="45" customFormat="1" ht="15.75" x14ac:dyDescent="0.25">
      <c r="A112" s="147">
        <v>110</v>
      </c>
      <c r="B112" s="147" t="s">
        <v>1175</v>
      </c>
      <c r="C112" s="147" t="s">
        <v>413</v>
      </c>
      <c r="D112" s="147" t="s">
        <v>67</v>
      </c>
      <c r="E112" s="147" t="s">
        <v>91</v>
      </c>
      <c r="F112" s="147">
        <v>2</v>
      </c>
      <c r="G112" s="147">
        <v>2.2999999999999998</v>
      </c>
      <c r="H112" s="147" t="s">
        <v>1485</v>
      </c>
      <c r="I112" s="147">
        <v>626</v>
      </c>
      <c r="J112" s="148">
        <v>0</v>
      </c>
      <c r="K112" s="149">
        <v>0</v>
      </c>
      <c r="L112" s="149">
        <v>0</v>
      </c>
      <c r="M112" s="150">
        <v>0</v>
      </c>
      <c r="N112" s="151">
        <v>0</v>
      </c>
      <c r="O112" s="152">
        <v>0</v>
      </c>
      <c r="P112" s="152">
        <v>0</v>
      </c>
      <c r="Q112" s="153">
        <v>0</v>
      </c>
      <c r="R112" s="154">
        <v>0</v>
      </c>
      <c r="S112" s="149">
        <v>0</v>
      </c>
      <c r="T112" s="149">
        <v>0</v>
      </c>
      <c r="U112" s="149">
        <v>0</v>
      </c>
      <c r="V112" s="149">
        <v>0</v>
      </c>
      <c r="W112" s="150">
        <v>0</v>
      </c>
      <c r="X112" s="151">
        <v>0</v>
      </c>
      <c r="Y112" s="155">
        <v>0</v>
      </c>
      <c r="Z112" s="156">
        <v>0</v>
      </c>
      <c r="AA112" s="207"/>
      <c r="AB112" s="208"/>
      <c r="AC112" s="60"/>
      <c r="AD112" s="61"/>
      <c r="AE112" s="61"/>
      <c r="AF112" s="61"/>
      <c r="AG112" s="62"/>
      <c r="AH112" s="63"/>
      <c r="AI112" s="64"/>
    </row>
    <row r="113" spans="1:35" s="45" customFormat="1" ht="15.75" x14ac:dyDescent="0.25">
      <c r="A113" s="147">
        <v>111</v>
      </c>
      <c r="B113" s="147" t="s">
        <v>1175</v>
      </c>
      <c r="C113" s="147" t="s">
        <v>413</v>
      </c>
      <c r="D113" s="147" t="s">
        <v>67</v>
      </c>
      <c r="E113" s="147" t="s">
        <v>99</v>
      </c>
      <c r="F113" s="147">
        <v>2</v>
      </c>
      <c r="G113" s="147">
        <v>2.2999999999999998</v>
      </c>
      <c r="H113" s="147" t="s">
        <v>1485</v>
      </c>
      <c r="I113" s="147">
        <v>660</v>
      </c>
      <c r="J113" s="148">
        <v>0</v>
      </c>
      <c r="K113" s="149">
        <v>0</v>
      </c>
      <c r="L113" s="149">
        <v>0</v>
      </c>
      <c r="M113" s="150">
        <v>0</v>
      </c>
      <c r="N113" s="151">
        <v>0</v>
      </c>
      <c r="O113" s="152">
        <v>0</v>
      </c>
      <c r="P113" s="152">
        <v>0</v>
      </c>
      <c r="Q113" s="153">
        <v>0</v>
      </c>
      <c r="R113" s="154">
        <v>0</v>
      </c>
      <c r="S113" s="149">
        <v>0</v>
      </c>
      <c r="T113" s="149">
        <v>0</v>
      </c>
      <c r="U113" s="149">
        <v>0</v>
      </c>
      <c r="V113" s="149">
        <v>0</v>
      </c>
      <c r="W113" s="150">
        <v>0</v>
      </c>
      <c r="X113" s="151">
        <v>0</v>
      </c>
      <c r="Y113" s="155">
        <v>0</v>
      </c>
      <c r="Z113" s="156">
        <v>0</v>
      </c>
      <c r="AA113" s="207"/>
      <c r="AB113" s="208"/>
      <c r="AC113" s="60"/>
      <c r="AD113" s="61"/>
      <c r="AE113" s="61"/>
      <c r="AF113" s="61"/>
      <c r="AG113" s="62"/>
      <c r="AH113" s="63"/>
      <c r="AI113" s="64"/>
    </row>
    <row r="114" spans="1:35" s="45" customFormat="1" ht="15.75" x14ac:dyDescent="0.25">
      <c r="A114" s="147">
        <v>112</v>
      </c>
      <c r="B114" s="147" t="s">
        <v>1175</v>
      </c>
      <c r="C114" s="147" t="s">
        <v>413</v>
      </c>
      <c r="D114" s="147" t="s">
        <v>67</v>
      </c>
      <c r="E114" s="147" t="s">
        <v>99</v>
      </c>
      <c r="F114" s="147">
        <v>2</v>
      </c>
      <c r="G114" s="147">
        <v>2.4</v>
      </c>
      <c r="H114" s="147" t="s">
        <v>1486</v>
      </c>
      <c r="I114" s="147">
        <v>607</v>
      </c>
      <c r="J114" s="148">
        <v>0</v>
      </c>
      <c r="K114" s="149">
        <v>1</v>
      </c>
      <c r="L114" s="149">
        <v>0</v>
      </c>
      <c r="M114" s="150">
        <v>0</v>
      </c>
      <c r="N114" s="151">
        <v>0</v>
      </c>
      <c r="O114" s="152">
        <v>0</v>
      </c>
      <c r="P114" s="152">
        <v>0</v>
      </c>
      <c r="Q114" s="153">
        <v>0</v>
      </c>
      <c r="R114" s="154">
        <v>0</v>
      </c>
      <c r="S114" s="149">
        <v>0</v>
      </c>
      <c r="T114" s="149">
        <v>0</v>
      </c>
      <c r="U114" s="149">
        <v>0</v>
      </c>
      <c r="V114" s="149">
        <v>0</v>
      </c>
      <c r="W114" s="150">
        <v>0</v>
      </c>
      <c r="X114" s="151">
        <v>0</v>
      </c>
      <c r="Y114" s="155">
        <v>0</v>
      </c>
      <c r="Z114" s="156">
        <v>1</v>
      </c>
      <c r="AA114" s="207" t="s">
        <v>201</v>
      </c>
      <c r="AB114" s="208"/>
      <c r="AC114" s="60"/>
      <c r="AD114" s="61"/>
      <c r="AE114" s="61"/>
      <c r="AF114" s="61"/>
      <c r="AG114" s="62"/>
      <c r="AH114" s="63"/>
      <c r="AI114" s="64"/>
    </row>
    <row r="115" spans="1:35" s="45" customFormat="1" ht="15.75" x14ac:dyDescent="0.25">
      <c r="A115" s="147">
        <v>113</v>
      </c>
      <c r="B115" s="147" t="s">
        <v>1175</v>
      </c>
      <c r="C115" s="147" t="s">
        <v>413</v>
      </c>
      <c r="D115" s="147" t="s">
        <v>67</v>
      </c>
      <c r="E115" s="147" t="s">
        <v>91</v>
      </c>
      <c r="F115" s="147">
        <v>2</v>
      </c>
      <c r="G115" s="147">
        <v>2.4</v>
      </c>
      <c r="H115" s="147" t="s">
        <v>1487</v>
      </c>
      <c r="I115" s="147">
        <v>598</v>
      </c>
      <c r="J115" s="148">
        <v>0</v>
      </c>
      <c r="K115" s="149">
        <v>0</v>
      </c>
      <c r="L115" s="149">
        <v>0</v>
      </c>
      <c r="M115" s="150">
        <v>0</v>
      </c>
      <c r="N115" s="151">
        <v>0</v>
      </c>
      <c r="O115" s="152">
        <v>0</v>
      </c>
      <c r="P115" s="152">
        <v>0</v>
      </c>
      <c r="Q115" s="153">
        <v>0</v>
      </c>
      <c r="R115" s="154">
        <v>0</v>
      </c>
      <c r="S115" s="149">
        <v>0</v>
      </c>
      <c r="T115" s="149">
        <v>0</v>
      </c>
      <c r="U115" s="149">
        <v>0</v>
      </c>
      <c r="V115" s="149">
        <v>0</v>
      </c>
      <c r="W115" s="150">
        <v>0</v>
      </c>
      <c r="X115" s="151">
        <v>0</v>
      </c>
      <c r="Y115" s="155">
        <v>0</v>
      </c>
      <c r="Z115" s="156">
        <v>0</v>
      </c>
      <c r="AA115" s="207"/>
      <c r="AB115" s="208"/>
      <c r="AC115" s="60"/>
      <c r="AD115" s="61"/>
      <c r="AE115" s="61"/>
      <c r="AF115" s="61"/>
      <c r="AG115" s="62"/>
      <c r="AH115" s="63"/>
      <c r="AI115" s="64"/>
    </row>
    <row r="116" spans="1:35" s="45" customFormat="1" ht="15.75" x14ac:dyDescent="0.25">
      <c r="A116" s="147">
        <v>114</v>
      </c>
      <c r="B116" s="147" t="s">
        <v>1175</v>
      </c>
      <c r="C116" s="147" t="s">
        <v>413</v>
      </c>
      <c r="D116" s="147" t="s">
        <v>67</v>
      </c>
      <c r="E116" s="147" t="s">
        <v>91</v>
      </c>
      <c r="F116" s="147">
        <v>2</v>
      </c>
      <c r="G116" s="147">
        <v>2.4</v>
      </c>
      <c r="H116" s="147" t="s">
        <v>1487</v>
      </c>
      <c r="I116" s="147">
        <v>613</v>
      </c>
      <c r="J116" s="148">
        <v>0</v>
      </c>
      <c r="K116" s="149">
        <v>0</v>
      </c>
      <c r="L116" s="149">
        <v>0</v>
      </c>
      <c r="M116" s="150">
        <v>0</v>
      </c>
      <c r="N116" s="151">
        <v>0</v>
      </c>
      <c r="O116" s="152">
        <v>0</v>
      </c>
      <c r="P116" s="152">
        <v>0</v>
      </c>
      <c r="Q116" s="153">
        <v>0</v>
      </c>
      <c r="R116" s="154">
        <v>0</v>
      </c>
      <c r="S116" s="149">
        <v>0</v>
      </c>
      <c r="T116" s="149">
        <v>0</v>
      </c>
      <c r="U116" s="149">
        <v>0</v>
      </c>
      <c r="V116" s="149">
        <v>0</v>
      </c>
      <c r="W116" s="150">
        <v>0</v>
      </c>
      <c r="X116" s="151">
        <v>0</v>
      </c>
      <c r="Y116" s="155">
        <v>0</v>
      </c>
      <c r="Z116" s="156">
        <v>0</v>
      </c>
      <c r="AA116" s="207"/>
      <c r="AB116" s="208"/>
      <c r="AC116" s="60"/>
      <c r="AD116" s="61"/>
      <c r="AE116" s="61"/>
      <c r="AF116" s="61"/>
      <c r="AG116" s="62"/>
      <c r="AH116" s="63"/>
      <c r="AI116" s="64"/>
    </row>
    <row r="117" spans="1:35" s="45" customFormat="1" ht="15.75" x14ac:dyDescent="0.25">
      <c r="A117" s="147">
        <v>115</v>
      </c>
      <c r="B117" s="147" t="s">
        <v>1175</v>
      </c>
      <c r="C117" s="147" t="s">
        <v>413</v>
      </c>
      <c r="D117" s="147" t="s">
        <v>67</v>
      </c>
      <c r="E117" s="147" t="s">
        <v>91</v>
      </c>
      <c r="F117" s="147">
        <v>2</v>
      </c>
      <c r="G117" s="147">
        <v>2.4</v>
      </c>
      <c r="H117" s="147" t="s">
        <v>1487</v>
      </c>
      <c r="I117" s="147">
        <v>631</v>
      </c>
      <c r="J117" s="148">
        <v>0</v>
      </c>
      <c r="K117" s="149">
        <v>0</v>
      </c>
      <c r="L117" s="149">
        <v>0</v>
      </c>
      <c r="M117" s="150">
        <v>0</v>
      </c>
      <c r="N117" s="151">
        <v>0</v>
      </c>
      <c r="O117" s="152">
        <v>0</v>
      </c>
      <c r="P117" s="152">
        <v>0</v>
      </c>
      <c r="Q117" s="153">
        <v>0</v>
      </c>
      <c r="R117" s="154">
        <v>0</v>
      </c>
      <c r="S117" s="149">
        <v>0</v>
      </c>
      <c r="T117" s="149">
        <v>0</v>
      </c>
      <c r="U117" s="149">
        <v>0</v>
      </c>
      <c r="V117" s="149">
        <v>0</v>
      </c>
      <c r="W117" s="150">
        <v>0</v>
      </c>
      <c r="X117" s="151">
        <v>0</v>
      </c>
      <c r="Y117" s="155">
        <v>0</v>
      </c>
      <c r="Z117" s="156">
        <v>0</v>
      </c>
      <c r="AA117" s="207"/>
      <c r="AB117" s="208"/>
      <c r="AC117" s="60"/>
      <c r="AD117" s="61"/>
      <c r="AE117" s="61"/>
      <c r="AF117" s="61"/>
      <c r="AG117" s="62"/>
      <c r="AH117" s="63"/>
      <c r="AI117" s="64"/>
    </row>
    <row r="118" spans="1:35" s="45" customFormat="1" ht="16.5" thickBot="1" x14ac:dyDescent="0.3">
      <c r="A118" s="147">
        <v>116</v>
      </c>
      <c r="B118" s="147" t="s">
        <v>1175</v>
      </c>
      <c r="C118" s="147" t="s">
        <v>413</v>
      </c>
      <c r="D118" s="147" t="s">
        <v>67</v>
      </c>
      <c r="E118" s="147" t="s">
        <v>99</v>
      </c>
      <c r="F118" s="147">
        <v>2</v>
      </c>
      <c r="G118" s="147">
        <v>2.4</v>
      </c>
      <c r="H118" s="147" t="s">
        <v>1487</v>
      </c>
      <c r="I118" s="147">
        <v>639</v>
      </c>
      <c r="J118" s="148">
        <v>0</v>
      </c>
      <c r="K118" s="149">
        <v>0</v>
      </c>
      <c r="L118" s="149">
        <v>0</v>
      </c>
      <c r="M118" s="150">
        <v>0</v>
      </c>
      <c r="N118" s="151">
        <v>0</v>
      </c>
      <c r="O118" s="152">
        <v>0</v>
      </c>
      <c r="P118" s="152">
        <v>0</v>
      </c>
      <c r="Q118" s="153">
        <v>0</v>
      </c>
      <c r="R118" s="154">
        <v>0</v>
      </c>
      <c r="S118" s="149">
        <v>0</v>
      </c>
      <c r="T118" s="149">
        <v>0</v>
      </c>
      <c r="U118" s="149">
        <v>0</v>
      </c>
      <c r="V118" s="149">
        <v>0</v>
      </c>
      <c r="W118" s="150">
        <v>0</v>
      </c>
      <c r="X118" s="151">
        <v>0</v>
      </c>
      <c r="Y118" s="155">
        <v>0</v>
      </c>
      <c r="Z118" s="156">
        <v>0</v>
      </c>
      <c r="AA118" s="207"/>
      <c r="AB118" s="208"/>
      <c r="AC118" s="60"/>
      <c r="AD118" s="61"/>
      <c r="AE118" s="61"/>
      <c r="AF118" s="61"/>
      <c r="AG118" s="62"/>
      <c r="AH118" s="63"/>
      <c r="AI118" s="64"/>
    </row>
    <row r="119" spans="1:35" s="45" customFormat="1" ht="16.5" thickBot="1" x14ac:dyDescent="0.3">
      <c r="A119" s="84"/>
      <c r="B119" s="84"/>
      <c r="C119" s="84"/>
      <c r="D119" s="84"/>
      <c r="E119" s="84"/>
      <c r="F119" s="84"/>
      <c r="G119" s="84"/>
      <c r="H119" s="84"/>
      <c r="I119" s="84">
        <f>COUNTA(I3:I118)</f>
        <v>116</v>
      </c>
      <c r="J119" s="85">
        <f t="shared" ref="J119:Z119" si="0">SUM(J3:J118)</f>
        <v>0</v>
      </c>
      <c r="K119" s="86">
        <f t="shared" si="0"/>
        <v>9</v>
      </c>
      <c r="L119" s="86">
        <f t="shared" si="0"/>
        <v>0</v>
      </c>
      <c r="M119" s="87">
        <f t="shared" si="0"/>
        <v>0</v>
      </c>
      <c r="N119" s="85">
        <f t="shared" si="0"/>
        <v>6</v>
      </c>
      <c r="O119" s="86">
        <f t="shared" si="0"/>
        <v>0</v>
      </c>
      <c r="P119" s="86">
        <f t="shared" si="0"/>
        <v>0</v>
      </c>
      <c r="Q119" s="87">
        <f t="shared" si="0"/>
        <v>0</v>
      </c>
      <c r="R119" s="85">
        <f t="shared" si="0"/>
        <v>5</v>
      </c>
      <c r="S119" s="86">
        <f t="shared" si="0"/>
        <v>0</v>
      </c>
      <c r="T119" s="86">
        <f t="shared" si="0"/>
        <v>0</v>
      </c>
      <c r="U119" s="86">
        <f t="shared" si="0"/>
        <v>7</v>
      </c>
      <c r="V119" s="86">
        <f t="shared" si="0"/>
        <v>2</v>
      </c>
      <c r="W119" s="87">
        <f t="shared" si="0"/>
        <v>0</v>
      </c>
      <c r="X119" s="85">
        <f t="shared" si="0"/>
        <v>0</v>
      </c>
      <c r="Y119" s="88">
        <f t="shared" si="0"/>
        <v>2</v>
      </c>
      <c r="Z119" s="89">
        <f t="shared" si="0"/>
        <v>29</v>
      </c>
      <c r="AA119" s="90">
        <f>COUNTA(AA3:AA118)</f>
        <v>29</v>
      </c>
      <c r="AB119" s="90">
        <f>COUNTA(AB3:AB118)</f>
        <v>1</v>
      </c>
      <c r="AC119" s="91">
        <f>COUNTA(AC3:AC118)</f>
        <v>0</v>
      </c>
      <c r="AD119" s="92">
        <f>SUM(AD3:AD118)</f>
        <v>0</v>
      </c>
      <c r="AE119" s="92">
        <f>SUM(AE3:AE118)</f>
        <v>0</v>
      </c>
      <c r="AF119" s="92">
        <f>SUM(AF3:AF118)</f>
        <v>0</v>
      </c>
      <c r="AG119" s="93">
        <f>COUNTA(AG3:AG118)</f>
        <v>0</v>
      </c>
      <c r="AH119" s="92">
        <f>SUM(AH3:AH118)</f>
        <v>0</v>
      </c>
      <c r="AI119" s="94">
        <f>COUNTA(AI3:AI118)</f>
        <v>0</v>
      </c>
    </row>
  </sheetData>
  <autoFilter ref="A2:AI119"/>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32" fitToHeight="0" orientation="landscape" horizontalDpi="1200" verticalDpi="1200" r:id="rId1"/>
  <headerFooter>
    <oddHeader>&amp;C&amp;"Arial,Normal"&amp;14Revisión técnica de los instrumentos de opción múltiple del proceso de Ingreso Educación Básica. Secundaria
Ciclo escolar 2018-2019.</oddHeader>
    <oddFooter xml:space="preserve">&amp;L&amp;12Siglas y firma del revisor 1               &amp;C&amp;"Arial,Negrita"&amp;12&amp;A&amp;R&amp;12Siglas y firma del revisor 2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filterMode="1">
    <pageSetUpPr fitToPage="1"/>
  </sheetPr>
  <dimension ref="A1:AI106"/>
  <sheetViews>
    <sheetView zoomScaleNormal="100" workbookViewId="0">
      <pane ySplit="2" topLeftCell="A3" activePane="bottomLeft" state="frozen"/>
      <selection activeCell="M22" sqref="M22"/>
      <selection pane="bottomLeft" activeCell="AA90" sqref="AA90"/>
    </sheetView>
  </sheetViews>
  <sheetFormatPr baseColWidth="10" defaultRowHeight="15" x14ac:dyDescent="0.2"/>
  <cols>
    <col min="1" max="1" width="7" style="95" customWidth="1"/>
    <col min="2" max="3" width="11.42578125" style="95" hidden="1" customWidth="1"/>
    <col min="4" max="4" width="28" style="95" bestFit="1" customWidth="1"/>
    <col min="5" max="5" width="11.42578125" style="95" hidden="1" customWidth="1"/>
    <col min="6" max="7" width="11.42578125" style="95" customWidth="1"/>
    <col min="8" max="8" width="12.42578125" style="95" customWidth="1"/>
    <col min="9" max="10" width="11.42578125" style="95" customWidth="1"/>
    <col min="11" max="25" width="11.42578125" style="95" hidden="1" customWidth="1"/>
    <col min="26" max="26" width="11.42578125" style="95" customWidth="1"/>
    <col min="27" max="27" width="62.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15.75" hidden="1" x14ac:dyDescent="0.25">
      <c r="A3" s="134">
        <v>1</v>
      </c>
      <c r="B3" s="134" t="s">
        <v>1175</v>
      </c>
      <c r="C3" s="134" t="s">
        <v>413</v>
      </c>
      <c r="D3" s="134" t="s">
        <v>68</v>
      </c>
      <c r="E3" s="134" t="s">
        <v>99</v>
      </c>
      <c r="F3" s="134">
        <v>1</v>
      </c>
      <c r="G3" s="134">
        <v>1.1000000000000001</v>
      </c>
      <c r="H3" s="134" t="s">
        <v>1562</v>
      </c>
      <c r="I3" s="134">
        <v>540</v>
      </c>
      <c r="J3" s="135">
        <v>0</v>
      </c>
      <c r="K3" s="136">
        <v>0</v>
      </c>
      <c r="L3" s="136">
        <v>0</v>
      </c>
      <c r="M3" s="137">
        <v>0</v>
      </c>
      <c r="N3" s="138">
        <v>0</v>
      </c>
      <c r="O3" s="139">
        <v>0</v>
      </c>
      <c r="P3" s="139">
        <v>0</v>
      </c>
      <c r="Q3" s="140">
        <v>0</v>
      </c>
      <c r="R3" s="141">
        <v>0</v>
      </c>
      <c r="S3" s="136">
        <v>0</v>
      </c>
      <c r="T3" s="136">
        <v>0</v>
      </c>
      <c r="U3" s="136">
        <v>0</v>
      </c>
      <c r="V3" s="136">
        <v>0</v>
      </c>
      <c r="W3" s="137">
        <v>0</v>
      </c>
      <c r="X3" s="142">
        <v>0</v>
      </c>
      <c r="Y3" s="143">
        <v>0</v>
      </c>
      <c r="Z3" s="144">
        <v>0</v>
      </c>
      <c r="AA3" s="201"/>
      <c r="AB3" s="202"/>
      <c r="AC3" s="60"/>
      <c r="AD3" s="61"/>
      <c r="AE3" s="61"/>
      <c r="AF3" s="61"/>
      <c r="AG3" s="62"/>
      <c r="AH3" s="63"/>
      <c r="AI3" s="64"/>
    </row>
    <row r="4" spans="1:35" s="45" customFormat="1" ht="15.75" hidden="1" x14ac:dyDescent="0.25">
      <c r="A4" s="145">
        <v>2</v>
      </c>
      <c r="B4" s="145" t="s">
        <v>1175</v>
      </c>
      <c r="C4" s="145" t="s">
        <v>413</v>
      </c>
      <c r="D4" s="145" t="s">
        <v>68</v>
      </c>
      <c r="E4" s="145" t="s">
        <v>99</v>
      </c>
      <c r="F4" s="145">
        <v>1</v>
      </c>
      <c r="G4" s="145">
        <v>1.1000000000000001</v>
      </c>
      <c r="H4" s="145" t="s">
        <v>1563</v>
      </c>
      <c r="I4" s="145">
        <v>682</v>
      </c>
      <c r="J4" s="135">
        <v>0</v>
      </c>
      <c r="K4" s="136">
        <v>0</v>
      </c>
      <c r="L4" s="136">
        <v>0</v>
      </c>
      <c r="M4" s="137">
        <v>0</v>
      </c>
      <c r="N4" s="138">
        <v>0</v>
      </c>
      <c r="O4" s="139">
        <v>0</v>
      </c>
      <c r="P4" s="139">
        <v>0</v>
      </c>
      <c r="Q4" s="140">
        <v>0</v>
      </c>
      <c r="R4" s="141">
        <v>0</v>
      </c>
      <c r="S4" s="136">
        <v>0</v>
      </c>
      <c r="T4" s="136">
        <v>0</v>
      </c>
      <c r="U4" s="136">
        <v>0</v>
      </c>
      <c r="V4" s="136">
        <v>0</v>
      </c>
      <c r="W4" s="137">
        <v>0</v>
      </c>
      <c r="X4" s="138">
        <v>0</v>
      </c>
      <c r="Y4" s="146">
        <v>0</v>
      </c>
      <c r="Z4" s="144">
        <v>0</v>
      </c>
      <c r="AA4" s="201"/>
      <c r="AB4" s="203"/>
      <c r="AC4" s="60"/>
      <c r="AD4" s="61"/>
      <c r="AE4" s="61"/>
      <c r="AF4" s="61"/>
      <c r="AG4" s="62"/>
      <c r="AH4" s="63"/>
      <c r="AI4" s="64"/>
    </row>
    <row r="5" spans="1:35" s="45" customFormat="1" ht="15.75" hidden="1" x14ac:dyDescent="0.25">
      <c r="A5" s="145">
        <v>3</v>
      </c>
      <c r="B5" s="145" t="s">
        <v>1175</v>
      </c>
      <c r="C5" s="145" t="s">
        <v>413</v>
      </c>
      <c r="D5" s="145" t="s">
        <v>68</v>
      </c>
      <c r="E5" s="145" t="s">
        <v>99</v>
      </c>
      <c r="F5" s="145">
        <v>1</v>
      </c>
      <c r="G5" s="145">
        <v>1.1000000000000001</v>
      </c>
      <c r="H5" s="145" t="s">
        <v>1564</v>
      </c>
      <c r="I5" s="145">
        <v>537</v>
      </c>
      <c r="J5" s="135">
        <v>0</v>
      </c>
      <c r="K5" s="136">
        <v>0</v>
      </c>
      <c r="L5" s="136">
        <v>0</v>
      </c>
      <c r="M5" s="137">
        <v>0</v>
      </c>
      <c r="N5" s="138">
        <v>0</v>
      </c>
      <c r="O5" s="139">
        <v>0</v>
      </c>
      <c r="P5" s="139">
        <v>0</v>
      </c>
      <c r="Q5" s="140">
        <v>0</v>
      </c>
      <c r="R5" s="141">
        <v>0</v>
      </c>
      <c r="S5" s="136">
        <v>0</v>
      </c>
      <c r="T5" s="136">
        <v>0</v>
      </c>
      <c r="U5" s="136">
        <v>0</v>
      </c>
      <c r="V5" s="136">
        <v>0</v>
      </c>
      <c r="W5" s="137">
        <v>0</v>
      </c>
      <c r="X5" s="138">
        <v>0</v>
      </c>
      <c r="Y5" s="146">
        <v>0</v>
      </c>
      <c r="Z5" s="144">
        <v>0</v>
      </c>
      <c r="AA5" s="201"/>
      <c r="AB5" s="203"/>
      <c r="AC5" s="60"/>
      <c r="AD5" s="61"/>
      <c r="AE5" s="61"/>
      <c r="AF5" s="61"/>
      <c r="AG5" s="62"/>
      <c r="AH5" s="63"/>
      <c r="AI5" s="64"/>
    </row>
    <row r="6" spans="1:35" s="45" customFormat="1" ht="15.75" hidden="1" x14ac:dyDescent="0.25">
      <c r="A6" s="145">
        <v>4</v>
      </c>
      <c r="B6" s="145" t="s">
        <v>1175</v>
      </c>
      <c r="C6" s="145" t="s">
        <v>413</v>
      </c>
      <c r="D6" s="145" t="s">
        <v>68</v>
      </c>
      <c r="E6" s="145" t="s">
        <v>99</v>
      </c>
      <c r="F6" s="145">
        <v>1</v>
      </c>
      <c r="G6" s="145">
        <v>1.2</v>
      </c>
      <c r="H6" s="145" t="s">
        <v>1565</v>
      </c>
      <c r="I6" s="145">
        <v>534</v>
      </c>
      <c r="J6" s="135">
        <v>0</v>
      </c>
      <c r="K6" s="136">
        <v>0</v>
      </c>
      <c r="L6" s="136">
        <v>0</v>
      </c>
      <c r="M6" s="137">
        <v>0</v>
      </c>
      <c r="N6" s="138">
        <v>0</v>
      </c>
      <c r="O6" s="139">
        <v>0</v>
      </c>
      <c r="P6" s="139">
        <v>0</v>
      </c>
      <c r="Q6" s="140">
        <v>0</v>
      </c>
      <c r="R6" s="141">
        <v>0</v>
      </c>
      <c r="S6" s="136">
        <v>0</v>
      </c>
      <c r="T6" s="136">
        <v>0</v>
      </c>
      <c r="U6" s="136">
        <v>0</v>
      </c>
      <c r="V6" s="136">
        <v>0</v>
      </c>
      <c r="W6" s="137">
        <v>0</v>
      </c>
      <c r="X6" s="138">
        <v>0</v>
      </c>
      <c r="Y6" s="146">
        <v>0</v>
      </c>
      <c r="Z6" s="144">
        <v>0</v>
      </c>
      <c r="AA6" s="201"/>
      <c r="AB6" s="203"/>
      <c r="AC6" s="60"/>
      <c r="AD6" s="61"/>
      <c r="AE6" s="61"/>
      <c r="AF6" s="61"/>
      <c r="AG6" s="62"/>
      <c r="AH6" s="63"/>
      <c r="AI6" s="64"/>
    </row>
    <row r="7" spans="1:35" s="45" customFormat="1" ht="15.75" hidden="1" x14ac:dyDescent="0.25">
      <c r="A7" s="145">
        <v>5</v>
      </c>
      <c r="B7" s="145" t="s">
        <v>1175</v>
      </c>
      <c r="C7" s="145" t="s">
        <v>413</v>
      </c>
      <c r="D7" s="145" t="s">
        <v>68</v>
      </c>
      <c r="E7" s="145" t="s">
        <v>91</v>
      </c>
      <c r="F7" s="145">
        <v>1</v>
      </c>
      <c r="G7" s="145">
        <v>1.2</v>
      </c>
      <c r="H7" s="145" t="s">
        <v>1566</v>
      </c>
      <c r="I7" s="145">
        <v>533</v>
      </c>
      <c r="J7" s="135">
        <v>0</v>
      </c>
      <c r="K7" s="136">
        <v>0</v>
      </c>
      <c r="L7" s="136">
        <v>0</v>
      </c>
      <c r="M7" s="137">
        <v>0</v>
      </c>
      <c r="N7" s="138">
        <v>0</v>
      </c>
      <c r="O7" s="139">
        <v>0</v>
      </c>
      <c r="P7" s="139">
        <v>0</v>
      </c>
      <c r="Q7" s="140">
        <v>0</v>
      </c>
      <c r="R7" s="141">
        <v>0</v>
      </c>
      <c r="S7" s="136">
        <v>0</v>
      </c>
      <c r="T7" s="136">
        <v>0</v>
      </c>
      <c r="U7" s="136">
        <v>0</v>
      </c>
      <c r="V7" s="136">
        <v>0</v>
      </c>
      <c r="W7" s="137">
        <v>0</v>
      </c>
      <c r="X7" s="138">
        <v>0</v>
      </c>
      <c r="Y7" s="146">
        <v>0</v>
      </c>
      <c r="Z7" s="144">
        <v>0</v>
      </c>
      <c r="AA7" s="201"/>
      <c r="AB7" s="203"/>
      <c r="AC7" s="60"/>
      <c r="AD7" s="61"/>
      <c r="AE7" s="61"/>
      <c r="AF7" s="61"/>
      <c r="AG7" s="62"/>
      <c r="AH7" s="63"/>
      <c r="AI7" s="64"/>
    </row>
    <row r="8" spans="1:35" s="45" customFormat="1" ht="15.75" hidden="1" x14ac:dyDescent="0.25">
      <c r="A8" s="145">
        <v>6</v>
      </c>
      <c r="B8" s="145" t="s">
        <v>1175</v>
      </c>
      <c r="C8" s="145" t="s">
        <v>413</v>
      </c>
      <c r="D8" s="145" t="s">
        <v>68</v>
      </c>
      <c r="E8" s="145" t="s">
        <v>91</v>
      </c>
      <c r="F8" s="145">
        <v>1</v>
      </c>
      <c r="G8" s="145">
        <v>1.2</v>
      </c>
      <c r="H8" s="145" t="s">
        <v>1566</v>
      </c>
      <c r="I8" s="145">
        <v>544</v>
      </c>
      <c r="J8" s="135">
        <v>0</v>
      </c>
      <c r="K8" s="136">
        <v>0</v>
      </c>
      <c r="L8" s="136">
        <v>0</v>
      </c>
      <c r="M8" s="137">
        <v>0</v>
      </c>
      <c r="N8" s="138">
        <v>0</v>
      </c>
      <c r="O8" s="139">
        <v>0</v>
      </c>
      <c r="P8" s="139">
        <v>0</v>
      </c>
      <c r="Q8" s="140">
        <v>0</v>
      </c>
      <c r="R8" s="141">
        <v>0</v>
      </c>
      <c r="S8" s="136">
        <v>0</v>
      </c>
      <c r="T8" s="136">
        <v>0</v>
      </c>
      <c r="U8" s="136">
        <v>0</v>
      </c>
      <c r="V8" s="136">
        <v>0</v>
      </c>
      <c r="W8" s="137">
        <v>0</v>
      </c>
      <c r="X8" s="138">
        <v>0</v>
      </c>
      <c r="Y8" s="146">
        <v>0</v>
      </c>
      <c r="Z8" s="144">
        <v>0</v>
      </c>
      <c r="AA8" s="201"/>
      <c r="AB8" s="203"/>
      <c r="AC8" s="60"/>
      <c r="AD8" s="61"/>
      <c r="AE8" s="61"/>
      <c r="AF8" s="61"/>
      <c r="AG8" s="62"/>
      <c r="AH8" s="63"/>
      <c r="AI8" s="64"/>
    </row>
    <row r="9" spans="1:35" s="45" customFormat="1" ht="31.5" hidden="1" x14ac:dyDescent="0.25">
      <c r="A9" s="145">
        <v>7</v>
      </c>
      <c r="B9" s="145" t="s">
        <v>1175</v>
      </c>
      <c r="C9" s="145" t="s">
        <v>413</v>
      </c>
      <c r="D9" s="145" t="s">
        <v>68</v>
      </c>
      <c r="E9" s="145" t="s">
        <v>91</v>
      </c>
      <c r="F9" s="145">
        <v>1</v>
      </c>
      <c r="G9" s="145">
        <v>1.2</v>
      </c>
      <c r="H9" s="145" t="s">
        <v>1566</v>
      </c>
      <c r="I9" s="145">
        <v>553</v>
      </c>
      <c r="J9" s="135">
        <v>0</v>
      </c>
      <c r="K9" s="136">
        <v>0</v>
      </c>
      <c r="L9" s="136">
        <v>0</v>
      </c>
      <c r="M9" s="137">
        <v>0</v>
      </c>
      <c r="N9" s="138">
        <v>0</v>
      </c>
      <c r="O9" s="139">
        <v>1</v>
      </c>
      <c r="P9" s="139">
        <v>0</v>
      </c>
      <c r="Q9" s="140">
        <v>0</v>
      </c>
      <c r="R9" s="141">
        <v>0</v>
      </c>
      <c r="S9" s="136">
        <v>0</v>
      </c>
      <c r="T9" s="136">
        <v>0</v>
      </c>
      <c r="U9" s="136">
        <v>0</v>
      </c>
      <c r="V9" s="136">
        <v>0</v>
      </c>
      <c r="W9" s="137">
        <v>0</v>
      </c>
      <c r="X9" s="138">
        <v>0</v>
      </c>
      <c r="Y9" s="146">
        <v>0</v>
      </c>
      <c r="Z9" s="144">
        <v>1</v>
      </c>
      <c r="AA9" s="201" t="s">
        <v>1567</v>
      </c>
      <c r="AB9" s="203"/>
      <c r="AC9" s="60"/>
      <c r="AD9" s="61"/>
      <c r="AE9" s="61"/>
      <c r="AF9" s="61"/>
      <c r="AG9" s="62"/>
      <c r="AH9" s="63"/>
      <c r="AI9" s="64"/>
    </row>
    <row r="10" spans="1:35" s="45" customFormat="1" ht="15.75" hidden="1" x14ac:dyDescent="0.25">
      <c r="A10" s="145">
        <v>8</v>
      </c>
      <c r="B10" s="145" t="s">
        <v>1175</v>
      </c>
      <c r="C10" s="145" t="s">
        <v>413</v>
      </c>
      <c r="D10" s="145" t="s">
        <v>68</v>
      </c>
      <c r="E10" s="145" t="s">
        <v>91</v>
      </c>
      <c r="F10" s="145">
        <v>1</v>
      </c>
      <c r="G10" s="145">
        <v>1.2</v>
      </c>
      <c r="H10" s="145" t="s">
        <v>1566</v>
      </c>
      <c r="I10" s="145">
        <v>573</v>
      </c>
      <c r="J10" s="135">
        <v>0</v>
      </c>
      <c r="K10" s="136">
        <v>0</v>
      </c>
      <c r="L10" s="136">
        <v>0</v>
      </c>
      <c r="M10" s="137">
        <v>0</v>
      </c>
      <c r="N10" s="138">
        <v>0</v>
      </c>
      <c r="O10" s="139">
        <v>0</v>
      </c>
      <c r="P10" s="139">
        <v>0</v>
      </c>
      <c r="Q10" s="140">
        <v>0</v>
      </c>
      <c r="R10" s="141">
        <v>0</v>
      </c>
      <c r="S10" s="136">
        <v>0</v>
      </c>
      <c r="T10" s="136">
        <v>0</v>
      </c>
      <c r="U10" s="136">
        <v>0</v>
      </c>
      <c r="V10" s="136">
        <v>0</v>
      </c>
      <c r="W10" s="137">
        <v>0</v>
      </c>
      <c r="X10" s="138">
        <v>0</v>
      </c>
      <c r="Y10" s="146">
        <v>0</v>
      </c>
      <c r="Z10" s="144">
        <v>0</v>
      </c>
      <c r="AA10" s="201"/>
      <c r="AB10" s="203"/>
      <c r="AC10" s="60"/>
      <c r="AD10" s="61"/>
      <c r="AE10" s="61"/>
      <c r="AF10" s="61"/>
      <c r="AG10" s="62"/>
      <c r="AH10" s="63"/>
      <c r="AI10" s="64"/>
    </row>
    <row r="11" spans="1:35" s="45" customFormat="1" ht="15.75" hidden="1" x14ac:dyDescent="0.25">
      <c r="A11" s="145">
        <v>9</v>
      </c>
      <c r="B11" s="145" t="s">
        <v>1175</v>
      </c>
      <c r="C11" s="145" t="s">
        <v>413</v>
      </c>
      <c r="D11" s="145" t="s">
        <v>68</v>
      </c>
      <c r="E11" s="145" t="s">
        <v>91</v>
      </c>
      <c r="F11" s="145">
        <v>1</v>
      </c>
      <c r="G11" s="145">
        <v>1.2</v>
      </c>
      <c r="H11" s="145" t="s">
        <v>1566</v>
      </c>
      <c r="I11" s="145">
        <v>575</v>
      </c>
      <c r="J11" s="135">
        <v>0</v>
      </c>
      <c r="K11" s="136">
        <v>0</v>
      </c>
      <c r="L11" s="136">
        <v>0</v>
      </c>
      <c r="M11" s="137">
        <v>0</v>
      </c>
      <c r="N11" s="138">
        <v>0</v>
      </c>
      <c r="O11" s="139">
        <v>0</v>
      </c>
      <c r="P11" s="139">
        <v>0</v>
      </c>
      <c r="Q11" s="140">
        <v>0</v>
      </c>
      <c r="R11" s="141">
        <v>0</v>
      </c>
      <c r="S11" s="136">
        <v>0</v>
      </c>
      <c r="T11" s="136">
        <v>0</v>
      </c>
      <c r="U11" s="136">
        <v>0</v>
      </c>
      <c r="V11" s="136">
        <v>0</v>
      </c>
      <c r="W11" s="137">
        <v>0</v>
      </c>
      <c r="X11" s="138">
        <v>0</v>
      </c>
      <c r="Y11" s="146">
        <v>0</v>
      </c>
      <c r="Z11" s="144">
        <v>0</v>
      </c>
      <c r="AA11" s="204"/>
      <c r="AB11" s="203"/>
      <c r="AC11" s="60"/>
      <c r="AD11" s="61"/>
      <c r="AE11" s="61"/>
      <c r="AF11" s="61"/>
      <c r="AG11" s="62"/>
      <c r="AH11" s="63"/>
      <c r="AI11" s="64"/>
    </row>
    <row r="12" spans="1:35" s="45" customFormat="1" ht="15.75" hidden="1" x14ac:dyDescent="0.25">
      <c r="A12" s="145">
        <v>10</v>
      </c>
      <c r="B12" s="145" t="s">
        <v>1175</v>
      </c>
      <c r="C12" s="145" t="s">
        <v>413</v>
      </c>
      <c r="D12" s="145" t="s">
        <v>68</v>
      </c>
      <c r="E12" s="145" t="s">
        <v>91</v>
      </c>
      <c r="F12" s="145">
        <v>1</v>
      </c>
      <c r="G12" s="145">
        <v>1.2</v>
      </c>
      <c r="H12" s="145" t="s">
        <v>1566</v>
      </c>
      <c r="I12" s="145">
        <v>581</v>
      </c>
      <c r="J12" s="135">
        <v>0</v>
      </c>
      <c r="K12" s="136">
        <v>0</v>
      </c>
      <c r="L12" s="136">
        <v>0</v>
      </c>
      <c r="M12" s="137">
        <v>0</v>
      </c>
      <c r="N12" s="138">
        <v>0</v>
      </c>
      <c r="O12" s="139">
        <v>0</v>
      </c>
      <c r="P12" s="139">
        <v>0</v>
      </c>
      <c r="Q12" s="140">
        <v>0</v>
      </c>
      <c r="R12" s="141">
        <v>0</v>
      </c>
      <c r="S12" s="136">
        <v>0</v>
      </c>
      <c r="T12" s="136">
        <v>0</v>
      </c>
      <c r="U12" s="136">
        <v>0</v>
      </c>
      <c r="V12" s="136">
        <v>0</v>
      </c>
      <c r="W12" s="137">
        <v>0</v>
      </c>
      <c r="X12" s="138">
        <v>0</v>
      </c>
      <c r="Y12" s="146">
        <v>0</v>
      </c>
      <c r="Z12" s="144">
        <v>0</v>
      </c>
      <c r="AA12" s="201"/>
      <c r="AB12" s="203"/>
      <c r="AC12" s="60"/>
      <c r="AD12" s="61"/>
      <c r="AE12" s="61"/>
      <c r="AF12" s="61"/>
      <c r="AG12" s="62"/>
      <c r="AH12" s="63"/>
      <c r="AI12" s="64"/>
    </row>
    <row r="13" spans="1:35" s="45" customFormat="1" ht="15.75" hidden="1" x14ac:dyDescent="0.25">
      <c r="A13" s="145">
        <v>11</v>
      </c>
      <c r="B13" s="145" t="s">
        <v>1175</v>
      </c>
      <c r="C13" s="145" t="s">
        <v>413</v>
      </c>
      <c r="D13" s="145" t="s">
        <v>68</v>
      </c>
      <c r="E13" s="145" t="s">
        <v>91</v>
      </c>
      <c r="F13" s="145">
        <v>1</v>
      </c>
      <c r="G13" s="145">
        <v>1.2</v>
      </c>
      <c r="H13" s="145" t="s">
        <v>1566</v>
      </c>
      <c r="I13" s="145">
        <v>587</v>
      </c>
      <c r="J13" s="135">
        <v>0</v>
      </c>
      <c r="K13" s="136">
        <v>0</v>
      </c>
      <c r="L13" s="136">
        <v>0</v>
      </c>
      <c r="M13" s="137">
        <v>0</v>
      </c>
      <c r="N13" s="138">
        <v>0</v>
      </c>
      <c r="O13" s="139">
        <v>0</v>
      </c>
      <c r="P13" s="139">
        <v>0</v>
      </c>
      <c r="Q13" s="140">
        <v>0</v>
      </c>
      <c r="R13" s="141">
        <v>0</v>
      </c>
      <c r="S13" s="136">
        <v>0</v>
      </c>
      <c r="T13" s="136">
        <v>0</v>
      </c>
      <c r="U13" s="136">
        <v>0</v>
      </c>
      <c r="V13" s="136">
        <v>0</v>
      </c>
      <c r="W13" s="137">
        <v>0</v>
      </c>
      <c r="X13" s="138">
        <v>0</v>
      </c>
      <c r="Y13" s="146">
        <v>0</v>
      </c>
      <c r="Z13" s="144">
        <v>0</v>
      </c>
      <c r="AA13" s="201"/>
      <c r="AB13" s="203"/>
      <c r="AC13" s="60"/>
      <c r="AD13" s="61"/>
      <c r="AE13" s="61"/>
      <c r="AF13" s="61"/>
      <c r="AG13" s="62"/>
      <c r="AH13" s="63"/>
      <c r="AI13" s="64"/>
    </row>
    <row r="14" spans="1:35" s="45" customFormat="1" ht="15.75" hidden="1" x14ac:dyDescent="0.25">
      <c r="A14" s="145">
        <v>12</v>
      </c>
      <c r="B14" s="145" t="s">
        <v>1175</v>
      </c>
      <c r="C14" s="145" t="s">
        <v>413</v>
      </c>
      <c r="D14" s="145" t="s">
        <v>68</v>
      </c>
      <c r="E14" s="145" t="s">
        <v>91</v>
      </c>
      <c r="F14" s="145">
        <v>1</v>
      </c>
      <c r="G14" s="145">
        <v>1.2</v>
      </c>
      <c r="H14" s="145" t="s">
        <v>1566</v>
      </c>
      <c r="I14" s="145">
        <v>595</v>
      </c>
      <c r="J14" s="135">
        <v>0</v>
      </c>
      <c r="K14" s="136">
        <v>0</v>
      </c>
      <c r="L14" s="136">
        <v>0</v>
      </c>
      <c r="M14" s="137">
        <v>0</v>
      </c>
      <c r="N14" s="138">
        <v>0</v>
      </c>
      <c r="O14" s="139">
        <v>0</v>
      </c>
      <c r="P14" s="139">
        <v>0</v>
      </c>
      <c r="Q14" s="140">
        <v>0</v>
      </c>
      <c r="R14" s="141">
        <v>0</v>
      </c>
      <c r="S14" s="136">
        <v>0</v>
      </c>
      <c r="T14" s="136">
        <v>0</v>
      </c>
      <c r="U14" s="136">
        <v>0</v>
      </c>
      <c r="V14" s="136">
        <v>0</v>
      </c>
      <c r="W14" s="137">
        <v>0</v>
      </c>
      <c r="X14" s="138">
        <v>0</v>
      </c>
      <c r="Y14" s="146">
        <v>0</v>
      </c>
      <c r="Z14" s="144">
        <v>0</v>
      </c>
      <c r="AA14" s="201"/>
      <c r="AB14" s="203"/>
      <c r="AC14" s="60"/>
      <c r="AD14" s="61"/>
      <c r="AE14" s="61"/>
      <c r="AF14" s="61"/>
      <c r="AG14" s="62"/>
      <c r="AH14" s="63"/>
      <c r="AI14" s="64"/>
    </row>
    <row r="15" spans="1:35" s="45" customFormat="1" ht="15.75" hidden="1" x14ac:dyDescent="0.25">
      <c r="A15" s="145">
        <v>13</v>
      </c>
      <c r="B15" s="145" t="s">
        <v>1175</v>
      </c>
      <c r="C15" s="145" t="s">
        <v>413</v>
      </c>
      <c r="D15" s="145" t="s">
        <v>68</v>
      </c>
      <c r="E15" s="145" t="s">
        <v>91</v>
      </c>
      <c r="F15" s="145">
        <v>1</v>
      </c>
      <c r="G15" s="145">
        <v>1.2</v>
      </c>
      <c r="H15" s="145" t="s">
        <v>1566</v>
      </c>
      <c r="I15" s="145">
        <v>599</v>
      </c>
      <c r="J15" s="135">
        <v>0</v>
      </c>
      <c r="K15" s="136">
        <v>0</v>
      </c>
      <c r="L15" s="136">
        <v>0</v>
      </c>
      <c r="M15" s="137">
        <v>0</v>
      </c>
      <c r="N15" s="138">
        <v>0</v>
      </c>
      <c r="O15" s="139">
        <v>0</v>
      </c>
      <c r="P15" s="139">
        <v>0</v>
      </c>
      <c r="Q15" s="140">
        <v>0</v>
      </c>
      <c r="R15" s="141">
        <v>0</v>
      </c>
      <c r="S15" s="136">
        <v>0</v>
      </c>
      <c r="T15" s="136">
        <v>0</v>
      </c>
      <c r="U15" s="136">
        <v>0</v>
      </c>
      <c r="V15" s="136">
        <v>0</v>
      </c>
      <c r="W15" s="137">
        <v>0</v>
      </c>
      <c r="X15" s="138">
        <v>0</v>
      </c>
      <c r="Y15" s="146">
        <v>0</v>
      </c>
      <c r="Z15" s="144">
        <v>0</v>
      </c>
      <c r="AA15" s="201"/>
      <c r="AB15" s="203"/>
      <c r="AC15" s="60"/>
      <c r="AD15" s="61"/>
      <c r="AE15" s="61"/>
      <c r="AF15" s="61"/>
      <c r="AG15" s="62"/>
      <c r="AH15" s="63"/>
      <c r="AI15" s="64"/>
    </row>
    <row r="16" spans="1:35" s="45" customFormat="1" ht="15.75" hidden="1" x14ac:dyDescent="0.25">
      <c r="A16" s="145">
        <v>14</v>
      </c>
      <c r="B16" s="145" t="s">
        <v>1175</v>
      </c>
      <c r="C16" s="145" t="s">
        <v>413</v>
      </c>
      <c r="D16" s="145" t="s">
        <v>68</v>
      </c>
      <c r="E16" s="145" t="s">
        <v>99</v>
      </c>
      <c r="F16" s="145">
        <v>1</v>
      </c>
      <c r="G16" s="145">
        <v>1.2</v>
      </c>
      <c r="H16" s="145" t="s">
        <v>1566</v>
      </c>
      <c r="I16" s="145">
        <v>604</v>
      </c>
      <c r="J16" s="135">
        <v>0</v>
      </c>
      <c r="K16" s="136">
        <v>0</v>
      </c>
      <c r="L16" s="136">
        <v>0</v>
      </c>
      <c r="M16" s="137">
        <v>0</v>
      </c>
      <c r="N16" s="138">
        <v>0</v>
      </c>
      <c r="O16" s="139">
        <v>0</v>
      </c>
      <c r="P16" s="139">
        <v>0</v>
      </c>
      <c r="Q16" s="140">
        <v>0</v>
      </c>
      <c r="R16" s="141">
        <v>0</v>
      </c>
      <c r="S16" s="136">
        <v>0</v>
      </c>
      <c r="T16" s="136">
        <v>0</v>
      </c>
      <c r="U16" s="136">
        <v>0</v>
      </c>
      <c r="V16" s="136">
        <v>0</v>
      </c>
      <c r="W16" s="137">
        <v>0</v>
      </c>
      <c r="X16" s="138">
        <v>0</v>
      </c>
      <c r="Y16" s="146">
        <v>0</v>
      </c>
      <c r="Z16" s="144">
        <v>0</v>
      </c>
      <c r="AA16" s="201"/>
      <c r="AB16" s="203"/>
      <c r="AC16" s="60"/>
      <c r="AD16" s="61"/>
      <c r="AE16" s="61"/>
      <c r="AF16" s="61"/>
      <c r="AG16" s="62"/>
      <c r="AH16" s="63"/>
      <c r="AI16" s="64"/>
    </row>
    <row r="17" spans="1:35" s="45" customFormat="1" ht="15.75" hidden="1" x14ac:dyDescent="0.25">
      <c r="A17" s="147">
        <v>15</v>
      </c>
      <c r="B17" s="147" t="s">
        <v>1175</v>
      </c>
      <c r="C17" s="147" t="s">
        <v>413</v>
      </c>
      <c r="D17" s="147" t="s">
        <v>68</v>
      </c>
      <c r="E17" s="147" t="s">
        <v>91</v>
      </c>
      <c r="F17" s="147">
        <v>1</v>
      </c>
      <c r="G17" s="147">
        <v>1.2</v>
      </c>
      <c r="H17" s="147" t="s">
        <v>1568</v>
      </c>
      <c r="I17" s="147">
        <v>532</v>
      </c>
      <c r="J17" s="148">
        <v>0</v>
      </c>
      <c r="K17" s="149">
        <v>0</v>
      </c>
      <c r="L17" s="149">
        <v>0</v>
      </c>
      <c r="M17" s="150">
        <v>0</v>
      </c>
      <c r="N17" s="151">
        <v>0</v>
      </c>
      <c r="O17" s="152">
        <v>0</v>
      </c>
      <c r="P17" s="152">
        <v>0</v>
      </c>
      <c r="Q17" s="153">
        <v>0</v>
      </c>
      <c r="R17" s="154">
        <v>0</v>
      </c>
      <c r="S17" s="149">
        <v>0</v>
      </c>
      <c r="T17" s="149">
        <v>0</v>
      </c>
      <c r="U17" s="149">
        <v>0</v>
      </c>
      <c r="V17" s="149">
        <v>0</v>
      </c>
      <c r="W17" s="150">
        <v>0</v>
      </c>
      <c r="X17" s="151">
        <v>0</v>
      </c>
      <c r="Y17" s="155">
        <v>0</v>
      </c>
      <c r="Z17" s="156">
        <v>0</v>
      </c>
      <c r="AA17" s="207"/>
      <c r="AB17" s="208"/>
      <c r="AC17" s="60"/>
      <c r="AD17" s="61"/>
      <c r="AE17" s="61"/>
      <c r="AF17" s="61"/>
      <c r="AG17" s="62"/>
      <c r="AH17" s="63"/>
      <c r="AI17" s="64"/>
    </row>
    <row r="18" spans="1:35" s="45" customFormat="1" ht="15.75" hidden="1" x14ac:dyDescent="0.25">
      <c r="A18" s="147">
        <v>16</v>
      </c>
      <c r="B18" s="147" t="s">
        <v>1175</v>
      </c>
      <c r="C18" s="147" t="s">
        <v>413</v>
      </c>
      <c r="D18" s="147" t="s">
        <v>68</v>
      </c>
      <c r="E18" s="147" t="s">
        <v>91</v>
      </c>
      <c r="F18" s="147">
        <v>1</v>
      </c>
      <c r="G18" s="147">
        <v>1.2</v>
      </c>
      <c r="H18" s="147" t="s">
        <v>1568</v>
      </c>
      <c r="I18" s="147">
        <v>555</v>
      </c>
      <c r="J18" s="148">
        <v>0</v>
      </c>
      <c r="K18" s="149">
        <v>0</v>
      </c>
      <c r="L18" s="149">
        <v>0</v>
      </c>
      <c r="M18" s="150">
        <v>0</v>
      </c>
      <c r="N18" s="151">
        <v>0</v>
      </c>
      <c r="O18" s="152">
        <v>0</v>
      </c>
      <c r="P18" s="152">
        <v>0</v>
      </c>
      <c r="Q18" s="153">
        <v>0</v>
      </c>
      <c r="R18" s="154">
        <v>0</v>
      </c>
      <c r="S18" s="149">
        <v>0</v>
      </c>
      <c r="T18" s="149">
        <v>0</v>
      </c>
      <c r="U18" s="149">
        <v>0</v>
      </c>
      <c r="V18" s="149">
        <v>0</v>
      </c>
      <c r="W18" s="150">
        <v>0</v>
      </c>
      <c r="X18" s="151">
        <v>0</v>
      </c>
      <c r="Y18" s="155">
        <v>0</v>
      </c>
      <c r="Z18" s="156">
        <v>0</v>
      </c>
      <c r="AA18" s="209"/>
      <c r="AB18" s="208"/>
      <c r="AC18" s="60"/>
      <c r="AD18" s="61"/>
      <c r="AE18" s="61"/>
      <c r="AF18" s="61"/>
      <c r="AG18" s="62"/>
      <c r="AH18" s="63"/>
      <c r="AI18" s="64"/>
    </row>
    <row r="19" spans="1:35" s="45" customFormat="1" ht="15.75" hidden="1" x14ac:dyDescent="0.25">
      <c r="A19" s="147">
        <v>17</v>
      </c>
      <c r="B19" s="147" t="s">
        <v>1175</v>
      </c>
      <c r="C19" s="147" t="s">
        <v>413</v>
      </c>
      <c r="D19" s="147" t="s">
        <v>68</v>
      </c>
      <c r="E19" s="147" t="s">
        <v>91</v>
      </c>
      <c r="F19" s="147">
        <v>1</v>
      </c>
      <c r="G19" s="147">
        <v>1.2</v>
      </c>
      <c r="H19" s="147" t="s">
        <v>1568</v>
      </c>
      <c r="I19" s="147">
        <v>572</v>
      </c>
      <c r="J19" s="148">
        <v>0</v>
      </c>
      <c r="K19" s="149">
        <v>0</v>
      </c>
      <c r="L19" s="149">
        <v>0</v>
      </c>
      <c r="M19" s="150">
        <v>0</v>
      </c>
      <c r="N19" s="151">
        <v>0</v>
      </c>
      <c r="O19" s="152">
        <v>0</v>
      </c>
      <c r="P19" s="152">
        <v>0</v>
      </c>
      <c r="Q19" s="153">
        <v>0</v>
      </c>
      <c r="R19" s="154">
        <v>0</v>
      </c>
      <c r="S19" s="149">
        <v>0</v>
      </c>
      <c r="T19" s="149">
        <v>0</v>
      </c>
      <c r="U19" s="149">
        <v>0</v>
      </c>
      <c r="V19" s="157">
        <v>0</v>
      </c>
      <c r="W19" s="150">
        <v>0</v>
      </c>
      <c r="X19" s="151">
        <v>0</v>
      </c>
      <c r="Y19" s="155">
        <v>0</v>
      </c>
      <c r="Z19" s="156">
        <v>0</v>
      </c>
      <c r="AA19" s="207"/>
      <c r="AB19" s="208"/>
      <c r="AC19" s="60"/>
      <c r="AD19" s="61"/>
      <c r="AE19" s="61"/>
      <c r="AF19" s="61"/>
      <c r="AG19" s="62"/>
      <c r="AH19" s="63"/>
      <c r="AI19" s="64"/>
    </row>
    <row r="20" spans="1:35" s="45" customFormat="1" ht="15.75" hidden="1" x14ac:dyDescent="0.25">
      <c r="A20" s="147">
        <v>18</v>
      </c>
      <c r="B20" s="147" t="s">
        <v>1175</v>
      </c>
      <c r="C20" s="147" t="s">
        <v>413</v>
      </c>
      <c r="D20" s="147" t="s">
        <v>68</v>
      </c>
      <c r="E20" s="147" t="s">
        <v>91</v>
      </c>
      <c r="F20" s="147">
        <v>1</v>
      </c>
      <c r="G20" s="147">
        <v>1.2</v>
      </c>
      <c r="H20" s="147" t="s">
        <v>1568</v>
      </c>
      <c r="I20" s="147">
        <v>582</v>
      </c>
      <c r="J20" s="148">
        <v>0</v>
      </c>
      <c r="K20" s="149">
        <v>0</v>
      </c>
      <c r="L20" s="149">
        <v>0</v>
      </c>
      <c r="M20" s="150">
        <v>0</v>
      </c>
      <c r="N20" s="151">
        <v>0</v>
      </c>
      <c r="O20" s="152">
        <v>0</v>
      </c>
      <c r="P20" s="152">
        <v>0</v>
      </c>
      <c r="Q20" s="153">
        <v>0</v>
      </c>
      <c r="R20" s="154">
        <v>0</v>
      </c>
      <c r="S20" s="149">
        <v>0</v>
      </c>
      <c r="T20" s="149">
        <v>0</v>
      </c>
      <c r="U20" s="149">
        <v>0</v>
      </c>
      <c r="V20" s="149">
        <v>0</v>
      </c>
      <c r="W20" s="150">
        <v>0</v>
      </c>
      <c r="X20" s="151">
        <v>0</v>
      </c>
      <c r="Y20" s="155">
        <v>0</v>
      </c>
      <c r="Z20" s="156">
        <v>0</v>
      </c>
      <c r="AA20" s="207"/>
      <c r="AB20" s="208"/>
      <c r="AC20" s="60"/>
      <c r="AD20" s="61"/>
      <c r="AE20" s="61"/>
      <c r="AF20" s="61"/>
      <c r="AG20" s="62"/>
      <c r="AH20" s="63"/>
      <c r="AI20" s="64"/>
    </row>
    <row r="21" spans="1:35" s="45" customFormat="1" ht="15.75" hidden="1" x14ac:dyDescent="0.25">
      <c r="A21" s="147">
        <v>19</v>
      </c>
      <c r="B21" s="147" t="s">
        <v>1175</v>
      </c>
      <c r="C21" s="147" t="s">
        <v>413</v>
      </c>
      <c r="D21" s="147" t="s">
        <v>68</v>
      </c>
      <c r="E21" s="147" t="s">
        <v>91</v>
      </c>
      <c r="F21" s="147">
        <v>1</v>
      </c>
      <c r="G21" s="147">
        <v>1.2</v>
      </c>
      <c r="H21" s="147" t="s">
        <v>1568</v>
      </c>
      <c r="I21" s="147">
        <v>590</v>
      </c>
      <c r="J21" s="148">
        <v>0</v>
      </c>
      <c r="K21" s="149">
        <v>0</v>
      </c>
      <c r="L21" s="149">
        <v>0</v>
      </c>
      <c r="M21" s="150">
        <v>0</v>
      </c>
      <c r="N21" s="151">
        <v>0</v>
      </c>
      <c r="O21" s="152">
        <v>0</v>
      </c>
      <c r="P21" s="152">
        <v>0</v>
      </c>
      <c r="Q21" s="153">
        <v>0</v>
      </c>
      <c r="R21" s="154">
        <v>0</v>
      </c>
      <c r="S21" s="149">
        <v>0</v>
      </c>
      <c r="T21" s="149">
        <v>0</v>
      </c>
      <c r="U21" s="149">
        <v>0</v>
      </c>
      <c r="V21" s="149">
        <v>0</v>
      </c>
      <c r="W21" s="150">
        <v>0</v>
      </c>
      <c r="X21" s="151">
        <v>0</v>
      </c>
      <c r="Y21" s="155">
        <v>0</v>
      </c>
      <c r="Z21" s="156">
        <v>0</v>
      </c>
      <c r="AA21" s="207"/>
      <c r="AB21" s="208"/>
      <c r="AC21" s="77"/>
      <c r="AD21" s="78"/>
      <c r="AE21" s="78"/>
      <c r="AF21" s="78"/>
      <c r="AG21" s="79"/>
      <c r="AH21" s="80"/>
      <c r="AI21" s="81"/>
    </row>
    <row r="22" spans="1:35" s="45" customFormat="1" ht="15.75" hidden="1" x14ac:dyDescent="0.25">
      <c r="A22" s="147">
        <v>20</v>
      </c>
      <c r="B22" s="147" t="s">
        <v>1175</v>
      </c>
      <c r="C22" s="147" t="s">
        <v>413</v>
      </c>
      <c r="D22" s="147" t="s">
        <v>68</v>
      </c>
      <c r="E22" s="147" t="s">
        <v>91</v>
      </c>
      <c r="F22" s="147">
        <v>1</v>
      </c>
      <c r="G22" s="147">
        <v>1.2</v>
      </c>
      <c r="H22" s="147" t="s">
        <v>1568</v>
      </c>
      <c r="I22" s="147">
        <v>593</v>
      </c>
      <c r="J22" s="148">
        <v>0</v>
      </c>
      <c r="K22" s="149">
        <v>0</v>
      </c>
      <c r="L22" s="149">
        <v>0</v>
      </c>
      <c r="M22" s="150">
        <v>0</v>
      </c>
      <c r="N22" s="151">
        <v>0</v>
      </c>
      <c r="O22" s="152">
        <v>0</v>
      </c>
      <c r="P22" s="152">
        <v>0</v>
      </c>
      <c r="Q22" s="153">
        <v>0</v>
      </c>
      <c r="R22" s="154">
        <v>0</v>
      </c>
      <c r="S22" s="149">
        <v>0</v>
      </c>
      <c r="T22" s="149">
        <v>0</v>
      </c>
      <c r="U22" s="149">
        <v>0</v>
      </c>
      <c r="V22" s="149">
        <v>0</v>
      </c>
      <c r="W22" s="150">
        <v>0</v>
      </c>
      <c r="X22" s="151">
        <v>0</v>
      </c>
      <c r="Y22" s="155">
        <v>0</v>
      </c>
      <c r="Z22" s="156">
        <v>0</v>
      </c>
      <c r="AA22" s="207"/>
      <c r="AB22" s="208"/>
      <c r="AC22" s="60"/>
      <c r="AD22" s="61"/>
      <c r="AE22" s="61"/>
      <c r="AF22" s="61"/>
      <c r="AG22" s="62"/>
      <c r="AH22" s="63"/>
      <c r="AI22" s="64"/>
    </row>
    <row r="23" spans="1:35" s="45" customFormat="1" ht="15.75" hidden="1" x14ac:dyDescent="0.25">
      <c r="A23" s="147">
        <v>21</v>
      </c>
      <c r="B23" s="147" t="s">
        <v>1175</v>
      </c>
      <c r="C23" s="147" t="s">
        <v>413</v>
      </c>
      <c r="D23" s="147" t="s">
        <v>68</v>
      </c>
      <c r="E23" s="147" t="s">
        <v>91</v>
      </c>
      <c r="F23" s="147">
        <v>1</v>
      </c>
      <c r="G23" s="147">
        <v>1.2</v>
      </c>
      <c r="H23" s="147" t="s">
        <v>1568</v>
      </c>
      <c r="I23" s="147">
        <v>601</v>
      </c>
      <c r="J23" s="148">
        <v>0</v>
      </c>
      <c r="K23" s="149">
        <v>0</v>
      </c>
      <c r="L23" s="149">
        <v>0</v>
      </c>
      <c r="M23" s="150">
        <v>0</v>
      </c>
      <c r="N23" s="151">
        <v>0</v>
      </c>
      <c r="O23" s="152">
        <v>0</v>
      </c>
      <c r="P23" s="152">
        <v>0</v>
      </c>
      <c r="Q23" s="153">
        <v>0</v>
      </c>
      <c r="R23" s="154">
        <v>0</v>
      </c>
      <c r="S23" s="149">
        <v>0</v>
      </c>
      <c r="T23" s="149">
        <v>0</v>
      </c>
      <c r="U23" s="149">
        <v>0</v>
      </c>
      <c r="V23" s="149">
        <v>0</v>
      </c>
      <c r="W23" s="150">
        <v>0</v>
      </c>
      <c r="X23" s="151">
        <v>0</v>
      </c>
      <c r="Y23" s="155">
        <v>0</v>
      </c>
      <c r="Z23" s="156">
        <v>0</v>
      </c>
      <c r="AA23" s="207"/>
      <c r="AB23" s="208"/>
      <c r="AC23" s="60"/>
      <c r="AD23" s="61"/>
      <c r="AE23" s="61"/>
      <c r="AF23" s="61"/>
      <c r="AG23" s="62"/>
      <c r="AH23" s="63"/>
      <c r="AI23" s="64"/>
    </row>
    <row r="24" spans="1:35" s="45" customFormat="1" ht="15.75" hidden="1" x14ac:dyDescent="0.25">
      <c r="A24" s="147">
        <v>22</v>
      </c>
      <c r="B24" s="147" t="s">
        <v>1175</v>
      </c>
      <c r="C24" s="147" t="s">
        <v>413</v>
      </c>
      <c r="D24" s="147" t="s">
        <v>68</v>
      </c>
      <c r="E24" s="147" t="s">
        <v>91</v>
      </c>
      <c r="F24" s="147">
        <v>1</v>
      </c>
      <c r="G24" s="147">
        <v>1.2</v>
      </c>
      <c r="H24" s="147" t="s">
        <v>1568</v>
      </c>
      <c r="I24" s="147">
        <v>612</v>
      </c>
      <c r="J24" s="148">
        <v>0</v>
      </c>
      <c r="K24" s="149">
        <v>0</v>
      </c>
      <c r="L24" s="149">
        <v>0</v>
      </c>
      <c r="M24" s="150">
        <v>0</v>
      </c>
      <c r="N24" s="151">
        <v>0</v>
      </c>
      <c r="O24" s="152">
        <v>0</v>
      </c>
      <c r="P24" s="152">
        <v>0</v>
      </c>
      <c r="Q24" s="153">
        <v>0</v>
      </c>
      <c r="R24" s="154">
        <v>0</v>
      </c>
      <c r="S24" s="149">
        <v>0</v>
      </c>
      <c r="T24" s="149">
        <v>0</v>
      </c>
      <c r="U24" s="149">
        <v>0</v>
      </c>
      <c r="V24" s="149">
        <v>0</v>
      </c>
      <c r="W24" s="150">
        <v>0</v>
      </c>
      <c r="X24" s="151">
        <v>0</v>
      </c>
      <c r="Y24" s="155">
        <v>0</v>
      </c>
      <c r="Z24" s="156">
        <v>0</v>
      </c>
      <c r="AA24" s="207"/>
      <c r="AB24" s="208"/>
      <c r="AC24" s="60"/>
      <c r="AD24" s="61"/>
      <c r="AE24" s="61"/>
      <c r="AF24" s="61"/>
      <c r="AG24" s="62"/>
      <c r="AH24" s="63"/>
      <c r="AI24" s="64"/>
    </row>
    <row r="25" spans="1:35" s="45" customFormat="1" ht="15.75" hidden="1" x14ac:dyDescent="0.25">
      <c r="A25" s="147">
        <v>23</v>
      </c>
      <c r="B25" s="147" t="s">
        <v>1175</v>
      </c>
      <c r="C25" s="147" t="s">
        <v>413</v>
      </c>
      <c r="D25" s="147" t="s">
        <v>68</v>
      </c>
      <c r="E25" s="147" t="s">
        <v>91</v>
      </c>
      <c r="F25" s="147">
        <v>1</v>
      </c>
      <c r="G25" s="147">
        <v>1.2</v>
      </c>
      <c r="H25" s="147" t="s">
        <v>1568</v>
      </c>
      <c r="I25" s="147">
        <v>633</v>
      </c>
      <c r="J25" s="148">
        <v>0</v>
      </c>
      <c r="K25" s="149">
        <v>0</v>
      </c>
      <c r="L25" s="149">
        <v>0</v>
      </c>
      <c r="M25" s="150">
        <v>0</v>
      </c>
      <c r="N25" s="151">
        <v>0</v>
      </c>
      <c r="O25" s="152">
        <v>0</v>
      </c>
      <c r="P25" s="152">
        <v>0</v>
      </c>
      <c r="Q25" s="153">
        <v>0</v>
      </c>
      <c r="R25" s="154">
        <v>0</v>
      </c>
      <c r="S25" s="149">
        <v>0</v>
      </c>
      <c r="T25" s="149">
        <v>0</v>
      </c>
      <c r="U25" s="149">
        <v>0</v>
      </c>
      <c r="V25" s="149">
        <v>0</v>
      </c>
      <c r="W25" s="150">
        <v>0</v>
      </c>
      <c r="X25" s="151">
        <v>0</v>
      </c>
      <c r="Y25" s="155">
        <v>0</v>
      </c>
      <c r="Z25" s="156">
        <v>0</v>
      </c>
      <c r="AA25" s="207"/>
      <c r="AB25" s="208"/>
      <c r="AC25" s="60"/>
      <c r="AD25" s="61"/>
      <c r="AE25" s="61"/>
      <c r="AF25" s="61"/>
      <c r="AG25" s="62"/>
      <c r="AH25" s="63"/>
      <c r="AI25" s="64"/>
    </row>
    <row r="26" spans="1:35" s="45" customFormat="1" ht="15.75" hidden="1" x14ac:dyDescent="0.25">
      <c r="A26" s="147">
        <v>24</v>
      </c>
      <c r="B26" s="147" t="s">
        <v>1175</v>
      </c>
      <c r="C26" s="147" t="s">
        <v>413</v>
      </c>
      <c r="D26" s="147" t="s">
        <v>68</v>
      </c>
      <c r="E26" s="147" t="s">
        <v>99</v>
      </c>
      <c r="F26" s="147">
        <v>1</v>
      </c>
      <c r="G26" s="147">
        <v>1.2</v>
      </c>
      <c r="H26" s="147" t="s">
        <v>1568</v>
      </c>
      <c r="I26" s="147">
        <v>634</v>
      </c>
      <c r="J26" s="148">
        <v>0</v>
      </c>
      <c r="K26" s="149">
        <v>0</v>
      </c>
      <c r="L26" s="149">
        <v>0</v>
      </c>
      <c r="M26" s="150">
        <v>0</v>
      </c>
      <c r="N26" s="151">
        <v>0</v>
      </c>
      <c r="O26" s="152">
        <v>0</v>
      </c>
      <c r="P26" s="152">
        <v>0</v>
      </c>
      <c r="Q26" s="153">
        <v>0</v>
      </c>
      <c r="R26" s="154">
        <v>0</v>
      </c>
      <c r="S26" s="149">
        <v>0</v>
      </c>
      <c r="T26" s="149">
        <v>0</v>
      </c>
      <c r="U26" s="149">
        <v>0</v>
      </c>
      <c r="V26" s="149">
        <v>0</v>
      </c>
      <c r="W26" s="150">
        <v>0</v>
      </c>
      <c r="X26" s="151">
        <v>0</v>
      </c>
      <c r="Y26" s="155">
        <v>0</v>
      </c>
      <c r="Z26" s="156">
        <v>0</v>
      </c>
      <c r="AA26" s="207"/>
      <c r="AB26" s="208"/>
      <c r="AC26" s="77"/>
      <c r="AD26" s="78"/>
      <c r="AE26" s="78"/>
      <c r="AF26" s="78"/>
      <c r="AG26" s="79"/>
      <c r="AH26" s="80"/>
      <c r="AI26" s="81"/>
    </row>
    <row r="27" spans="1:35" s="45" customFormat="1" ht="15.75" hidden="1" x14ac:dyDescent="0.25">
      <c r="A27" s="147">
        <v>25</v>
      </c>
      <c r="B27" s="147" t="s">
        <v>1175</v>
      </c>
      <c r="C27" s="147" t="s">
        <v>413</v>
      </c>
      <c r="D27" s="147" t="s">
        <v>68</v>
      </c>
      <c r="E27" s="147" t="s">
        <v>91</v>
      </c>
      <c r="F27" s="147">
        <v>1</v>
      </c>
      <c r="G27" s="147">
        <v>1.2</v>
      </c>
      <c r="H27" s="147" t="s">
        <v>1569</v>
      </c>
      <c r="I27" s="147">
        <v>536</v>
      </c>
      <c r="J27" s="148">
        <v>0</v>
      </c>
      <c r="K27" s="149">
        <v>0</v>
      </c>
      <c r="L27" s="149">
        <v>0</v>
      </c>
      <c r="M27" s="150">
        <v>0</v>
      </c>
      <c r="N27" s="151">
        <v>0</v>
      </c>
      <c r="O27" s="152">
        <v>0</v>
      </c>
      <c r="P27" s="152">
        <v>0</v>
      </c>
      <c r="Q27" s="153">
        <v>0</v>
      </c>
      <c r="R27" s="154">
        <v>0</v>
      </c>
      <c r="S27" s="149">
        <v>0</v>
      </c>
      <c r="T27" s="149">
        <v>0</v>
      </c>
      <c r="U27" s="149">
        <v>0</v>
      </c>
      <c r="V27" s="149">
        <v>0</v>
      </c>
      <c r="W27" s="150">
        <v>0</v>
      </c>
      <c r="X27" s="151">
        <v>0</v>
      </c>
      <c r="Y27" s="155">
        <v>0</v>
      </c>
      <c r="Z27" s="156">
        <v>0</v>
      </c>
      <c r="AA27" s="207"/>
      <c r="AB27" s="208"/>
      <c r="AC27" s="60"/>
      <c r="AD27" s="61"/>
      <c r="AE27" s="61"/>
      <c r="AF27" s="61"/>
      <c r="AG27" s="62"/>
      <c r="AH27" s="63"/>
      <c r="AI27" s="64"/>
    </row>
    <row r="28" spans="1:35" s="45" customFormat="1" ht="15.75" hidden="1" x14ac:dyDescent="0.25">
      <c r="A28" s="147">
        <v>26</v>
      </c>
      <c r="B28" s="147" t="s">
        <v>1175</v>
      </c>
      <c r="C28" s="147" t="s">
        <v>413</v>
      </c>
      <c r="D28" s="147" t="s">
        <v>68</v>
      </c>
      <c r="E28" s="147" t="s">
        <v>91</v>
      </c>
      <c r="F28" s="147">
        <v>1</v>
      </c>
      <c r="G28" s="147">
        <v>1.2</v>
      </c>
      <c r="H28" s="147" t="s">
        <v>1569</v>
      </c>
      <c r="I28" s="147">
        <v>547</v>
      </c>
      <c r="J28" s="148">
        <v>0</v>
      </c>
      <c r="K28" s="149">
        <v>0</v>
      </c>
      <c r="L28" s="149">
        <v>0</v>
      </c>
      <c r="M28" s="150">
        <v>0</v>
      </c>
      <c r="N28" s="151">
        <v>0</v>
      </c>
      <c r="O28" s="152">
        <v>0</v>
      </c>
      <c r="P28" s="152">
        <v>0</v>
      </c>
      <c r="Q28" s="153">
        <v>0</v>
      </c>
      <c r="R28" s="154">
        <v>0</v>
      </c>
      <c r="S28" s="149">
        <v>0</v>
      </c>
      <c r="T28" s="149">
        <v>0</v>
      </c>
      <c r="U28" s="149">
        <v>0</v>
      </c>
      <c r="V28" s="149">
        <v>0</v>
      </c>
      <c r="W28" s="150">
        <v>0</v>
      </c>
      <c r="X28" s="151">
        <v>0</v>
      </c>
      <c r="Y28" s="155">
        <v>0</v>
      </c>
      <c r="Z28" s="156">
        <v>0</v>
      </c>
      <c r="AA28" s="207"/>
      <c r="AB28" s="208"/>
      <c r="AC28" s="60"/>
      <c r="AD28" s="61"/>
      <c r="AE28" s="61"/>
      <c r="AF28" s="61"/>
      <c r="AG28" s="62"/>
      <c r="AH28" s="63"/>
      <c r="AI28" s="64"/>
    </row>
    <row r="29" spans="1:35" s="45" customFormat="1" ht="15.75" hidden="1" x14ac:dyDescent="0.25">
      <c r="A29" s="147">
        <v>27</v>
      </c>
      <c r="B29" s="147" t="s">
        <v>1175</v>
      </c>
      <c r="C29" s="147" t="s">
        <v>413</v>
      </c>
      <c r="D29" s="147" t="s">
        <v>68</v>
      </c>
      <c r="E29" s="147" t="s">
        <v>91</v>
      </c>
      <c r="F29" s="147">
        <v>1</v>
      </c>
      <c r="G29" s="147">
        <v>1.2</v>
      </c>
      <c r="H29" s="147" t="s">
        <v>1569</v>
      </c>
      <c r="I29" s="147">
        <v>568</v>
      </c>
      <c r="J29" s="148">
        <v>0</v>
      </c>
      <c r="K29" s="149">
        <v>0</v>
      </c>
      <c r="L29" s="149">
        <v>0</v>
      </c>
      <c r="M29" s="150">
        <v>0</v>
      </c>
      <c r="N29" s="151">
        <v>0</v>
      </c>
      <c r="O29" s="152">
        <v>0</v>
      </c>
      <c r="P29" s="152">
        <v>0</v>
      </c>
      <c r="Q29" s="153">
        <v>0</v>
      </c>
      <c r="R29" s="154">
        <v>0</v>
      </c>
      <c r="S29" s="149">
        <v>0</v>
      </c>
      <c r="T29" s="149">
        <v>0</v>
      </c>
      <c r="U29" s="149">
        <v>0</v>
      </c>
      <c r="V29" s="149">
        <v>0</v>
      </c>
      <c r="W29" s="150">
        <v>0</v>
      </c>
      <c r="X29" s="151">
        <v>0</v>
      </c>
      <c r="Y29" s="155">
        <v>0</v>
      </c>
      <c r="Z29" s="156">
        <v>0</v>
      </c>
      <c r="AA29" s="207"/>
      <c r="AB29" s="208"/>
      <c r="AC29" s="60"/>
      <c r="AD29" s="61"/>
      <c r="AE29" s="61"/>
      <c r="AF29" s="61"/>
      <c r="AG29" s="62"/>
      <c r="AH29" s="63"/>
      <c r="AI29" s="64"/>
    </row>
    <row r="30" spans="1:35" s="45" customFormat="1" ht="15.75" hidden="1" x14ac:dyDescent="0.25">
      <c r="A30" s="147">
        <v>28</v>
      </c>
      <c r="B30" s="147" t="s">
        <v>1175</v>
      </c>
      <c r="C30" s="147" t="s">
        <v>413</v>
      </c>
      <c r="D30" s="147" t="s">
        <v>68</v>
      </c>
      <c r="E30" s="147" t="s">
        <v>99</v>
      </c>
      <c r="F30" s="147">
        <v>1</v>
      </c>
      <c r="G30" s="147">
        <v>1.2</v>
      </c>
      <c r="H30" s="147" t="s">
        <v>1569</v>
      </c>
      <c r="I30" s="147">
        <v>584</v>
      </c>
      <c r="J30" s="148">
        <v>0</v>
      </c>
      <c r="K30" s="149">
        <v>0</v>
      </c>
      <c r="L30" s="149">
        <v>0</v>
      </c>
      <c r="M30" s="150">
        <v>0</v>
      </c>
      <c r="N30" s="151">
        <v>0</v>
      </c>
      <c r="O30" s="152">
        <v>0</v>
      </c>
      <c r="P30" s="152">
        <v>0</v>
      </c>
      <c r="Q30" s="153">
        <v>0</v>
      </c>
      <c r="R30" s="154">
        <v>0</v>
      </c>
      <c r="S30" s="149">
        <v>0</v>
      </c>
      <c r="T30" s="149">
        <v>0</v>
      </c>
      <c r="U30" s="149">
        <v>0</v>
      </c>
      <c r="V30" s="149">
        <v>0</v>
      </c>
      <c r="W30" s="150">
        <v>0</v>
      </c>
      <c r="X30" s="151">
        <v>0</v>
      </c>
      <c r="Y30" s="155">
        <v>0</v>
      </c>
      <c r="Z30" s="156">
        <v>0</v>
      </c>
      <c r="AA30" s="210"/>
      <c r="AB30" s="208"/>
      <c r="AC30" s="60"/>
      <c r="AD30" s="61"/>
      <c r="AE30" s="61"/>
      <c r="AF30" s="61"/>
      <c r="AG30" s="62"/>
      <c r="AH30" s="63"/>
      <c r="AI30" s="64"/>
    </row>
    <row r="31" spans="1:35" s="45" customFormat="1" ht="15.75" hidden="1" x14ac:dyDescent="0.25">
      <c r="A31" s="147">
        <v>29</v>
      </c>
      <c r="B31" s="147" t="s">
        <v>1175</v>
      </c>
      <c r="C31" s="147" t="s">
        <v>413</v>
      </c>
      <c r="D31" s="147" t="s">
        <v>68</v>
      </c>
      <c r="E31" s="147" t="s">
        <v>99</v>
      </c>
      <c r="F31" s="147">
        <v>1</v>
      </c>
      <c r="G31" s="147">
        <v>1.2</v>
      </c>
      <c r="H31" s="147" t="s">
        <v>1570</v>
      </c>
      <c r="I31" s="147">
        <v>550</v>
      </c>
      <c r="J31" s="148">
        <v>0</v>
      </c>
      <c r="K31" s="149">
        <v>0</v>
      </c>
      <c r="L31" s="149">
        <v>0</v>
      </c>
      <c r="M31" s="150">
        <v>0</v>
      </c>
      <c r="N31" s="151">
        <v>0</v>
      </c>
      <c r="O31" s="152">
        <v>0</v>
      </c>
      <c r="P31" s="152">
        <v>0</v>
      </c>
      <c r="Q31" s="153">
        <v>0</v>
      </c>
      <c r="R31" s="154">
        <v>0</v>
      </c>
      <c r="S31" s="149">
        <v>0</v>
      </c>
      <c r="T31" s="149">
        <v>0</v>
      </c>
      <c r="U31" s="149">
        <v>0</v>
      </c>
      <c r="V31" s="149">
        <v>0</v>
      </c>
      <c r="W31" s="150">
        <v>0</v>
      </c>
      <c r="X31" s="151">
        <v>0</v>
      </c>
      <c r="Y31" s="155">
        <v>0</v>
      </c>
      <c r="Z31" s="156">
        <v>0</v>
      </c>
      <c r="AA31" s="207"/>
      <c r="AB31" s="208"/>
      <c r="AC31" s="60"/>
      <c r="AD31" s="61"/>
      <c r="AE31" s="61"/>
      <c r="AF31" s="61"/>
      <c r="AG31" s="62"/>
      <c r="AH31" s="63"/>
      <c r="AI31" s="64"/>
    </row>
    <row r="32" spans="1:35" s="45" customFormat="1" ht="15.75" hidden="1" x14ac:dyDescent="0.25">
      <c r="A32" s="147">
        <v>30</v>
      </c>
      <c r="B32" s="147" t="s">
        <v>1175</v>
      </c>
      <c r="C32" s="147" t="s">
        <v>413</v>
      </c>
      <c r="D32" s="147" t="s">
        <v>68</v>
      </c>
      <c r="E32" s="147" t="s">
        <v>99</v>
      </c>
      <c r="F32" s="147">
        <v>1</v>
      </c>
      <c r="G32" s="147">
        <v>1.3</v>
      </c>
      <c r="H32" s="147" t="s">
        <v>1571</v>
      </c>
      <c r="I32" s="147">
        <v>554</v>
      </c>
      <c r="J32" s="148">
        <v>0</v>
      </c>
      <c r="K32" s="149">
        <v>0</v>
      </c>
      <c r="L32" s="149">
        <v>0</v>
      </c>
      <c r="M32" s="150">
        <v>0</v>
      </c>
      <c r="N32" s="151">
        <v>0</v>
      </c>
      <c r="O32" s="152">
        <v>0</v>
      </c>
      <c r="P32" s="152">
        <v>0</v>
      </c>
      <c r="Q32" s="153">
        <v>0</v>
      </c>
      <c r="R32" s="154">
        <v>0</v>
      </c>
      <c r="S32" s="149">
        <v>0</v>
      </c>
      <c r="T32" s="149">
        <v>0</v>
      </c>
      <c r="U32" s="149">
        <v>0</v>
      </c>
      <c r="V32" s="149">
        <v>0</v>
      </c>
      <c r="W32" s="150">
        <v>0</v>
      </c>
      <c r="X32" s="151">
        <v>0</v>
      </c>
      <c r="Y32" s="155">
        <v>0</v>
      </c>
      <c r="Z32" s="156">
        <v>0</v>
      </c>
      <c r="AA32" s="207"/>
      <c r="AB32" s="208"/>
      <c r="AC32" s="60"/>
      <c r="AD32" s="61"/>
      <c r="AE32" s="61"/>
      <c r="AF32" s="61"/>
      <c r="AG32" s="62"/>
      <c r="AH32" s="63"/>
      <c r="AI32" s="64"/>
    </row>
    <row r="33" spans="1:35" s="45" customFormat="1" ht="15.75" hidden="1" x14ac:dyDescent="0.25">
      <c r="A33" s="147">
        <v>31</v>
      </c>
      <c r="B33" s="147" t="s">
        <v>1175</v>
      </c>
      <c r="C33" s="147" t="s">
        <v>413</v>
      </c>
      <c r="D33" s="147" t="s">
        <v>68</v>
      </c>
      <c r="E33" s="147" t="s">
        <v>99</v>
      </c>
      <c r="F33" s="147">
        <v>31</v>
      </c>
      <c r="G33" s="147">
        <v>1</v>
      </c>
      <c r="H33" s="147" t="s">
        <v>1572</v>
      </c>
      <c r="I33" s="147">
        <v>584</v>
      </c>
      <c r="J33" s="148">
        <v>0</v>
      </c>
      <c r="K33" s="149">
        <v>0</v>
      </c>
      <c r="L33" s="149">
        <v>0</v>
      </c>
      <c r="M33" s="150">
        <v>0</v>
      </c>
      <c r="N33" s="151">
        <v>0</v>
      </c>
      <c r="O33" s="152">
        <v>0</v>
      </c>
      <c r="P33" s="152">
        <v>0</v>
      </c>
      <c r="Q33" s="153">
        <v>0</v>
      </c>
      <c r="R33" s="154">
        <v>0</v>
      </c>
      <c r="S33" s="149">
        <v>0</v>
      </c>
      <c r="T33" s="149">
        <v>0</v>
      </c>
      <c r="U33" s="149">
        <v>0</v>
      </c>
      <c r="V33" s="149">
        <v>0</v>
      </c>
      <c r="W33" s="150">
        <v>0</v>
      </c>
      <c r="X33" s="151">
        <v>0</v>
      </c>
      <c r="Y33" s="155">
        <v>0</v>
      </c>
      <c r="Z33" s="156">
        <v>0</v>
      </c>
      <c r="AA33" s="207"/>
      <c r="AB33" s="208"/>
      <c r="AC33" s="60"/>
      <c r="AD33" s="61"/>
      <c r="AE33" s="61"/>
      <c r="AF33" s="61"/>
      <c r="AG33" s="62"/>
      <c r="AH33" s="63"/>
      <c r="AI33" s="64"/>
    </row>
    <row r="34" spans="1:35" s="45" customFormat="1" ht="15.75" hidden="1" x14ac:dyDescent="0.25">
      <c r="A34" s="147">
        <v>32</v>
      </c>
      <c r="B34" s="147" t="s">
        <v>1175</v>
      </c>
      <c r="C34" s="147" t="s">
        <v>413</v>
      </c>
      <c r="D34" s="147" t="s">
        <v>68</v>
      </c>
      <c r="E34" s="147" t="s">
        <v>91</v>
      </c>
      <c r="F34" s="147">
        <v>2</v>
      </c>
      <c r="G34" s="147">
        <v>2.1</v>
      </c>
      <c r="H34" s="147" t="s">
        <v>1573</v>
      </c>
      <c r="I34" s="147">
        <v>557</v>
      </c>
      <c r="J34" s="148">
        <v>0</v>
      </c>
      <c r="K34" s="149">
        <v>1</v>
      </c>
      <c r="L34" s="149">
        <v>0</v>
      </c>
      <c r="M34" s="150">
        <v>0</v>
      </c>
      <c r="N34" s="151">
        <v>0</v>
      </c>
      <c r="O34" s="152">
        <v>0</v>
      </c>
      <c r="P34" s="152">
        <v>0</v>
      </c>
      <c r="Q34" s="153">
        <v>0</v>
      </c>
      <c r="R34" s="154">
        <v>0</v>
      </c>
      <c r="S34" s="149">
        <v>0</v>
      </c>
      <c r="T34" s="149">
        <v>0</v>
      </c>
      <c r="U34" s="149">
        <v>0</v>
      </c>
      <c r="V34" s="149">
        <v>0</v>
      </c>
      <c r="W34" s="150">
        <v>0</v>
      </c>
      <c r="X34" s="151">
        <v>0</v>
      </c>
      <c r="Y34" s="155">
        <v>0</v>
      </c>
      <c r="Z34" s="156">
        <v>1</v>
      </c>
      <c r="AA34" s="207" t="s">
        <v>208</v>
      </c>
      <c r="AB34" s="208"/>
      <c r="AC34" s="60"/>
      <c r="AD34" s="61"/>
      <c r="AE34" s="61"/>
      <c r="AF34" s="61"/>
      <c r="AG34" s="62"/>
      <c r="AH34" s="63"/>
      <c r="AI34" s="64"/>
    </row>
    <row r="35" spans="1:35" s="45" customFormat="1" ht="15.75" hidden="1" x14ac:dyDescent="0.25">
      <c r="A35" s="147">
        <v>33</v>
      </c>
      <c r="B35" s="147" t="s">
        <v>1175</v>
      </c>
      <c r="C35" s="147" t="s">
        <v>413</v>
      </c>
      <c r="D35" s="147" t="s">
        <v>68</v>
      </c>
      <c r="E35" s="147" t="s">
        <v>91</v>
      </c>
      <c r="F35" s="147">
        <v>2</v>
      </c>
      <c r="G35" s="147">
        <v>2.1</v>
      </c>
      <c r="H35" s="147" t="s">
        <v>1573</v>
      </c>
      <c r="I35" s="147">
        <v>589</v>
      </c>
      <c r="J35" s="148">
        <v>0</v>
      </c>
      <c r="K35" s="149">
        <v>1</v>
      </c>
      <c r="L35" s="149">
        <v>0</v>
      </c>
      <c r="M35" s="150">
        <v>0</v>
      </c>
      <c r="N35" s="151">
        <v>0</v>
      </c>
      <c r="O35" s="152">
        <v>0</v>
      </c>
      <c r="P35" s="152">
        <v>0</v>
      </c>
      <c r="Q35" s="153">
        <v>0</v>
      </c>
      <c r="R35" s="154">
        <v>0</v>
      </c>
      <c r="S35" s="149">
        <v>0</v>
      </c>
      <c r="T35" s="149">
        <v>0</v>
      </c>
      <c r="U35" s="149">
        <v>0</v>
      </c>
      <c r="V35" s="149">
        <v>0</v>
      </c>
      <c r="W35" s="150">
        <v>0</v>
      </c>
      <c r="X35" s="151">
        <v>0</v>
      </c>
      <c r="Y35" s="155">
        <v>0</v>
      </c>
      <c r="Z35" s="156">
        <v>1</v>
      </c>
      <c r="AA35" s="207" t="s">
        <v>208</v>
      </c>
      <c r="AB35" s="208"/>
      <c r="AC35" s="60"/>
      <c r="AD35" s="61"/>
      <c r="AE35" s="61"/>
      <c r="AF35" s="61"/>
      <c r="AG35" s="62"/>
      <c r="AH35" s="63"/>
      <c r="AI35" s="64"/>
    </row>
    <row r="36" spans="1:35" s="45" customFormat="1" ht="15.75" hidden="1" x14ac:dyDescent="0.25">
      <c r="A36" s="147">
        <v>34</v>
      </c>
      <c r="B36" s="147" t="s">
        <v>1175</v>
      </c>
      <c r="C36" s="147" t="s">
        <v>413</v>
      </c>
      <c r="D36" s="147" t="s">
        <v>68</v>
      </c>
      <c r="E36" s="147" t="s">
        <v>91</v>
      </c>
      <c r="F36" s="147">
        <v>2</v>
      </c>
      <c r="G36" s="147">
        <v>2.1</v>
      </c>
      <c r="H36" s="147" t="s">
        <v>1573</v>
      </c>
      <c r="I36" s="147">
        <v>600</v>
      </c>
      <c r="J36" s="148">
        <v>0</v>
      </c>
      <c r="K36" s="149">
        <v>1</v>
      </c>
      <c r="L36" s="149">
        <v>0</v>
      </c>
      <c r="M36" s="150">
        <v>0</v>
      </c>
      <c r="N36" s="151">
        <v>0</v>
      </c>
      <c r="O36" s="152">
        <v>0</v>
      </c>
      <c r="P36" s="152">
        <v>0</v>
      </c>
      <c r="Q36" s="153">
        <v>0</v>
      </c>
      <c r="R36" s="154">
        <v>0</v>
      </c>
      <c r="S36" s="149">
        <v>0</v>
      </c>
      <c r="T36" s="149">
        <v>0</v>
      </c>
      <c r="U36" s="149">
        <v>0</v>
      </c>
      <c r="V36" s="149">
        <v>0</v>
      </c>
      <c r="W36" s="150">
        <v>0</v>
      </c>
      <c r="X36" s="151">
        <v>0</v>
      </c>
      <c r="Y36" s="155">
        <v>0</v>
      </c>
      <c r="Z36" s="156">
        <v>1</v>
      </c>
      <c r="AA36" s="207" t="s">
        <v>208</v>
      </c>
      <c r="AB36" s="208"/>
      <c r="AC36" s="60"/>
      <c r="AD36" s="61"/>
      <c r="AE36" s="61"/>
      <c r="AF36" s="61"/>
      <c r="AG36" s="62"/>
      <c r="AH36" s="63"/>
      <c r="AI36" s="64"/>
    </row>
    <row r="37" spans="1:35" s="45" customFormat="1" ht="15.75" hidden="1" x14ac:dyDescent="0.25">
      <c r="A37" s="147">
        <v>35</v>
      </c>
      <c r="B37" s="147" t="s">
        <v>1175</v>
      </c>
      <c r="C37" s="147" t="s">
        <v>413</v>
      </c>
      <c r="D37" s="147" t="s">
        <v>68</v>
      </c>
      <c r="E37" s="147" t="s">
        <v>99</v>
      </c>
      <c r="F37" s="147">
        <v>2</v>
      </c>
      <c r="G37" s="147">
        <v>2.1</v>
      </c>
      <c r="H37" s="147" t="s">
        <v>1573</v>
      </c>
      <c r="I37" s="147">
        <v>672</v>
      </c>
      <c r="J37" s="148">
        <v>0</v>
      </c>
      <c r="K37" s="149">
        <v>0</v>
      </c>
      <c r="L37" s="149">
        <v>0</v>
      </c>
      <c r="M37" s="150">
        <v>0</v>
      </c>
      <c r="N37" s="151">
        <v>0</v>
      </c>
      <c r="O37" s="152">
        <v>0</v>
      </c>
      <c r="P37" s="152">
        <v>0</v>
      </c>
      <c r="Q37" s="153">
        <v>0</v>
      </c>
      <c r="R37" s="154">
        <v>0</v>
      </c>
      <c r="S37" s="149">
        <v>0</v>
      </c>
      <c r="T37" s="149">
        <v>0</v>
      </c>
      <c r="U37" s="149">
        <v>0</v>
      </c>
      <c r="V37" s="149">
        <v>0</v>
      </c>
      <c r="W37" s="150">
        <v>0</v>
      </c>
      <c r="X37" s="151">
        <v>0</v>
      </c>
      <c r="Y37" s="155">
        <v>0</v>
      </c>
      <c r="Z37" s="156">
        <v>0</v>
      </c>
      <c r="AA37" s="207"/>
      <c r="AB37" s="208"/>
      <c r="AC37" s="60"/>
      <c r="AD37" s="61"/>
      <c r="AE37" s="61"/>
      <c r="AF37" s="61"/>
      <c r="AG37" s="62"/>
      <c r="AH37" s="63"/>
      <c r="AI37" s="64"/>
    </row>
    <row r="38" spans="1:35" s="45" customFormat="1" ht="15.75" hidden="1" x14ac:dyDescent="0.25">
      <c r="A38" s="147">
        <v>36</v>
      </c>
      <c r="B38" s="147" t="s">
        <v>1175</v>
      </c>
      <c r="C38" s="147" t="s">
        <v>413</v>
      </c>
      <c r="D38" s="147" t="s">
        <v>68</v>
      </c>
      <c r="E38" s="147" t="s">
        <v>91</v>
      </c>
      <c r="F38" s="147">
        <v>2</v>
      </c>
      <c r="G38" s="147">
        <v>2.1</v>
      </c>
      <c r="H38" s="147" t="s">
        <v>1574</v>
      </c>
      <c r="I38" s="147">
        <v>535</v>
      </c>
      <c r="J38" s="148">
        <v>0</v>
      </c>
      <c r="K38" s="149">
        <v>0</v>
      </c>
      <c r="L38" s="149">
        <v>0</v>
      </c>
      <c r="M38" s="150">
        <v>0</v>
      </c>
      <c r="N38" s="151">
        <v>0</v>
      </c>
      <c r="O38" s="152">
        <v>0</v>
      </c>
      <c r="P38" s="152">
        <v>0</v>
      </c>
      <c r="Q38" s="153">
        <v>0</v>
      </c>
      <c r="R38" s="154">
        <v>0</v>
      </c>
      <c r="S38" s="149">
        <v>0</v>
      </c>
      <c r="T38" s="149">
        <v>0</v>
      </c>
      <c r="U38" s="149">
        <v>0</v>
      </c>
      <c r="V38" s="149">
        <v>0</v>
      </c>
      <c r="W38" s="150">
        <v>0</v>
      </c>
      <c r="X38" s="151">
        <v>0</v>
      </c>
      <c r="Y38" s="155">
        <v>0</v>
      </c>
      <c r="Z38" s="156">
        <v>0</v>
      </c>
      <c r="AA38" s="207"/>
      <c r="AB38" s="208"/>
      <c r="AC38" s="60"/>
      <c r="AD38" s="61"/>
      <c r="AE38" s="61"/>
      <c r="AF38" s="61"/>
      <c r="AG38" s="62"/>
      <c r="AH38" s="63"/>
      <c r="AI38" s="64"/>
    </row>
    <row r="39" spans="1:35" s="45" customFormat="1" ht="15.75" hidden="1" x14ac:dyDescent="0.25">
      <c r="A39" s="147">
        <v>37</v>
      </c>
      <c r="B39" s="147" t="s">
        <v>1175</v>
      </c>
      <c r="C39" s="147" t="s">
        <v>413</v>
      </c>
      <c r="D39" s="147" t="s">
        <v>68</v>
      </c>
      <c r="E39" s="147" t="s">
        <v>91</v>
      </c>
      <c r="F39" s="147">
        <v>2</v>
      </c>
      <c r="G39" s="147">
        <v>2.1</v>
      </c>
      <c r="H39" s="147" t="s">
        <v>1574</v>
      </c>
      <c r="I39" s="147">
        <v>570</v>
      </c>
      <c r="J39" s="148">
        <v>0</v>
      </c>
      <c r="K39" s="149">
        <v>0</v>
      </c>
      <c r="L39" s="149">
        <v>0</v>
      </c>
      <c r="M39" s="150">
        <v>0</v>
      </c>
      <c r="N39" s="151">
        <v>0</v>
      </c>
      <c r="O39" s="152">
        <v>0</v>
      </c>
      <c r="P39" s="152">
        <v>0</v>
      </c>
      <c r="Q39" s="153">
        <v>0</v>
      </c>
      <c r="R39" s="154">
        <v>0</v>
      </c>
      <c r="S39" s="149">
        <v>0</v>
      </c>
      <c r="T39" s="149">
        <v>0</v>
      </c>
      <c r="U39" s="149">
        <v>0</v>
      </c>
      <c r="V39" s="149">
        <v>0</v>
      </c>
      <c r="W39" s="150">
        <v>0</v>
      </c>
      <c r="X39" s="151">
        <v>0</v>
      </c>
      <c r="Y39" s="155">
        <v>0</v>
      </c>
      <c r="Z39" s="156">
        <v>0</v>
      </c>
      <c r="AA39" s="207"/>
      <c r="AB39" s="208"/>
      <c r="AC39" s="60"/>
      <c r="AD39" s="61"/>
      <c r="AE39" s="61"/>
      <c r="AF39" s="61"/>
      <c r="AG39" s="62"/>
      <c r="AH39" s="63"/>
      <c r="AI39" s="64"/>
    </row>
    <row r="40" spans="1:35" s="45" customFormat="1" ht="15.75" hidden="1" x14ac:dyDescent="0.25">
      <c r="A40" s="147">
        <v>38</v>
      </c>
      <c r="B40" s="147" t="s">
        <v>1175</v>
      </c>
      <c r="C40" s="147" t="s">
        <v>413</v>
      </c>
      <c r="D40" s="147" t="s">
        <v>68</v>
      </c>
      <c r="E40" s="147" t="s">
        <v>91</v>
      </c>
      <c r="F40" s="147">
        <v>2</v>
      </c>
      <c r="G40" s="147">
        <v>2.1</v>
      </c>
      <c r="H40" s="147" t="s">
        <v>1574</v>
      </c>
      <c r="I40" s="147">
        <v>608</v>
      </c>
      <c r="J40" s="148">
        <v>0</v>
      </c>
      <c r="K40" s="149">
        <v>0</v>
      </c>
      <c r="L40" s="149">
        <v>0</v>
      </c>
      <c r="M40" s="150">
        <v>0</v>
      </c>
      <c r="N40" s="151">
        <v>0</v>
      </c>
      <c r="O40" s="152">
        <v>0</v>
      </c>
      <c r="P40" s="152">
        <v>0</v>
      </c>
      <c r="Q40" s="153">
        <v>0</v>
      </c>
      <c r="R40" s="154">
        <v>0</v>
      </c>
      <c r="S40" s="149">
        <v>0</v>
      </c>
      <c r="T40" s="149">
        <v>0</v>
      </c>
      <c r="U40" s="149">
        <v>0</v>
      </c>
      <c r="V40" s="149">
        <v>0</v>
      </c>
      <c r="W40" s="150">
        <v>0</v>
      </c>
      <c r="X40" s="151">
        <v>0</v>
      </c>
      <c r="Y40" s="155">
        <v>0</v>
      </c>
      <c r="Z40" s="156">
        <v>0</v>
      </c>
      <c r="AA40" s="207"/>
      <c r="AB40" s="208"/>
      <c r="AC40" s="60"/>
      <c r="AD40" s="61"/>
      <c r="AE40" s="61"/>
      <c r="AF40" s="61"/>
      <c r="AG40" s="62"/>
      <c r="AH40" s="63"/>
      <c r="AI40" s="64"/>
    </row>
    <row r="41" spans="1:35" s="45" customFormat="1" ht="15.75" hidden="1" x14ac:dyDescent="0.25">
      <c r="A41" s="147">
        <v>39</v>
      </c>
      <c r="B41" s="147" t="s">
        <v>1175</v>
      </c>
      <c r="C41" s="147" t="s">
        <v>413</v>
      </c>
      <c r="D41" s="147" t="s">
        <v>68</v>
      </c>
      <c r="E41" s="147" t="s">
        <v>99</v>
      </c>
      <c r="F41" s="147">
        <v>2</v>
      </c>
      <c r="G41" s="147">
        <v>2.1</v>
      </c>
      <c r="H41" s="147" t="s">
        <v>1574</v>
      </c>
      <c r="I41" s="147">
        <v>621</v>
      </c>
      <c r="J41" s="148">
        <v>0</v>
      </c>
      <c r="K41" s="149">
        <v>0</v>
      </c>
      <c r="L41" s="149">
        <v>0</v>
      </c>
      <c r="M41" s="150">
        <v>0</v>
      </c>
      <c r="N41" s="151">
        <v>0</v>
      </c>
      <c r="O41" s="152">
        <v>0</v>
      </c>
      <c r="P41" s="152">
        <v>0</v>
      </c>
      <c r="Q41" s="153">
        <v>0</v>
      </c>
      <c r="R41" s="154">
        <v>0</v>
      </c>
      <c r="S41" s="149">
        <v>0</v>
      </c>
      <c r="T41" s="149">
        <v>0</v>
      </c>
      <c r="U41" s="149">
        <v>0</v>
      </c>
      <c r="V41" s="149">
        <v>0</v>
      </c>
      <c r="W41" s="150">
        <v>0</v>
      </c>
      <c r="X41" s="151">
        <v>0</v>
      </c>
      <c r="Y41" s="155">
        <v>0</v>
      </c>
      <c r="Z41" s="156">
        <v>0</v>
      </c>
      <c r="AA41" s="209"/>
      <c r="AB41" s="208"/>
      <c r="AC41" s="60"/>
      <c r="AD41" s="61"/>
      <c r="AE41" s="61"/>
      <c r="AF41" s="61"/>
      <c r="AG41" s="62"/>
      <c r="AH41" s="63"/>
      <c r="AI41" s="64"/>
    </row>
    <row r="42" spans="1:35" s="45" customFormat="1" ht="15.75" hidden="1" x14ac:dyDescent="0.25">
      <c r="A42" s="147">
        <v>40</v>
      </c>
      <c r="B42" s="147" t="s">
        <v>1175</v>
      </c>
      <c r="C42" s="147" t="s">
        <v>413</v>
      </c>
      <c r="D42" s="147" t="s">
        <v>68</v>
      </c>
      <c r="E42" s="147" t="s">
        <v>91</v>
      </c>
      <c r="F42" s="147">
        <v>2</v>
      </c>
      <c r="G42" s="147">
        <v>2.2000000000000002</v>
      </c>
      <c r="H42" s="147" t="s">
        <v>1575</v>
      </c>
      <c r="I42" s="147">
        <v>545</v>
      </c>
      <c r="J42" s="148">
        <v>0</v>
      </c>
      <c r="K42" s="149">
        <v>0</v>
      </c>
      <c r="L42" s="149">
        <v>0</v>
      </c>
      <c r="M42" s="150">
        <v>0</v>
      </c>
      <c r="N42" s="151">
        <v>0</v>
      </c>
      <c r="O42" s="152">
        <v>0</v>
      </c>
      <c r="P42" s="152">
        <v>0</v>
      </c>
      <c r="Q42" s="153">
        <v>0</v>
      </c>
      <c r="R42" s="154">
        <v>0</v>
      </c>
      <c r="S42" s="149">
        <v>0</v>
      </c>
      <c r="T42" s="149">
        <v>0</v>
      </c>
      <c r="U42" s="149">
        <v>0</v>
      </c>
      <c r="V42" s="149">
        <v>0</v>
      </c>
      <c r="W42" s="150">
        <v>0</v>
      </c>
      <c r="X42" s="151">
        <v>0</v>
      </c>
      <c r="Y42" s="155">
        <v>0</v>
      </c>
      <c r="Z42" s="156">
        <v>0</v>
      </c>
      <c r="AA42" s="209"/>
      <c r="AB42" s="208"/>
      <c r="AC42" s="60"/>
      <c r="AD42" s="61"/>
      <c r="AE42" s="61"/>
      <c r="AF42" s="61"/>
      <c r="AG42" s="62"/>
      <c r="AH42" s="63"/>
      <c r="AI42" s="64"/>
    </row>
    <row r="43" spans="1:35" s="45" customFormat="1" ht="15.75" hidden="1" x14ac:dyDescent="0.25">
      <c r="A43" s="147">
        <v>41</v>
      </c>
      <c r="B43" s="147" t="s">
        <v>1175</v>
      </c>
      <c r="C43" s="147" t="s">
        <v>413</v>
      </c>
      <c r="D43" s="147" t="s">
        <v>68</v>
      </c>
      <c r="E43" s="147" t="s">
        <v>91</v>
      </c>
      <c r="F43" s="147">
        <v>2</v>
      </c>
      <c r="G43" s="147">
        <v>2.2000000000000002</v>
      </c>
      <c r="H43" s="147" t="s">
        <v>1575</v>
      </c>
      <c r="I43" s="147">
        <v>563</v>
      </c>
      <c r="J43" s="148">
        <v>0</v>
      </c>
      <c r="K43" s="149">
        <v>0</v>
      </c>
      <c r="L43" s="149">
        <v>0</v>
      </c>
      <c r="M43" s="150">
        <v>0</v>
      </c>
      <c r="N43" s="151">
        <v>0</v>
      </c>
      <c r="O43" s="152">
        <v>0</v>
      </c>
      <c r="P43" s="152">
        <v>0</v>
      </c>
      <c r="Q43" s="153">
        <v>0</v>
      </c>
      <c r="R43" s="154">
        <v>0</v>
      </c>
      <c r="S43" s="149">
        <v>0</v>
      </c>
      <c r="T43" s="149">
        <v>0</v>
      </c>
      <c r="U43" s="149">
        <v>0</v>
      </c>
      <c r="V43" s="149">
        <v>0</v>
      </c>
      <c r="W43" s="150">
        <v>0</v>
      </c>
      <c r="X43" s="151">
        <v>0</v>
      </c>
      <c r="Y43" s="155">
        <v>0</v>
      </c>
      <c r="Z43" s="156">
        <v>0</v>
      </c>
      <c r="AA43" s="207"/>
      <c r="AB43" s="208"/>
      <c r="AC43" s="60"/>
      <c r="AD43" s="61"/>
      <c r="AE43" s="61"/>
      <c r="AF43" s="61"/>
      <c r="AG43" s="62"/>
      <c r="AH43" s="63"/>
      <c r="AI43" s="64"/>
    </row>
    <row r="44" spans="1:35" s="45" customFormat="1" ht="15.75" hidden="1" x14ac:dyDescent="0.25">
      <c r="A44" s="147">
        <v>42</v>
      </c>
      <c r="B44" s="147" t="s">
        <v>1175</v>
      </c>
      <c r="C44" s="147" t="s">
        <v>413</v>
      </c>
      <c r="D44" s="147" t="s">
        <v>68</v>
      </c>
      <c r="E44" s="147" t="s">
        <v>91</v>
      </c>
      <c r="F44" s="147">
        <v>2</v>
      </c>
      <c r="G44" s="147">
        <v>2.2000000000000002</v>
      </c>
      <c r="H44" s="147" t="s">
        <v>1575</v>
      </c>
      <c r="I44" s="147">
        <v>571</v>
      </c>
      <c r="J44" s="148">
        <v>0</v>
      </c>
      <c r="K44" s="149">
        <v>0</v>
      </c>
      <c r="L44" s="149">
        <v>0</v>
      </c>
      <c r="M44" s="150">
        <v>0</v>
      </c>
      <c r="N44" s="151">
        <v>0</v>
      </c>
      <c r="O44" s="152">
        <v>0</v>
      </c>
      <c r="P44" s="152">
        <v>0</v>
      </c>
      <c r="Q44" s="153">
        <v>0</v>
      </c>
      <c r="R44" s="154">
        <v>0</v>
      </c>
      <c r="S44" s="149">
        <v>0</v>
      </c>
      <c r="T44" s="149">
        <v>0</v>
      </c>
      <c r="U44" s="149">
        <v>0</v>
      </c>
      <c r="V44" s="149">
        <v>0</v>
      </c>
      <c r="W44" s="150">
        <v>0</v>
      </c>
      <c r="X44" s="151">
        <v>0</v>
      </c>
      <c r="Y44" s="155">
        <v>0</v>
      </c>
      <c r="Z44" s="156">
        <v>0</v>
      </c>
      <c r="AA44" s="207"/>
      <c r="AB44" s="208"/>
      <c r="AC44" s="60"/>
      <c r="AD44" s="61"/>
      <c r="AE44" s="61"/>
      <c r="AF44" s="61"/>
      <c r="AG44" s="62"/>
      <c r="AH44" s="63"/>
      <c r="AI44" s="64"/>
    </row>
    <row r="45" spans="1:35" s="45" customFormat="1" ht="15.75" hidden="1" x14ac:dyDescent="0.25">
      <c r="A45" s="147">
        <v>43</v>
      </c>
      <c r="B45" s="147" t="s">
        <v>1175</v>
      </c>
      <c r="C45" s="147" t="s">
        <v>413</v>
      </c>
      <c r="D45" s="147" t="s">
        <v>68</v>
      </c>
      <c r="E45" s="147" t="s">
        <v>91</v>
      </c>
      <c r="F45" s="147">
        <v>2</v>
      </c>
      <c r="G45" s="147">
        <v>2.2000000000000002</v>
      </c>
      <c r="H45" s="147" t="s">
        <v>1575</v>
      </c>
      <c r="I45" s="147">
        <v>591</v>
      </c>
      <c r="J45" s="148">
        <v>0</v>
      </c>
      <c r="K45" s="149">
        <v>0</v>
      </c>
      <c r="L45" s="149">
        <v>0</v>
      </c>
      <c r="M45" s="150">
        <v>0</v>
      </c>
      <c r="N45" s="151">
        <v>0</v>
      </c>
      <c r="O45" s="152">
        <v>0</v>
      </c>
      <c r="P45" s="152">
        <v>0</v>
      </c>
      <c r="Q45" s="153">
        <v>0</v>
      </c>
      <c r="R45" s="154">
        <v>0</v>
      </c>
      <c r="S45" s="149">
        <v>0</v>
      </c>
      <c r="T45" s="149">
        <v>0</v>
      </c>
      <c r="U45" s="149">
        <v>0</v>
      </c>
      <c r="V45" s="149">
        <v>0</v>
      </c>
      <c r="W45" s="150">
        <v>0</v>
      </c>
      <c r="X45" s="151">
        <v>0</v>
      </c>
      <c r="Y45" s="155">
        <v>0</v>
      </c>
      <c r="Z45" s="156">
        <v>0</v>
      </c>
      <c r="AA45" s="207"/>
      <c r="AB45" s="208"/>
      <c r="AC45" s="60"/>
      <c r="AD45" s="61"/>
      <c r="AE45" s="61"/>
      <c r="AF45" s="61"/>
      <c r="AG45" s="62"/>
      <c r="AH45" s="63"/>
      <c r="AI45" s="64"/>
    </row>
    <row r="46" spans="1:35" s="45" customFormat="1" ht="15.75" hidden="1" x14ac:dyDescent="0.25">
      <c r="A46" s="147">
        <v>44</v>
      </c>
      <c r="B46" s="147" t="s">
        <v>1175</v>
      </c>
      <c r="C46" s="147" t="s">
        <v>413</v>
      </c>
      <c r="D46" s="147" t="s">
        <v>68</v>
      </c>
      <c r="E46" s="147" t="s">
        <v>91</v>
      </c>
      <c r="F46" s="147">
        <v>2</v>
      </c>
      <c r="G46" s="147">
        <v>2.2000000000000002</v>
      </c>
      <c r="H46" s="147" t="s">
        <v>1575</v>
      </c>
      <c r="I46" s="147">
        <v>626</v>
      </c>
      <c r="J46" s="148">
        <v>0</v>
      </c>
      <c r="K46" s="149">
        <v>0</v>
      </c>
      <c r="L46" s="149">
        <v>0</v>
      </c>
      <c r="M46" s="150">
        <v>0</v>
      </c>
      <c r="N46" s="151">
        <v>0</v>
      </c>
      <c r="O46" s="152">
        <v>0</v>
      </c>
      <c r="P46" s="152">
        <v>0</v>
      </c>
      <c r="Q46" s="153">
        <v>0</v>
      </c>
      <c r="R46" s="154">
        <v>0</v>
      </c>
      <c r="S46" s="149">
        <v>0</v>
      </c>
      <c r="T46" s="149">
        <v>0</v>
      </c>
      <c r="U46" s="149">
        <v>0</v>
      </c>
      <c r="V46" s="149">
        <v>0</v>
      </c>
      <c r="W46" s="150">
        <v>0</v>
      </c>
      <c r="X46" s="151">
        <v>0</v>
      </c>
      <c r="Y46" s="155">
        <v>0</v>
      </c>
      <c r="Z46" s="156">
        <v>0</v>
      </c>
      <c r="AA46" s="207"/>
      <c r="AB46" s="208"/>
      <c r="AC46" s="60"/>
      <c r="AD46" s="61"/>
      <c r="AE46" s="61"/>
      <c r="AF46" s="61"/>
      <c r="AG46" s="62"/>
      <c r="AH46" s="63"/>
      <c r="AI46" s="64"/>
    </row>
    <row r="47" spans="1:35" s="45" customFormat="1" ht="15.75" hidden="1" x14ac:dyDescent="0.25">
      <c r="A47" s="147">
        <v>45</v>
      </c>
      <c r="B47" s="147" t="s">
        <v>1175</v>
      </c>
      <c r="C47" s="147" t="s">
        <v>413</v>
      </c>
      <c r="D47" s="147" t="s">
        <v>68</v>
      </c>
      <c r="E47" s="147" t="s">
        <v>91</v>
      </c>
      <c r="F47" s="147">
        <v>2</v>
      </c>
      <c r="G47" s="147">
        <v>2.2000000000000002</v>
      </c>
      <c r="H47" s="147" t="s">
        <v>1575</v>
      </c>
      <c r="I47" s="147">
        <v>631</v>
      </c>
      <c r="J47" s="148">
        <v>0</v>
      </c>
      <c r="K47" s="149">
        <v>0</v>
      </c>
      <c r="L47" s="149">
        <v>0</v>
      </c>
      <c r="M47" s="150">
        <v>0</v>
      </c>
      <c r="N47" s="151">
        <v>0</v>
      </c>
      <c r="O47" s="152">
        <v>0</v>
      </c>
      <c r="P47" s="152">
        <v>0</v>
      </c>
      <c r="Q47" s="153">
        <v>0</v>
      </c>
      <c r="R47" s="154">
        <v>0</v>
      </c>
      <c r="S47" s="149">
        <v>0</v>
      </c>
      <c r="T47" s="149">
        <v>0</v>
      </c>
      <c r="U47" s="149">
        <v>0</v>
      </c>
      <c r="V47" s="149">
        <v>0</v>
      </c>
      <c r="W47" s="150">
        <v>0</v>
      </c>
      <c r="X47" s="151">
        <v>0</v>
      </c>
      <c r="Y47" s="155">
        <v>0</v>
      </c>
      <c r="Z47" s="156">
        <v>0</v>
      </c>
      <c r="AA47" s="207"/>
      <c r="AB47" s="208"/>
      <c r="AC47" s="60"/>
      <c r="AD47" s="61"/>
      <c r="AE47" s="61"/>
      <c r="AF47" s="61"/>
      <c r="AG47" s="62"/>
      <c r="AH47" s="63"/>
      <c r="AI47" s="64"/>
    </row>
    <row r="48" spans="1:35" s="45" customFormat="1" ht="110.25" hidden="1" x14ac:dyDescent="0.25">
      <c r="A48" s="147">
        <v>46</v>
      </c>
      <c r="B48" s="147" t="s">
        <v>1175</v>
      </c>
      <c r="C48" s="147" t="s">
        <v>413</v>
      </c>
      <c r="D48" s="147" t="s">
        <v>68</v>
      </c>
      <c r="E48" s="147" t="s">
        <v>99</v>
      </c>
      <c r="F48" s="147">
        <v>2</v>
      </c>
      <c r="G48" s="147">
        <v>2.2000000000000002</v>
      </c>
      <c r="H48" s="147" t="s">
        <v>1575</v>
      </c>
      <c r="I48" s="147">
        <v>642</v>
      </c>
      <c r="J48" s="148">
        <v>0</v>
      </c>
      <c r="K48" s="149">
        <v>0</v>
      </c>
      <c r="L48" s="149">
        <v>0</v>
      </c>
      <c r="M48" s="150">
        <v>0</v>
      </c>
      <c r="N48" s="151">
        <v>0</v>
      </c>
      <c r="O48" s="152">
        <v>0</v>
      </c>
      <c r="P48" s="152">
        <v>0</v>
      </c>
      <c r="Q48" s="153">
        <v>0</v>
      </c>
      <c r="R48" s="154">
        <v>0</v>
      </c>
      <c r="S48" s="149">
        <v>0</v>
      </c>
      <c r="T48" s="149">
        <v>0</v>
      </c>
      <c r="U48" s="149">
        <v>0</v>
      </c>
      <c r="V48" s="149">
        <v>0</v>
      </c>
      <c r="W48" s="150">
        <v>0</v>
      </c>
      <c r="X48" s="151">
        <v>0</v>
      </c>
      <c r="Y48" s="155">
        <v>0</v>
      </c>
      <c r="Z48" s="156">
        <v>0</v>
      </c>
      <c r="AA48" s="207"/>
      <c r="AB48" s="231" t="s">
        <v>2062</v>
      </c>
      <c r="AC48" s="60"/>
      <c r="AD48" s="61"/>
      <c r="AE48" s="61"/>
      <c r="AF48" s="61"/>
      <c r="AG48" s="62"/>
      <c r="AH48" s="63"/>
      <c r="AI48" s="64"/>
    </row>
    <row r="49" spans="1:35" s="45" customFormat="1" ht="15.75" hidden="1" x14ac:dyDescent="0.25">
      <c r="A49" s="147">
        <v>47</v>
      </c>
      <c r="B49" s="147" t="s">
        <v>1175</v>
      </c>
      <c r="C49" s="147" t="s">
        <v>413</v>
      </c>
      <c r="D49" s="147" t="s">
        <v>68</v>
      </c>
      <c r="E49" s="147" t="s">
        <v>91</v>
      </c>
      <c r="F49" s="147">
        <v>2</v>
      </c>
      <c r="G49" s="147">
        <v>2.2000000000000002</v>
      </c>
      <c r="H49" s="147" t="s">
        <v>1661</v>
      </c>
      <c r="I49" s="147">
        <v>539</v>
      </c>
      <c r="J49" s="148">
        <v>0</v>
      </c>
      <c r="K49" s="149">
        <v>0</v>
      </c>
      <c r="L49" s="149">
        <v>0</v>
      </c>
      <c r="M49" s="150">
        <v>0</v>
      </c>
      <c r="N49" s="151">
        <v>0</v>
      </c>
      <c r="O49" s="152">
        <v>0</v>
      </c>
      <c r="P49" s="152">
        <v>0</v>
      </c>
      <c r="Q49" s="153">
        <v>0</v>
      </c>
      <c r="R49" s="154">
        <v>0</v>
      </c>
      <c r="S49" s="149">
        <v>0</v>
      </c>
      <c r="T49" s="149">
        <v>0</v>
      </c>
      <c r="U49" s="149">
        <v>0</v>
      </c>
      <c r="V49" s="149">
        <v>0</v>
      </c>
      <c r="W49" s="150">
        <v>0</v>
      </c>
      <c r="X49" s="151">
        <v>0</v>
      </c>
      <c r="Y49" s="155">
        <v>0</v>
      </c>
      <c r="Z49" s="156">
        <v>0</v>
      </c>
      <c r="AA49" s="207"/>
      <c r="AB49" s="208"/>
      <c r="AC49" s="60"/>
      <c r="AD49" s="61"/>
      <c r="AE49" s="61"/>
      <c r="AF49" s="61"/>
      <c r="AG49" s="62"/>
      <c r="AH49" s="63"/>
      <c r="AI49" s="64"/>
    </row>
    <row r="50" spans="1:35" s="45" customFormat="1" ht="94.5" hidden="1" x14ac:dyDescent="0.25">
      <c r="A50" s="147">
        <v>48</v>
      </c>
      <c r="B50" s="147" t="s">
        <v>1175</v>
      </c>
      <c r="C50" s="147" t="s">
        <v>413</v>
      </c>
      <c r="D50" s="147" t="s">
        <v>68</v>
      </c>
      <c r="E50" s="147" t="s">
        <v>91</v>
      </c>
      <c r="F50" s="147">
        <v>2</v>
      </c>
      <c r="G50" s="147">
        <v>2.2000000000000002</v>
      </c>
      <c r="H50" s="147" t="s">
        <v>1661</v>
      </c>
      <c r="I50" s="147">
        <v>564</v>
      </c>
      <c r="J50" s="148">
        <v>0</v>
      </c>
      <c r="K50" s="149">
        <v>0</v>
      </c>
      <c r="L50" s="149">
        <v>0</v>
      </c>
      <c r="M50" s="150">
        <v>0</v>
      </c>
      <c r="N50" s="151">
        <v>0</v>
      </c>
      <c r="O50" s="152">
        <v>0</v>
      </c>
      <c r="P50" s="152">
        <v>0</v>
      </c>
      <c r="Q50" s="153">
        <v>0</v>
      </c>
      <c r="R50" s="154">
        <v>1</v>
      </c>
      <c r="S50" s="149">
        <v>0</v>
      </c>
      <c r="T50" s="149">
        <v>0</v>
      </c>
      <c r="U50" s="149">
        <v>0</v>
      </c>
      <c r="V50" s="149">
        <v>0</v>
      </c>
      <c r="W50" s="150">
        <v>0</v>
      </c>
      <c r="X50" s="151">
        <v>0</v>
      </c>
      <c r="Y50" s="155">
        <v>0</v>
      </c>
      <c r="Z50" s="156">
        <v>1</v>
      </c>
      <c r="AA50" s="207" t="s">
        <v>1662</v>
      </c>
      <c r="AB50" s="208"/>
      <c r="AC50" s="60"/>
      <c r="AD50" s="61"/>
      <c r="AE50" s="61"/>
      <c r="AF50" s="61"/>
      <c r="AG50" s="62"/>
      <c r="AH50" s="63"/>
      <c r="AI50" s="64"/>
    </row>
    <row r="51" spans="1:35" s="45" customFormat="1" ht="15.75" hidden="1" x14ac:dyDescent="0.25">
      <c r="A51" s="147">
        <v>49</v>
      </c>
      <c r="B51" s="147" t="s">
        <v>1175</v>
      </c>
      <c r="C51" s="147" t="s">
        <v>413</v>
      </c>
      <c r="D51" s="147" t="s">
        <v>68</v>
      </c>
      <c r="E51" s="147" t="s">
        <v>91</v>
      </c>
      <c r="F51" s="147">
        <v>2</v>
      </c>
      <c r="G51" s="147">
        <v>2.2000000000000002</v>
      </c>
      <c r="H51" s="147" t="s">
        <v>1661</v>
      </c>
      <c r="I51" s="147">
        <v>614</v>
      </c>
      <c r="J51" s="148">
        <v>0</v>
      </c>
      <c r="K51" s="149">
        <v>0</v>
      </c>
      <c r="L51" s="149">
        <v>0</v>
      </c>
      <c r="M51" s="150">
        <v>0</v>
      </c>
      <c r="N51" s="151">
        <v>0</v>
      </c>
      <c r="O51" s="152">
        <v>0</v>
      </c>
      <c r="P51" s="152">
        <v>0</v>
      </c>
      <c r="Q51" s="153">
        <v>0</v>
      </c>
      <c r="R51" s="154">
        <v>0</v>
      </c>
      <c r="S51" s="149">
        <v>0</v>
      </c>
      <c r="T51" s="149">
        <v>0</v>
      </c>
      <c r="U51" s="149">
        <v>0</v>
      </c>
      <c r="V51" s="149">
        <v>0</v>
      </c>
      <c r="W51" s="150">
        <v>0</v>
      </c>
      <c r="X51" s="151">
        <v>0</v>
      </c>
      <c r="Y51" s="155">
        <v>0</v>
      </c>
      <c r="Z51" s="156">
        <v>0</v>
      </c>
      <c r="AA51" s="207"/>
      <c r="AB51" s="208"/>
      <c r="AC51" s="60"/>
      <c r="AD51" s="61"/>
      <c r="AE51" s="61"/>
      <c r="AF51" s="61"/>
      <c r="AG51" s="62"/>
      <c r="AH51" s="63"/>
      <c r="AI51" s="64"/>
    </row>
    <row r="52" spans="1:35" s="45" customFormat="1" ht="15.75" hidden="1" x14ac:dyDescent="0.25">
      <c r="A52" s="147">
        <v>50</v>
      </c>
      <c r="B52" s="147" t="s">
        <v>1175</v>
      </c>
      <c r="C52" s="147" t="s">
        <v>413</v>
      </c>
      <c r="D52" s="147" t="s">
        <v>68</v>
      </c>
      <c r="E52" s="147" t="s">
        <v>91</v>
      </c>
      <c r="F52" s="147">
        <v>2</v>
      </c>
      <c r="G52" s="147">
        <v>2.2000000000000002</v>
      </c>
      <c r="H52" s="147" t="s">
        <v>1661</v>
      </c>
      <c r="I52" s="147">
        <v>618</v>
      </c>
      <c r="J52" s="148">
        <v>0</v>
      </c>
      <c r="K52" s="149">
        <v>0</v>
      </c>
      <c r="L52" s="149">
        <v>0</v>
      </c>
      <c r="M52" s="150">
        <v>0</v>
      </c>
      <c r="N52" s="151">
        <v>0</v>
      </c>
      <c r="O52" s="152">
        <v>0</v>
      </c>
      <c r="P52" s="152">
        <v>0</v>
      </c>
      <c r="Q52" s="153">
        <v>0</v>
      </c>
      <c r="R52" s="154">
        <v>0</v>
      </c>
      <c r="S52" s="149">
        <v>0</v>
      </c>
      <c r="T52" s="149">
        <v>0</v>
      </c>
      <c r="U52" s="149">
        <v>0</v>
      </c>
      <c r="V52" s="149">
        <v>0</v>
      </c>
      <c r="W52" s="150">
        <v>0</v>
      </c>
      <c r="X52" s="151">
        <v>0</v>
      </c>
      <c r="Y52" s="155">
        <v>0</v>
      </c>
      <c r="Z52" s="156">
        <v>0</v>
      </c>
      <c r="AA52" s="210"/>
      <c r="AB52" s="208"/>
      <c r="AC52" s="60"/>
      <c r="AD52" s="61"/>
      <c r="AE52" s="61"/>
      <c r="AF52" s="61"/>
      <c r="AG52" s="62"/>
      <c r="AH52" s="63"/>
      <c r="AI52" s="64"/>
    </row>
    <row r="53" spans="1:35" s="45" customFormat="1" ht="15.75" hidden="1" x14ac:dyDescent="0.25">
      <c r="A53" s="147">
        <v>51</v>
      </c>
      <c r="B53" s="147" t="s">
        <v>1175</v>
      </c>
      <c r="C53" s="147" t="s">
        <v>413</v>
      </c>
      <c r="D53" s="147" t="s">
        <v>68</v>
      </c>
      <c r="E53" s="147" t="s">
        <v>91</v>
      </c>
      <c r="F53" s="147">
        <v>2</v>
      </c>
      <c r="G53" s="147">
        <v>2.2000000000000002</v>
      </c>
      <c r="H53" s="147" t="s">
        <v>1661</v>
      </c>
      <c r="I53" s="147">
        <v>620</v>
      </c>
      <c r="J53" s="148">
        <v>0</v>
      </c>
      <c r="K53" s="149">
        <v>0</v>
      </c>
      <c r="L53" s="149">
        <v>0</v>
      </c>
      <c r="M53" s="150">
        <v>0</v>
      </c>
      <c r="N53" s="151">
        <v>0</v>
      </c>
      <c r="O53" s="152">
        <v>0</v>
      </c>
      <c r="P53" s="152">
        <v>0</v>
      </c>
      <c r="Q53" s="153">
        <v>0</v>
      </c>
      <c r="R53" s="154">
        <v>0</v>
      </c>
      <c r="S53" s="149">
        <v>0</v>
      </c>
      <c r="T53" s="149">
        <v>0</v>
      </c>
      <c r="U53" s="149">
        <v>0</v>
      </c>
      <c r="V53" s="149">
        <v>0</v>
      </c>
      <c r="W53" s="150">
        <v>0</v>
      </c>
      <c r="X53" s="151">
        <v>0</v>
      </c>
      <c r="Y53" s="155">
        <v>0</v>
      </c>
      <c r="Z53" s="156">
        <v>0</v>
      </c>
      <c r="AA53" s="207"/>
      <c r="AB53" s="208"/>
      <c r="AC53" s="60"/>
      <c r="AD53" s="61"/>
      <c r="AE53" s="61"/>
      <c r="AF53" s="61"/>
      <c r="AG53" s="62"/>
      <c r="AH53" s="63"/>
      <c r="AI53" s="64"/>
    </row>
    <row r="54" spans="1:35" s="45" customFormat="1" ht="15.75" hidden="1" x14ac:dyDescent="0.25">
      <c r="A54" s="147">
        <v>52</v>
      </c>
      <c r="B54" s="147" t="s">
        <v>1175</v>
      </c>
      <c r="C54" s="147" t="s">
        <v>413</v>
      </c>
      <c r="D54" s="147" t="s">
        <v>68</v>
      </c>
      <c r="E54" s="147" t="s">
        <v>91</v>
      </c>
      <c r="F54" s="147">
        <v>2</v>
      </c>
      <c r="G54" s="147">
        <v>2.2000000000000002</v>
      </c>
      <c r="H54" s="147" t="s">
        <v>1661</v>
      </c>
      <c r="I54" s="147">
        <v>623</v>
      </c>
      <c r="J54" s="148">
        <v>0</v>
      </c>
      <c r="K54" s="149">
        <v>0</v>
      </c>
      <c r="L54" s="149">
        <v>0</v>
      </c>
      <c r="M54" s="150">
        <v>0</v>
      </c>
      <c r="N54" s="151">
        <v>0</v>
      </c>
      <c r="O54" s="152">
        <v>0</v>
      </c>
      <c r="P54" s="152">
        <v>0</v>
      </c>
      <c r="Q54" s="153">
        <v>0</v>
      </c>
      <c r="R54" s="154">
        <v>0</v>
      </c>
      <c r="S54" s="149">
        <v>0</v>
      </c>
      <c r="T54" s="149">
        <v>0</v>
      </c>
      <c r="U54" s="149">
        <v>0</v>
      </c>
      <c r="V54" s="149">
        <v>0</v>
      </c>
      <c r="W54" s="150">
        <v>0</v>
      </c>
      <c r="X54" s="151">
        <v>0</v>
      </c>
      <c r="Y54" s="155">
        <v>0</v>
      </c>
      <c r="Z54" s="156">
        <v>0</v>
      </c>
      <c r="AA54" s="207"/>
      <c r="AB54" s="208"/>
      <c r="AC54" s="60"/>
      <c r="AD54" s="61"/>
      <c r="AE54" s="61"/>
      <c r="AF54" s="61"/>
      <c r="AG54" s="62"/>
      <c r="AH54" s="63"/>
      <c r="AI54" s="64"/>
    </row>
    <row r="55" spans="1:35" s="45" customFormat="1" ht="15.75" hidden="1" x14ac:dyDescent="0.25">
      <c r="A55" s="147">
        <v>53</v>
      </c>
      <c r="B55" s="147" t="s">
        <v>1175</v>
      </c>
      <c r="C55" s="147" t="s">
        <v>413</v>
      </c>
      <c r="D55" s="147" t="s">
        <v>68</v>
      </c>
      <c r="E55" s="147" t="s">
        <v>91</v>
      </c>
      <c r="F55" s="147">
        <v>2</v>
      </c>
      <c r="G55" s="147">
        <v>2.2000000000000002</v>
      </c>
      <c r="H55" s="147" t="s">
        <v>1707</v>
      </c>
      <c r="I55" s="147">
        <v>549</v>
      </c>
      <c r="J55" s="148">
        <v>0</v>
      </c>
      <c r="K55" s="149">
        <v>0</v>
      </c>
      <c r="L55" s="149">
        <v>0</v>
      </c>
      <c r="M55" s="150">
        <v>0</v>
      </c>
      <c r="N55" s="151">
        <v>0</v>
      </c>
      <c r="O55" s="152">
        <v>0</v>
      </c>
      <c r="P55" s="152">
        <v>0</v>
      </c>
      <c r="Q55" s="153">
        <v>0</v>
      </c>
      <c r="R55" s="154">
        <v>0</v>
      </c>
      <c r="S55" s="149">
        <v>0</v>
      </c>
      <c r="T55" s="149">
        <v>0</v>
      </c>
      <c r="U55" s="149">
        <v>0</v>
      </c>
      <c r="V55" s="149">
        <v>0</v>
      </c>
      <c r="W55" s="150">
        <v>0</v>
      </c>
      <c r="X55" s="151">
        <v>0</v>
      </c>
      <c r="Y55" s="155">
        <v>0</v>
      </c>
      <c r="Z55" s="156">
        <v>0</v>
      </c>
      <c r="AA55" s="207"/>
      <c r="AB55" s="208"/>
      <c r="AC55" s="60"/>
      <c r="AD55" s="61"/>
      <c r="AE55" s="61"/>
      <c r="AF55" s="61"/>
      <c r="AG55" s="62"/>
      <c r="AH55" s="63"/>
      <c r="AI55" s="64"/>
    </row>
    <row r="56" spans="1:35" s="45" customFormat="1" ht="15.75" hidden="1" x14ac:dyDescent="0.25">
      <c r="A56" s="147">
        <v>54</v>
      </c>
      <c r="B56" s="147" t="s">
        <v>1175</v>
      </c>
      <c r="C56" s="147" t="s">
        <v>413</v>
      </c>
      <c r="D56" s="147" t="s">
        <v>68</v>
      </c>
      <c r="E56" s="147" t="s">
        <v>91</v>
      </c>
      <c r="F56" s="147">
        <v>2</v>
      </c>
      <c r="G56" s="147">
        <v>2.2000000000000002</v>
      </c>
      <c r="H56" s="147" t="s">
        <v>1707</v>
      </c>
      <c r="I56" s="147">
        <v>565</v>
      </c>
      <c r="J56" s="148">
        <v>0</v>
      </c>
      <c r="K56" s="149">
        <v>0</v>
      </c>
      <c r="L56" s="149">
        <v>0</v>
      </c>
      <c r="M56" s="150">
        <v>0</v>
      </c>
      <c r="N56" s="151">
        <v>0</v>
      </c>
      <c r="O56" s="152">
        <v>0</v>
      </c>
      <c r="P56" s="152">
        <v>0</v>
      </c>
      <c r="Q56" s="153">
        <v>0</v>
      </c>
      <c r="R56" s="154">
        <v>0</v>
      </c>
      <c r="S56" s="149">
        <v>0</v>
      </c>
      <c r="T56" s="149">
        <v>0</v>
      </c>
      <c r="U56" s="149">
        <v>0</v>
      </c>
      <c r="V56" s="149">
        <v>0</v>
      </c>
      <c r="W56" s="150">
        <v>0</v>
      </c>
      <c r="X56" s="151">
        <v>0</v>
      </c>
      <c r="Y56" s="155">
        <v>0</v>
      </c>
      <c r="Z56" s="156">
        <v>0</v>
      </c>
      <c r="AA56" s="207"/>
      <c r="AB56" s="208"/>
      <c r="AC56" s="60"/>
      <c r="AD56" s="61"/>
      <c r="AE56" s="61"/>
      <c r="AF56" s="61"/>
      <c r="AG56" s="62"/>
      <c r="AH56" s="63"/>
      <c r="AI56" s="64"/>
    </row>
    <row r="57" spans="1:35" s="45" customFormat="1" ht="15.75" hidden="1" x14ac:dyDescent="0.25">
      <c r="A57" s="147">
        <v>55</v>
      </c>
      <c r="B57" s="147" t="s">
        <v>1175</v>
      </c>
      <c r="C57" s="147" t="s">
        <v>413</v>
      </c>
      <c r="D57" s="147" t="s">
        <v>68</v>
      </c>
      <c r="E57" s="147" t="s">
        <v>91</v>
      </c>
      <c r="F57" s="147">
        <v>2</v>
      </c>
      <c r="G57" s="147">
        <v>2.2000000000000002</v>
      </c>
      <c r="H57" s="147" t="s">
        <v>1707</v>
      </c>
      <c r="I57" s="147">
        <v>588</v>
      </c>
      <c r="J57" s="148">
        <v>0</v>
      </c>
      <c r="K57" s="149">
        <v>0</v>
      </c>
      <c r="L57" s="149">
        <v>0</v>
      </c>
      <c r="M57" s="150">
        <v>0</v>
      </c>
      <c r="N57" s="151">
        <v>0</v>
      </c>
      <c r="O57" s="152">
        <v>0</v>
      </c>
      <c r="P57" s="152">
        <v>0</v>
      </c>
      <c r="Q57" s="153">
        <v>0</v>
      </c>
      <c r="R57" s="154">
        <v>0</v>
      </c>
      <c r="S57" s="149">
        <v>0</v>
      </c>
      <c r="T57" s="149">
        <v>0</v>
      </c>
      <c r="U57" s="149">
        <v>0</v>
      </c>
      <c r="V57" s="149">
        <v>0</v>
      </c>
      <c r="W57" s="150">
        <v>0</v>
      </c>
      <c r="X57" s="151">
        <v>0</v>
      </c>
      <c r="Y57" s="155">
        <v>0</v>
      </c>
      <c r="Z57" s="156">
        <v>0</v>
      </c>
      <c r="AA57" s="207"/>
      <c r="AB57" s="208"/>
      <c r="AC57" s="60"/>
      <c r="AD57" s="61"/>
      <c r="AE57" s="61"/>
      <c r="AF57" s="61"/>
      <c r="AG57" s="62"/>
      <c r="AH57" s="63"/>
      <c r="AI57" s="64"/>
    </row>
    <row r="58" spans="1:35" s="45" customFormat="1" ht="15.75" hidden="1" x14ac:dyDescent="0.25">
      <c r="A58" s="147">
        <v>56</v>
      </c>
      <c r="B58" s="147" t="s">
        <v>1175</v>
      </c>
      <c r="C58" s="147" t="s">
        <v>413</v>
      </c>
      <c r="D58" s="147" t="s">
        <v>68</v>
      </c>
      <c r="E58" s="147" t="s">
        <v>99</v>
      </c>
      <c r="F58" s="147">
        <v>2</v>
      </c>
      <c r="G58" s="147">
        <v>2.2000000000000002</v>
      </c>
      <c r="H58" s="147" t="s">
        <v>1707</v>
      </c>
      <c r="I58" s="147">
        <v>641</v>
      </c>
      <c r="J58" s="148">
        <v>0</v>
      </c>
      <c r="K58" s="149">
        <v>0</v>
      </c>
      <c r="L58" s="149">
        <v>0</v>
      </c>
      <c r="M58" s="150">
        <v>0</v>
      </c>
      <c r="N58" s="151">
        <v>0</v>
      </c>
      <c r="O58" s="152">
        <v>0</v>
      </c>
      <c r="P58" s="152">
        <v>0</v>
      </c>
      <c r="Q58" s="153">
        <v>0</v>
      </c>
      <c r="R58" s="154">
        <v>0</v>
      </c>
      <c r="S58" s="149">
        <v>0</v>
      </c>
      <c r="T58" s="149">
        <v>0</v>
      </c>
      <c r="U58" s="149">
        <v>0</v>
      </c>
      <c r="V58" s="149">
        <v>0</v>
      </c>
      <c r="W58" s="150">
        <v>0</v>
      </c>
      <c r="X58" s="151">
        <v>0</v>
      </c>
      <c r="Y58" s="155">
        <v>0</v>
      </c>
      <c r="Z58" s="156">
        <v>0</v>
      </c>
      <c r="AA58" s="207"/>
      <c r="AB58" s="208"/>
      <c r="AC58" s="60"/>
      <c r="AD58" s="61"/>
      <c r="AE58" s="61"/>
      <c r="AF58" s="61"/>
      <c r="AG58" s="62"/>
      <c r="AH58" s="63"/>
      <c r="AI58" s="64"/>
    </row>
    <row r="59" spans="1:35" s="45" customFormat="1" ht="15.75" hidden="1" x14ac:dyDescent="0.25">
      <c r="A59" s="147">
        <v>57</v>
      </c>
      <c r="B59" s="147" t="s">
        <v>1175</v>
      </c>
      <c r="C59" s="147" t="s">
        <v>413</v>
      </c>
      <c r="D59" s="147" t="s">
        <v>68</v>
      </c>
      <c r="E59" s="147" t="s">
        <v>91</v>
      </c>
      <c r="F59" s="147">
        <v>2</v>
      </c>
      <c r="G59" s="147">
        <v>2.2000000000000002</v>
      </c>
      <c r="H59" s="147" t="s">
        <v>1708</v>
      </c>
      <c r="I59" s="147">
        <v>542</v>
      </c>
      <c r="J59" s="148">
        <v>0</v>
      </c>
      <c r="K59" s="149">
        <v>1</v>
      </c>
      <c r="L59" s="149">
        <v>0</v>
      </c>
      <c r="M59" s="150">
        <v>0</v>
      </c>
      <c r="N59" s="151">
        <v>0</v>
      </c>
      <c r="O59" s="152">
        <v>0</v>
      </c>
      <c r="P59" s="152">
        <v>0</v>
      </c>
      <c r="Q59" s="153">
        <v>0</v>
      </c>
      <c r="R59" s="154">
        <v>0</v>
      </c>
      <c r="S59" s="149">
        <v>0</v>
      </c>
      <c r="T59" s="149">
        <v>0</v>
      </c>
      <c r="U59" s="149">
        <v>0</v>
      </c>
      <c r="V59" s="149">
        <v>0</v>
      </c>
      <c r="W59" s="150">
        <v>0</v>
      </c>
      <c r="X59" s="151">
        <v>0</v>
      </c>
      <c r="Y59" s="155">
        <v>0</v>
      </c>
      <c r="Z59" s="156">
        <v>1</v>
      </c>
      <c r="AA59" s="207" t="s">
        <v>201</v>
      </c>
      <c r="AB59" s="208"/>
      <c r="AC59" s="60"/>
      <c r="AD59" s="61"/>
      <c r="AE59" s="61"/>
      <c r="AF59" s="61"/>
      <c r="AG59" s="62"/>
      <c r="AH59" s="63"/>
      <c r="AI59" s="64"/>
    </row>
    <row r="60" spans="1:35" s="45" customFormat="1" ht="15.75" hidden="1" x14ac:dyDescent="0.25">
      <c r="A60" s="147">
        <v>58</v>
      </c>
      <c r="B60" s="147" t="s">
        <v>1175</v>
      </c>
      <c r="C60" s="147" t="s">
        <v>413</v>
      </c>
      <c r="D60" s="147" t="s">
        <v>68</v>
      </c>
      <c r="E60" s="147" t="s">
        <v>91</v>
      </c>
      <c r="F60" s="147">
        <v>2</v>
      </c>
      <c r="G60" s="147">
        <v>2.2000000000000002</v>
      </c>
      <c r="H60" s="147" t="s">
        <v>1708</v>
      </c>
      <c r="I60" s="147">
        <v>619</v>
      </c>
      <c r="J60" s="148">
        <v>0</v>
      </c>
      <c r="K60" s="149">
        <v>0</v>
      </c>
      <c r="L60" s="149">
        <v>0</v>
      </c>
      <c r="M60" s="150">
        <v>0</v>
      </c>
      <c r="N60" s="151">
        <v>0</v>
      </c>
      <c r="O60" s="152">
        <v>0</v>
      </c>
      <c r="P60" s="152">
        <v>0</v>
      </c>
      <c r="Q60" s="153">
        <v>0</v>
      </c>
      <c r="R60" s="154">
        <v>0</v>
      </c>
      <c r="S60" s="149">
        <v>0</v>
      </c>
      <c r="T60" s="149">
        <v>0</v>
      </c>
      <c r="U60" s="149">
        <v>0</v>
      </c>
      <c r="V60" s="149">
        <v>0</v>
      </c>
      <c r="W60" s="150">
        <v>0</v>
      </c>
      <c r="X60" s="151">
        <v>0</v>
      </c>
      <c r="Y60" s="155">
        <v>0</v>
      </c>
      <c r="Z60" s="156">
        <v>0</v>
      </c>
      <c r="AA60" s="213"/>
      <c r="AB60" s="208"/>
      <c r="AC60" s="60"/>
      <c r="AD60" s="61"/>
      <c r="AE60" s="61"/>
      <c r="AF60" s="61"/>
      <c r="AG60" s="62"/>
      <c r="AH60" s="63"/>
      <c r="AI60" s="64"/>
    </row>
    <row r="61" spans="1:35" s="45" customFormat="1" ht="15.75" hidden="1" x14ac:dyDescent="0.25">
      <c r="A61" s="147">
        <v>59</v>
      </c>
      <c r="B61" s="147" t="s">
        <v>1175</v>
      </c>
      <c r="C61" s="147" t="s">
        <v>413</v>
      </c>
      <c r="D61" s="147" t="s">
        <v>68</v>
      </c>
      <c r="E61" s="147" t="s">
        <v>91</v>
      </c>
      <c r="F61" s="147">
        <v>2</v>
      </c>
      <c r="G61" s="147">
        <v>2.2000000000000002</v>
      </c>
      <c r="H61" s="147" t="s">
        <v>1708</v>
      </c>
      <c r="I61" s="147">
        <v>624</v>
      </c>
      <c r="J61" s="148">
        <v>0</v>
      </c>
      <c r="K61" s="149">
        <v>1</v>
      </c>
      <c r="L61" s="149">
        <v>0</v>
      </c>
      <c r="M61" s="150">
        <v>0</v>
      </c>
      <c r="N61" s="151">
        <v>0</v>
      </c>
      <c r="O61" s="152">
        <v>0</v>
      </c>
      <c r="P61" s="152">
        <v>0</v>
      </c>
      <c r="Q61" s="153">
        <v>0</v>
      </c>
      <c r="R61" s="154">
        <v>0</v>
      </c>
      <c r="S61" s="149">
        <v>0</v>
      </c>
      <c r="T61" s="149">
        <v>0</v>
      </c>
      <c r="U61" s="149">
        <v>0</v>
      </c>
      <c r="V61" s="149">
        <v>0</v>
      </c>
      <c r="W61" s="150">
        <v>0</v>
      </c>
      <c r="X61" s="151">
        <v>0</v>
      </c>
      <c r="Y61" s="155">
        <v>0</v>
      </c>
      <c r="Z61" s="156">
        <v>1</v>
      </c>
      <c r="AA61" s="207" t="s">
        <v>201</v>
      </c>
      <c r="AB61" s="208"/>
      <c r="AC61" s="60"/>
      <c r="AD61" s="61"/>
      <c r="AE61" s="61"/>
      <c r="AF61" s="61"/>
      <c r="AG61" s="62"/>
      <c r="AH61" s="63"/>
      <c r="AI61" s="64"/>
    </row>
    <row r="62" spans="1:35" s="45" customFormat="1" ht="15.75" hidden="1" x14ac:dyDescent="0.25">
      <c r="A62" s="147">
        <v>60</v>
      </c>
      <c r="B62" s="147" t="s">
        <v>1175</v>
      </c>
      <c r="C62" s="147" t="s">
        <v>413</v>
      </c>
      <c r="D62" s="147" t="s">
        <v>68</v>
      </c>
      <c r="E62" s="147" t="s">
        <v>99</v>
      </c>
      <c r="F62" s="147">
        <v>2</v>
      </c>
      <c r="G62" s="147">
        <v>2.2000000000000002</v>
      </c>
      <c r="H62" s="147" t="s">
        <v>1708</v>
      </c>
      <c r="I62" s="147">
        <v>628</v>
      </c>
      <c r="J62" s="148">
        <v>0</v>
      </c>
      <c r="K62" s="149">
        <v>1</v>
      </c>
      <c r="L62" s="149">
        <v>0</v>
      </c>
      <c r="M62" s="150">
        <v>0</v>
      </c>
      <c r="N62" s="151">
        <v>0</v>
      </c>
      <c r="O62" s="152">
        <v>0</v>
      </c>
      <c r="P62" s="152">
        <v>0</v>
      </c>
      <c r="Q62" s="153">
        <v>0</v>
      </c>
      <c r="R62" s="154">
        <v>0</v>
      </c>
      <c r="S62" s="149">
        <v>0</v>
      </c>
      <c r="T62" s="149">
        <v>0</v>
      </c>
      <c r="U62" s="149">
        <v>0</v>
      </c>
      <c r="V62" s="149">
        <v>0</v>
      </c>
      <c r="W62" s="150">
        <v>0</v>
      </c>
      <c r="X62" s="151">
        <v>0</v>
      </c>
      <c r="Y62" s="155">
        <v>0</v>
      </c>
      <c r="Z62" s="156">
        <v>1</v>
      </c>
      <c r="AA62" s="207" t="s">
        <v>201</v>
      </c>
      <c r="AB62" s="208"/>
      <c r="AC62" s="60"/>
      <c r="AD62" s="61"/>
      <c r="AE62" s="61"/>
      <c r="AF62" s="61"/>
      <c r="AG62" s="62"/>
      <c r="AH62" s="63"/>
      <c r="AI62" s="64"/>
    </row>
    <row r="63" spans="1:35" s="45" customFormat="1" ht="15.75" hidden="1" x14ac:dyDescent="0.25">
      <c r="A63" s="147">
        <v>61</v>
      </c>
      <c r="B63" s="147" t="s">
        <v>1175</v>
      </c>
      <c r="C63" s="147" t="s">
        <v>413</v>
      </c>
      <c r="D63" s="147" t="s">
        <v>68</v>
      </c>
      <c r="E63" s="147" t="s">
        <v>91</v>
      </c>
      <c r="F63" s="147">
        <v>2</v>
      </c>
      <c r="G63" s="147">
        <v>2.2999999999999998</v>
      </c>
      <c r="H63" s="147" t="s">
        <v>1709</v>
      </c>
      <c r="I63" s="147">
        <v>576</v>
      </c>
      <c r="J63" s="148">
        <v>0</v>
      </c>
      <c r="K63" s="149">
        <v>1</v>
      </c>
      <c r="L63" s="149">
        <v>0</v>
      </c>
      <c r="M63" s="150">
        <v>0</v>
      </c>
      <c r="N63" s="151">
        <v>0</v>
      </c>
      <c r="O63" s="152">
        <v>0</v>
      </c>
      <c r="P63" s="152">
        <v>0</v>
      </c>
      <c r="Q63" s="153">
        <v>0</v>
      </c>
      <c r="R63" s="154">
        <v>0</v>
      </c>
      <c r="S63" s="149">
        <v>0</v>
      </c>
      <c r="T63" s="149">
        <v>0</v>
      </c>
      <c r="U63" s="149">
        <v>0</v>
      </c>
      <c r="V63" s="149">
        <v>0</v>
      </c>
      <c r="W63" s="150">
        <v>0</v>
      </c>
      <c r="X63" s="151">
        <v>0</v>
      </c>
      <c r="Y63" s="155">
        <v>0</v>
      </c>
      <c r="Z63" s="156">
        <v>1</v>
      </c>
      <c r="AA63" s="207" t="s">
        <v>250</v>
      </c>
      <c r="AB63" s="208"/>
      <c r="AC63" s="60"/>
      <c r="AD63" s="61"/>
      <c r="AE63" s="61"/>
      <c r="AF63" s="61"/>
      <c r="AG63" s="62"/>
      <c r="AH63" s="63"/>
      <c r="AI63" s="64"/>
    </row>
    <row r="64" spans="1:35" s="45" customFormat="1" ht="15.75" hidden="1" x14ac:dyDescent="0.25">
      <c r="A64" s="147">
        <v>62</v>
      </c>
      <c r="B64" s="147" t="s">
        <v>1175</v>
      </c>
      <c r="C64" s="147" t="s">
        <v>413</v>
      </c>
      <c r="D64" s="147" t="s">
        <v>68</v>
      </c>
      <c r="E64" s="147" t="s">
        <v>91</v>
      </c>
      <c r="F64" s="147">
        <v>2</v>
      </c>
      <c r="G64" s="147">
        <v>2.2999999999999998</v>
      </c>
      <c r="H64" s="147" t="s">
        <v>1709</v>
      </c>
      <c r="I64" s="147">
        <v>594</v>
      </c>
      <c r="J64" s="148">
        <v>0</v>
      </c>
      <c r="K64" s="149">
        <v>1</v>
      </c>
      <c r="L64" s="149">
        <v>0</v>
      </c>
      <c r="M64" s="150">
        <v>0</v>
      </c>
      <c r="N64" s="151">
        <v>0</v>
      </c>
      <c r="O64" s="152">
        <v>0</v>
      </c>
      <c r="P64" s="152">
        <v>0</v>
      </c>
      <c r="Q64" s="153">
        <v>0</v>
      </c>
      <c r="R64" s="154">
        <v>0</v>
      </c>
      <c r="S64" s="149">
        <v>0</v>
      </c>
      <c r="T64" s="149">
        <v>0</v>
      </c>
      <c r="U64" s="149">
        <v>0</v>
      </c>
      <c r="V64" s="149">
        <v>0</v>
      </c>
      <c r="W64" s="150">
        <v>0</v>
      </c>
      <c r="X64" s="151">
        <v>0</v>
      </c>
      <c r="Y64" s="155">
        <v>0</v>
      </c>
      <c r="Z64" s="156">
        <v>1</v>
      </c>
      <c r="AA64" s="207" t="s">
        <v>250</v>
      </c>
      <c r="AB64" s="208"/>
      <c r="AC64" s="60"/>
      <c r="AD64" s="61"/>
      <c r="AE64" s="61"/>
      <c r="AF64" s="61"/>
      <c r="AG64" s="62"/>
      <c r="AH64" s="63"/>
      <c r="AI64" s="64"/>
    </row>
    <row r="65" spans="1:35" s="45" customFormat="1" ht="15.75" hidden="1" x14ac:dyDescent="0.25">
      <c r="A65" s="147">
        <v>63</v>
      </c>
      <c r="B65" s="147" t="s">
        <v>1175</v>
      </c>
      <c r="C65" s="147" t="s">
        <v>413</v>
      </c>
      <c r="D65" s="147" t="s">
        <v>68</v>
      </c>
      <c r="E65" s="147" t="s">
        <v>91</v>
      </c>
      <c r="F65" s="147">
        <v>2</v>
      </c>
      <c r="G65" s="147">
        <v>2.2999999999999998</v>
      </c>
      <c r="H65" s="147" t="s">
        <v>1709</v>
      </c>
      <c r="I65" s="147">
        <v>616</v>
      </c>
      <c r="J65" s="148">
        <v>0</v>
      </c>
      <c r="K65" s="149">
        <v>0</v>
      </c>
      <c r="L65" s="149">
        <v>0</v>
      </c>
      <c r="M65" s="150">
        <v>0</v>
      </c>
      <c r="N65" s="151">
        <v>0</v>
      </c>
      <c r="O65" s="152">
        <v>0</v>
      </c>
      <c r="P65" s="152">
        <v>0</v>
      </c>
      <c r="Q65" s="153">
        <v>0</v>
      </c>
      <c r="R65" s="154">
        <v>0</v>
      </c>
      <c r="S65" s="149">
        <v>0</v>
      </c>
      <c r="T65" s="149">
        <v>0</v>
      </c>
      <c r="U65" s="149">
        <v>0</v>
      </c>
      <c r="V65" s="149">
        <v>0</v>
      </c>
      <c r="W65" s="150">
        <v>0</v>
      </c>
      <c r="X65" s="151">
        <v>0</v>
      </c>
      <c r="Y65" s="155">
        <v>0</v>
      </c>
      <c r="Z65" s="156">
        <v>0</v>
      </c>
      <c r="AA65" s="207"/>
      <c r="AB65" s="208"/>
      <c r="AC65" s="60"/>
      <c r="AD65" s="61"/>
      <c r="AE65" s="61"/>
      <c r="AF65" s="61"/>
      <c r="AG65" s="62"/>
      <c r="AH65" s="63"/>
      <c r="AI65" s="64"/>
    </row>
    <row r="66" spans="1:35" s="45" customFormat="1" ht="15.75" hidden="1" x14ac:dyDescent="0.25">
      <c r="A66" s="147">
        <v>64</v>
      </c>
      <c r="B66" s="147" t="s">
        <v>1175</v>
      </c>
      <c r="C66" s="147" t="s">
        <v>413</v>
      </c>
      <c r="D66" s="147" t="s">
        <v>68</v>
      </c>
      <c r="E66" s="147" t="s">
        <v>99</v>
      </c>
      <c r="F66" s="147">
        <v>2</v>
      </c>
      <c r="G66" s="147">
        <v>2.2999999999999998</v>
      </c>
      <c r="H66" s="147" t="s">
        <v>1709</v>
      </c>
      <c r="I66" s="147">
        <v>678</v>
      </c>
      <c r="J66" s="148">
        <v>0</v>
      </c>
      <c r="K66" s="149">
        <v>1</v>
      </c>
      <c r="L66" s="149">
        <v>0</v>
      </c>
      <c r="M66" s="150">
        <v>0</v>
      </c>
      <c r="N66" s="151">
        <v>0</v>
      </c>
      <c r="O66" s="152">
        <v>0</v>
      </c>
      <c r="P66" s="152">
        <v>0</v>
      </c>
      <c r="Q66" s="153">
        <v>0</v>
      </c>
      <c r="R66" s="154">
        <v>0</v>
      </c>
      <c r="S66" s="149">
        <v>0</v>
      </c>
      <c r="T66" s="149">
        <v>0</v>
      </c>
      <c r="U66" s="149">
        <v>0</v>
      </c>
      <c r="V66" s="149">
        <v>0</v>
      </c>
      <c r="W66" s="150">
        <v>0</v>
      </c>
      <c r="X66" s="151">
        <v>0</v>
      </c>
      <c r="Y66" s="155">
        <v>0</v>
      </c>
      <c r="Z66" s="156">
        <v>1</v>
      </c>
      <c r="AA66" s="207" t="s">
        <v>250</v>
      </c>
      <c r="AB66" s="208"/>
      <c r="AC66" s="60"/>
      <c r="AD66" s="61"/>
      <c r="AE66" s="61"/>
      <c r="AF66" s="61"/>
      <c r="AG66" s="62"/>
      <c r="AH66" s="63"/>
      <c r="AI66" s="64"/>
    </row>
    <row r="67" spans="1:35" s="45" customFormat="1" ht="31.5" hidden="1" x14ac:dyDescent="0.25">
      <c r="A67" s="147">
        <v>65</v>
      </c>
      <c r="B67" s="147" t="s">
        <v>1175</v>
      </c>
      <c r="C67" s="147" t="s">
        <v>413</v>
      </c>
      <c r="D67" s="147" t="s">
        <v>68</v>
      </c>
      <c r="E67" s="147" t="s">
        <v>91</v>
      </c>
      <c r="F67" s="147">
        <v>2</v>
      </c>
      <c r="G67" s="147">
        <v>2.2999999999999998</v>
      </c>
      <c r="H67" s="147" t="s">
        <v>1741</v>
      </c>
      <c r="I67" s="147">
        <v>561</v>
      </c>
      <c r="J67" s="148">
        <v>0</v>
      </c>
      <c r="K67" s="149">
        <v>0</v>
      </c>
      <c r="L67" s="149">
        <v>0</v>
      </c>
      <c r="M67" s="150">
        <v>0</v>
      </c>
      <c r="N67" s="151">
        <v>0</v>
      </c>
      <c r="O67" s="152">
        <v>0</v>
      </c>
      <c r="P67" s="152">
        <v>0</v>
      </c>
      <c r="Q67" s="153">
        <v>0</v>
      </c>
      <c r="R67" s="154">
        <v>0</v>
      </c>
      <c r="S67" s="149">
        <v>1</v>
      </c>
      <c r="T67" s="149">
        <v>0</v>
      </c>
      <c r="U67" s="149">
        <v>0</v>
      </c>
      <c r="V67" s="149">
        <v>0</v>
      </c>
      <c r="W67" s="150">
        <v>0</v>
      </c>
      <c r="X67" s="151">
        <v>0</v>
      </c>
      <c r="Y67" s="155">
        <v>0</v>
      </c>
      <c r="Z67" s="156">
        <v>1</v>
      </c>
      <c r="AA67" s="211" t="s">
        <v>1742</v>
      </c>
      <c r="AB67" s="211"/>
      <c r="AC67" s="60"/>
      <c r="AD67" s="61"/>
      <c r="AE67" s="61"/>
      <c r="AF67" s="61"/>
      <c r="AG67" s="62"/>
      <c r="AH67" s="63"/>
      <c r="AI67" s="64"/>
    </row>
    <row r="68" spans="1:35" s="45" customFormat="1" ht="63" hidden="1" x14ac:dyDescent="0.25">
      <c r="A68" s="147">
        <v>66</v>
      </c>
      <c r="B68" s="147" t="s">
        <v>1175</v>
      </c>
      <c r="C68" s="147" t="s">
        <v>413</v>
      </c>
      <c r="D68" s="147" t="s">
        <v>68</v>
      </c>
      <c r="E68" s="147" t="s">
        <v>91</v>
      </c>
      <c r="F68" s="147">
        <v>2</v>
      </c>
      <c r="G68" s="147">
        <v>2.2999999999999998</v>
      </c>
      <c r="H68" s="147" t="s">
        <v>1741</v>
      </c>
      <c r="I68" s="147">
        <v>580</v>
      </c>
      <c r="J68" s="148">
        <v>0</v>
      </c>
      <c r="K68" s="149">
        <v>0</v>
      </c>
      <c r="L68" s="149">
        <v>0</v>
      </c>
      <c r="M68" s="150">
        <v>0</v>
      </c>
      <c r="N68" s="151">
        <v>0</v>
      </c>
      <c r="O68" s="152">
        <v>0</v>
      </c>
      <c r="P68" s="152">
        <v>0</v>
      </c>
      <c r="Q68" s="153">
        <v>0</v>
      </c>
      <c r="R68" s="154">
        <v>1</v>
      </c>
      <c r="S68" s="149">
        <v>0</v>
      </c>
      <c r="T68" s="149">
        <v>0</v>
      </c>
      <c r="U68" s="149">
        <v>0</v>
      </c>
      <c r="V68" s="149">
        <v>0</v>
      </c>
      <c r="W68" s="150">
        <v>0</v>
      </c>
      <c r="X68" s="151">
        <v>0</v>
      </c>
      <c r="Y68" s="155">
        <v>0</v>
      </c>
      <c r="Z68" s="156">
        <v>1</v>
      </c>
      <c r="AA68" s="207" t="s">
        <v>1851</v>
      </c>
      <c r="AB68" s="208"/>
      <c r="AC68" s="60"/>
      <c r="AD68" s="61"/>
      <c r="AE68" s="61"/>
      <c r="AF68" s="61"/>
      <c r="AG68" s="62"/>
      <c r="AH68" s="63"/>
      <c r="AI68" s="64"/>
    </row>
    <row r="69" spans="1:35" s="45" customFormat="1" ht="15.75" hidden="1" x14ac:dyDescent="0.25">
      <c r="A69" s="147">
        <v>67</v>
      </c>
      <c r="B69" s="147" t="s">
        <v>1175</v>
      </c>
      <c r="C69" s="147" t="s">
        <v>413</v>
      </c>
      <c r="D69" s="147" t="s">
        <v>68</v>
      </c>
      <c r="E69" s="147" t="s">
        <v>91</v>
      </c>
      <c r="F69" s="147">
        <v>2</v>
      </c>
      <c r="G69" s="147">
        <v>2.2999999999999998</v>
      </c>
      <c r="H69" s="147" t="s">
        <v>1741</v>
      </c>
      <c r="I69" s="147">
        <v>583</v>
      </c>
      <c r="J69" s="148">
        <v>0</v>
      </c>
      <c r="K69" s="149">
        <v>0</v>
      </c>
      <c r="L69" s="149">
        <v>0</v>
      </c>
      <c r="M69" s="150">
        <v>0</v>
      </c>
      <c r="N69" s="151">
        <v>0</v>
      </c>
      <c r="O69" s="152">
        <v>0</v>
      </c>
      <c r="P69" s="152">
        <v>0</v>
      </c>
      <c r="Q69" s="153">
        <v>0</v>
      </c>
      <c r="R69" s="154">
        <v>0</v>
      </c>
      <c r="S69" s="149">
        <v>0</v>
      </c>
      <c r="T69" s="149">
        <v>0</v>
      </c>
      <c r="U69" s="149">
        <v>0</v>
      </c>
      <c r="V69" s="149">
        <v>0</v>
      </c>
      <c r="W69" s="150">
        <v>0</v>
      </c>
      <c r="X69" s="151">
        <v>0</v>
      </c>
      <c r="Y69" s="155">
        <v>0</v>
      </c>
      <c r="Z69" s="156">
        <v>0</v>
      </c>
      <c r="AA69" s="207"/>
      <c r="AB69" s="208"/>
      <c r="AC69" s="60"/>
      <c r="AD69" s="61"/>
      <c r="AE69" s="61"/>
      <c r="AF69" s="61"/>
      <c r="AG69" s="62"/>
      <c r="AH69" s="63"/>
      <c r="AI69" s="64"/>
    </row>
    <row r="70" spans="1:35" s="45" customFormat="1" ht="15.75" hidden="1" x14ac:dyDescent="0.25">
      <c r="A70" s="147">
        <v>68</v>
      </c>
      <c r="B70" s="147" t="s">
        <v>1175</v>
      </c>
      <c r="C70" s="147" t="s">
        <v>413</v>
      </c>
      <c r="D70" s="147" t="s">
        <v>68</v>
      </c>
      <c r="E70" s="147" t="s">
        <v>91</v>
      </c>
      <c r="F70" s="147">
        <v>2</v>
      </c>
      <c r="G70" s="147">
        <v>2.2999999999999998</v>
      </c>
      <c r="H70" s="147" t="s">
        <v>1741</v>
      </c>
      <c r="I70" s="147">
        <v>592</v>
      </c>
      <c r="J70" s="148">
        <v>0</v>
      </c>
      <c r="K70" s="149">
        <v>0</v>
      </c>
      <c r="L70" s="149">
        <v>0</v>
      </c>
      <c r="M70" s="150">
        <v>0</v>
      </c>
      <c r="N70" s="151">
        <v>0</v>
      </c>
      <c r="O70" s="152">
        <v>0</v>
      </c>
      <c r="P70" s="152">
        <v>0</v>
      </c>
      <c r="Q70" s="153">
        <v>0</v>
      </c>
      <c r="R70" s="154">
        <v>0</v>
      </c>
      <c r="S70" s="149">
        <v>0</v>
      </c>
      <c r="T70" s="149">
        <v>0</v>
      </c>
      <c r="U70" s="149">
        <v>0</v>
      </c>
      <c r="V70" s="149">
        <v>0</v>
      </c>
      <c r="W70" s="150">
        <v>0</v>
      </c>
      <c r="X70" s="151">
        <v>0</v>
      </c>
      <c r="Y70" s="155">
        <v>0</v>
      </c>
      <c r="Z70" s="156">
        <v>0</v>
      </c>
      <c r="AA70" s="207"/>
      <c r="AB70" s="208"/>
      <c r="AC70" s="60"/>
      <c r="AD70" s="61"/>
      <c r="AE70" s="61"/>
      <c r="AF70" s="61"/>
      <c r="AG70" s="62"/>
      <c r="AH70" s="63"/>
      <c r="AI70" s="64"/>
    </row>
    <row r="71" spans="1:35" s="45" customFormat="1" ht="15.75" hidden="1" x14ac:dyDescent="0.25">
      <c r="A71" s="147">
        <v>69</v>
      </c>
      <c r="B71" s="147" t="s">
        <v>1175</v>
      </c>
      <c r="C71" s="147" t="s">
        <v>413</v>
      </c>
      <c r="D71" s="147" t="s">
        <v>68</v>
      </c>
      <c r="E71" s="147" t="s">
        <v>91</v>
      </c>
      <c r="F71" s="147">
        <v>2</v>
      </c>
      <c r="G71" s="147">
        <v>2.2999999999999998</v>
      </c>
      <c r="H71" s="147" t="s">
        <v>1741</v>
      </c>
      <c r="I71" s="147">
        <v>617</v>
      </c>
      <c r="J71" s="148">
        <v>0</v>
      </c>
      <c r="K71" s="149">
        <v>0</v>
      </c>
      <c r="L71" s="149">
        <v>0</v>
      </c>
      <c r="M71" s="150">
        <v>0</v>
      </c>
      <c r="N71" s="151">
        <v>0</v>
      </c>
      <c r="O71" s="152">
        <v>0</v>
      </c>
      <c r="P71" s="152">
        <v>0</v>
      </c>
      <c r="Q71" s="153">
        <v>0</v>
      </c>
      <c r="R71" s="154">
        <v>0</v>
      </c>
      <c r="S71" s="149">
        <v>0</v>
      </c>
      <c r="T71" s="149">
        <v>0</v>
      </c>
      <c r="U71" s="149">
        <v>0</v>
      </c>
      <c r="V71" s="149">
        <v>0</v>
      </c>
      <c r="W71" s="150">
        <v>0</v>
      </c>
      <c r="X71" s="151">
        <v>0</v>
      </c>
      <c r="Y71" s="155">
        <v>0</v>
      </c>
      <c r="Z71" s="156">
        <v>0</v>
      </c>
      <c r="AA71" s="210"/>
      <c r="AB71" s="208"/>
      <c r="AC71" s="60"/>
      <c r="AD71" s="61"/>
      <c r="AE71" s="61"/>
      <c r="AF71" s="61"/>
      <c r="AG71" s="62"/>
      <c r="AH71" s="63"/>
      <c r="AI71" s="64"/>
    </row>
    <row r="72" spans="1:35" s="45" customFormat="1" ht="15.75" hidden="1" x14ac:dyDescent="0.25">
      <c r="A72" s="147">
        <v>70</v>
      </c>
      <c r="B72" s="147" t="s">
        <v>1175</v>
      </c>
      <c r="C72" s="147" t="s">
        <v>413</v>
      </c>
      <c r="D72" s="147" t="s">
        <v>68</v>
      </c>
      <c r="E72" s="147" t="s">
        <v>91</v>
      </c>
      <c r="F72" s="147">
        <v>2</v>
      </c>
      <c r="G72" s="147">
        <v>2.2999999999999998</v>
      </c>
      <c r="H72" s="147" t="s">
        <v>1741</v>
      </c>
      <c r="I72" s="147">
        <v>638</v>
      </c>
      <c r="J72" s="148">
        <v>0</v>
      </c>
      <c r="K72" s="149">
        <v>0</v>
      </c>
      <c r="L72" s="149">
        <v>0</v>
      </c>
      <c r="M72" s="150">
        <v>0</v>
      </c>
      <c r="N72" s="151">
        <v>0</v>
      </c>
      <c r="O72" s="152">
        <v>0</v>
      </c>
      <c r="P72" s="152">
        <v>0</v>
      </c>
      <c r="Q72" s="153">
        <v>0</v>
      </c>
      <c r="R72" s="154">
        <v>0</v>
      </c>
      <c r="S72" s="149">
        <v>0</v>
      </c>
      <c r="T72" s="149">
        <v>0</v>
      </c>
      <c r="U72" s="149">
        <v>0</v>
      </c>
      <c r="V72" s="149">
        <v>0</v>
      </c>
      <c r="W72" s="150">
        <v>0</v>
      </c>
      <c r="X72" s="151">
        <v>0</v>
      </c>
      <c r="Y72" s="155">
        <v>0</v>
      </c>
      <c r="Z72" s="156">
        <v>0</v>
      </c>
      <c r="AA72" s="210"/>
      <c r="AB72" s="208"/>
      <c r="AC72" s="60"/>
      <c r="AD72" s="61"/>
      <c r="AE72" s="61"/>
      <c r="AF72" s="61"/>
      <c r="AG72" s="62"/>
      <c r="AH72" s="63"/>
      <c r="AI72" s="64"/>
    </row>
    <row r="73" spans="1:35" s="45" customFormat="1" ht="15.75" hidden="1" x14ac:dyDescent="0.25">
      <c r="A73" s="147">
        <v>71</v>
      </c>
      <c r="B73" s="147" t="s">
        <v>1175</v>
      </c>
      <c r="C73" s="147" t="s">
        <v>413</v>
      </c>
      <c r="D73" s="147" t="s">
        <v>68</v>
      </c>
      <c r="E73" s="147" t="s">
        <v>91</v>
      </c>
      <c r="F73" s="147">
        <v>2</v>
      </c>
      <c r="G73" s="147">
        <v>2.2999999999999998</v>
      </c>
      <c r="H73" s="147" t="s">
        <v>1743</v>
      </c>
      <c r="I73" s="147">
        <v>552</v>
      </c>
      <c r="J73" s="148">
        <v>0</v>
      </c>
      <c r="K73" s="149">
        <v>0</v>
      </c>
      <c r="L73" s="149">
        <v>0</v>
      </c>
      <c r="M73" s="150">
        <v>0</v>
      </c>
      <c r="N73" s="151">
        <v>0</v>
      </c>
      <c r="O73" s="152">
        <v>0</v>
      </c>
      <c r="P73" s="152">
        <v>0</v>
      </c>
      <c r="Q73" s="153">
        <v>0</v>
      </c>
      <c r="R73" s="154">
        <v>0</v>
      </c>
      <c r="S73" s="149">
        <v>0</v>
      </c>
      <c r="T73" s="149">
        <v>0</v>
      </c>
      <c r="U73" s="149">
        <v>0</v>
      </c>
      <c r="V73" s="149">
        <v>0</v>
      </c>
      <c r="W73" s="150">
        <v>0</v>
      </c>
      <c r="X73" s="151">
        <v>0</v>
      </c>
      <c r="Y73" s="155">
        <v>0</v>
      </c>
      <c r="Z73" s="156">
        <v>0</v>
      </c>
      <c r="AA73" s="207"/>
      <c r="AB73" s="208"/>
      <c r="AC73" s="60"/>
      <c r="AD73" s="61"/>
      <c r="AE73" s="61"/>
      <c r="AF73" s="61"/>
      <c r="AG73" s="62"/>
      <c r="AH73" s="63"/>
      <c r="AI73" s="64"/>
    </row>
    <row r="74" spans="1:35" s="45" customFormat="1" ht="15.75" hidden="1" x14ac:dyDescent="0.25">
      <c r="A74" s="147">
        <v>72</v>
      </c>
      <c r="B74" s="147" t="s">
        <v>1175</v>
      </c>
      <c r="C74" s="147" t="s">
        <v>413</v>
      </c>
      <c r="D74" s="147" t="s">
        <v>68</v>
      </c>
      <c r="E74" s="147" t="s">
        <v>91</v>
      </c>
      <c r="F74" s="147">
        <v>2</v>
      </c>
      <c r="G74" s="147">
        <v>2.2999999999999998</v>
      </c>
      <c r="H74" s="147" t="s">
        <v>1743</v>
      </c>
      <c r="I74" s="147">
        <v>579</v>
      </c>
      <c r="J74" s="148">
        <v>0</v>
      </c>
      <c r="K74" s="149">
        <v>0</v>
      </c>
      <c r="L74" s="149">
        <v>0</v>
      </c>
      <c r="M74" s="150">
        <v>0</v>
      </c>
      <c r="N74" s="151">
        <v>0</v>
      </c>
      <c r="O74" s="152">
        <v>0</v>
      </c>
      <c r="P74" s="152">
        <v>0</v>
      </c>
      <c r="Q74" s="153">
        <v>0</v>
      </c>
      <c r="R74" s="154">
        <v>0</v>
      </c>
      <c r="S74" s="149">
        <v>0</v>
      </c>
      <c r="T74" s="149">
        <v>0</v>
      </c>
      <c r="U74" s="149">
        <v>0</v>
      </c>
      <c r="V74" s="149">
        <v>0</v>
      </c>
      <c r="W74" s="150">
        <v>0</v>
      </c>
      <c r="X74" s="151">
        <v>0</v>
      </c>
      <c r="Y74" s="155">
        <v>0</v>
      </c>
      <c r="Z74" s="156">
        <v>0</v>
      </c>
      <c r="AA74" s="207"/>
      <c r="AB74" s="208"/>
      <c r="AC74" s="60"/>
      <c r="AD74" s="61"/>
      <c r="AE74" s="61"/>
      <c r="AF74" s="61"/>
      <c r="AG74" s="62"/>
      <c r="AH74" s="63"/>
      <c r="AI74" s="64"/>
    </row>
    <row r="75" spans="1:35" s="45" customFormat="1" ht="15.75" hidden="1" x14ac:dyDescent="0.25">
      <c r="A75" s="147">
        <v>73</v>
      </c>
      <c r="B75" s="147" t="s">
        <v>1175</v>
      </c>
      <c r="C75" s="147" t="s">
        <v>413</v>
      </c>
      <c r="D75" s="147" t="s">
        <v>68</v>
      </c>
      <c r="E75" s="147" t="s">
        <v>91</v>
      </c>
      <c r="F75" s="147">
        <v>2</v>
      </c>
      <c r="G75" s="147">
        <v>2.2999999999999998</v>
      </c>
      <c r="H75" s="147" t="s">
        <v>1743</v>
      </c>
      <c r="I75" s="147">
        <v>597</v>
      </c>
      <c r="J75" s="148">
        <v>0</v>
      </c>
      <c r="K75" s="149">
        <v>0</v>
      </c>
      <c r="L75" s="149">
        <v>0</v>
      </c>
      <c r="M75" s="150">
        <v>0</v>
      </c>
      <c r="N75" s="151">
        <v>0</v>
      </c>
      <c r="O75" s="152">
        <v>0</v>
      </c>
      <c r="P75" s="152">
        <v>0</v>
      </c>
      <c r="Q75" s="153">
        <v>0</v>
      </c>
      <c r="R75" s="154">
        <v>0</v>
      </c>
      <c r="S75" s="149">
        <v>0</v>
      </c>
      <c r="T75" s="149">
        <v>0</v>
      </c>
      <c r="U75" s="149">
        <v>0</v>
      </c>
      <c r="V75" s="149">
        <v>0</v>
      </c>
      <c r="W75" s="150">
        <v>0</v>
      </c>
      <c r="X75" s="151">
        <v>0</v>
      </c>
      <c r="Y75" s="155">
        <v>0</v>
      </c>
      <c r="Z75" s="156">
        <v>0</v>
      </c>
      <c r="AA75" s="207"/>
      <c r="AB75" s="208"/>
      <c r="AC75" s="60"/>
      <c r="AD75" s="61"/>
      <c r="AE75" s="61"/>
      <c r="AF75" s="61"/>
      <c r="AG75" s="62"/>
      <c r="AH75" s="63"/>
      <c r="AI75" s="64"/>
    </row>
    <row r="76" spans="1:35" s="45" customFormat="1" ht="15.75" hidden="1" x14ac:dyDescent="0.25">
      <c r="A76" s="147">
        <v>74</v>
      </c>
      <c r="B76" s="147" t="s">
        <v>1175</v>
      </c>
      <c r="C76" s="147" t="s">
        <v>413</v>
      </c>
      <c r="D76" s="147" t="s">
        <v>68</v>
      </c>
      <c r="E76" s="147" t="s">
        <v>91</v>
      </c>
      <c r="F76" s="147">
        <v>2</v>
      </c>
      <c r="G76" s="147">
        <v>2.2999999999999998</v>
      </c>
      <c r="H76" s="147" t="s">
        <v>1743</v>
      </c>
      <c r="I76" s="147">
        <v>602</v>
      </c>
      <c r="J76" s="148">
        <v>0</v>
      </c>
      <c r="K76" s="149">
        <v>0</v>
      </c>
      <c r="L76" s="149">
        <v>0</v>
      </c>
      <c r="M76" s="150">
        <v>0</v>
      </c>
      <c r="N76" s="151">
        <v>0</v>
      </c>
      <c r="O76" s="152">
        <v>0</v>
      </c>
      <c r="P76" s="152">
        <v>0</v>
      </c>
      <c r="Q76" s="153">
        <v>0</v>
      </c>
      <c r="R76" s="154">
        <v>0</v>
      </c>
      <c r="S76" s="149">
        <v>0</v>
      </c>
      <c r="T76" s="149">
        <v>0</v>
      </c>
      <c r="U76" s="149">
        <v>0</v>
      </c>
      <c r="V76" s="149">
        <v>0</v>
      </c>
      <c r="W76" s="150">
        <v>0</v>
      </c>
      <c r="X76" s="151">
        <v>0</v>
      </c>
      <c r="Y76" s="155">
        <v>0</v>
      </c>
      <c r="Z76" s="156">
        <v>0</v>
      </c>
      <c r="AA76" s="207"/>
      <c r="AB76" s="208"/>
      <c r="AC76" s="60"/>
      <c r="AD76" s="61"/>
      <c r="AE76" s="61"/>
      <c r="AF76" s="61"/>
      <c r="AG76" s="62"/>
      <c r="AH76" s="63"/>
      <c r="AI76" s="64"/>
    </row>
    <row r="77" spans="1:35" s="45" customFormat="1" ht="15.75" hidden="1" x14ac:dyDescent="0.25">
      <c r="A77" s="147">
        <v>75</v>
      </c>
      <c r="B77" s="147" t="s">
        <v>1175</v>
      </c>
      <c r="C77" s="147" t="s">
        <v>413</v>
      </c>
      <c r="D77" s="147" t="s">
        <v>68</v>
      </c>
      <c r="E77" s="147" t="s">
        <v>91</v>
      </c>
      <c r="F77" s="147">
        <v>2</v>
      </c>
      <c r="G77" s="147">
        <v>2.2999999999999998</v>
      </c>
      <c r="H77" s="147" t="s">
        <v>1743</v>
      </c>
      <c r="I77" s="147">
        <v>603</v>
      </c>
      <c r="J77" s="148">
        <v>0</v>
      </c>
      <c r="K77" s="149">
        <v>0</v>
      </c>
      <c r="L77" s="149">
        <v>0</v>
      </c>
      <c r="M77" s="150">
        <v>0</v>
      </c>
      <c r="N77" s="151">
        <v>0</v>
      </c>
      <c r="O77" s="152">
        <v>0</v>
      </c>
      <c r="P77" s="152">
        <v>0</v>
      </c>
      <c r="Q77" s="153">
        <v>0</v>
      </c>
      <c r="R77" s="154">
        <v>0</v>
      </c>
      <c r="S77" s="149">
        <v>0</v>
      </c>
      <c r="T77" s="149">
        <v>0</v>
      </c>
      <c r="U77" s="149">
        <v>0</v>
      </c>
      <c r="V77" s="149">
        <v>0</v>
      </c>
      <c r="W77" s="150">
        <v>0</v>
      </c>
      <c r="X77" s="151">
        <v>0</v>
      </c>
      <c r="Y77" s="155">
        <v>0</v>
      </c>
      <c r="Z77" s="156">
        <v>0</v>
      </c>
      <c r="AA77" s="207"/>
      <c r="AB77" s="208"/>
      <c r="AC77" s="60"/>
      <c r="AD77" s="61"/>
      <c r="AE77" s="61"/>
      <c r="AF77" s="61"/>
      <c r="AG77" s="62"/>
      <c r="AH77" s="63"/>
      <c r="AI77" s="64"/>
    </row>
    <row r="78" spans="1:35" s="45" customFormat="1" ht="15.75" hidden="1" x14ac:dyDescent="0.25">
      <c r="A78" s="147">
        <v>76</v>
      </c>
      <c r="B78" s="147" t="s">
        <v>1175</v>
      </c>
      <c r="C78" s="147" t="s">
        <v>413</v>
      </c>
      <c r="D78" s="147" t="s">
        <v>68</v>
      </c>
      <c r="E78" s="147" t="s">
        <v>91</v>
      </c>
      <c r="F78" s="147">
        <v>2</v>
      </c>
      <c r="G78" s="147">
        <v>2.2999999999999998</v>
      </c>
      <c r="H78" s="147" t="s">
        <v>1743</v>
      </c>
      <c r="I78" s="147">
        <v>606</v>
      </c>
      <c r="J78" s="148">
        <v>0</v>
      </c>
      <c r="K78" s="149">
        <v>0</v>
      </c>
      <c r="L78" s="149">
        <v>0</v>
      </c>
      <c r="M78" s="150">
        <v>0</v>
      </c>
      <c r="N78" s="151">
        <v>0</v>
      </c>
      <c r="O78" s="152">
        <v>0</v>
      </c>
      <c r="P78" s="152">
        <v>0</v>
      </c>
      <c r="Q78" s="153">
        <v>0</v>
      </c>
      <c r="R78" s="154">
        <v>0</v>
      </c>
      <c r="S78" s="149">
        <v>0</v>
      </c>
      <c r="T78" s="149">
        <v>0</v>
      </c>
      <c r="U78" s="149">
        <v>0</v>
      </c>
      <c r="V78" s="149">
        <v>0</v>
      </c>
      <c r="W78" s="150">
        <v>0</v>
      </c>
      <c r="X78" s="151">
        <v>0</v>
      </c>
      <c r="Y78" s="155">
        <v>0</v>
      </c>
      <c r="Z78" s="156">
        <v>0</v>
      </c>
      <c r="AA78" s="207"/>
      <c r="AB78" s="208"/>
      <c r="AC78" s="60"/>
      <c r="AD78" s="61"/>
      <c r="AE78" s="61"/>
      <c r="AF78" s="61"/>
      <c r="AG78" s="62"/>
      <c r="AH78" s="63"/>
      <c r="AI78" s="64"/>
    </row>
    <row r="79" spans="1:35" s="45" customFormat="1" ht="15.75" hidden="1" x14ac:dyDescent="0.25">
      <c r="A79" s="147">
        <v>77</v>
      </c>
      <c r="B79" s="147" t="s">
        <v>1175</v>
      </c>
      <c r="C79" s="147" t="s">
        <v>413</v>
      </c>
      <c r="D79" s="147" t="s">
        <v>68</v>
      </c>
      <c r="E79" s="147" t="s">
        <v>99</v>
      </c>
      <c r="F79" s="147">
        <v>2</v>
      </c>
      <c r="G79" s="147">
        <v>2.2999999999999998</v>
      </c>
      <c r="H79" s="147" t="s">
        <v>1743</v>
      </c>
      <c r="I79" s="147">
        <v>627</v>
      </c>
      <c r="J79" s="148">
        <v>0</v>
      </c>
      <c r="K79" s="149">
        <v>0</v>
      </c>
      <c r="L79" s="149">
        <v>0</v>
      </c>
      <c r="M79" s="150">
        <v>0</v>
      </c>
      <c r="N79" s="151">
        <v>0</v>
      </c>
      <c r="O79" s="152">
        <v>0</v>
      </c>
      <c r="P79" s="152">
        <v>0</v>
      </c>
      <c r="Q79" s="153">
        <v>0</v>
      </c>
      <c r="R79" s="154">
        <v>0</v>
      </c>
      <c r="S79" s="149">
        <v>0</v>
      </c>
      <c r="T79" s="149">
        <v>0</v>
      </c>
      <c r="U79" s="149">
        <v>0</v>
      </c>
      <c r="V79" s="149">
        <v>0</v>
      </c>
      <c r="W79" s="150">
        <v>0</v>
      </c>
      <c r="X79" s="151">
        <v>0</v>
      </c>
      <c r="Y79" s="155">
        <v>0</v>
      </c>
      <c r="Z79" s="156">
        <v>0</v>
      </c>
      <c r="AA79" s="207"/>
      <c r="AB79" s="208"/>
      <c r="AC79" s="60"/>
      <c r="AD79" s="61"/>
      <c r="AE79" s="61"/>
      <c r="AF79" s="61"/>
      <c r="AG79" s="62"/>
      <c r="AH79" s="63"/>
      <c r="AI79" s="64"/>
    </row>
    <row r="80" spans="1:35" s="45" customFormat="1" ht="15.75" hidden="1" x14ac:dyDescent="0.25">
      <c r="A80" s="147">
        <v>78</v>
      </c>
      <c r="B80" s="147" t="s">
        <v>1175</v>
      </c>
      <c r="C80" s="147" t="s">
        <v>413</v>
      </c>
      <c r="D80" s="147" t="s">
        <v>68</v>
      </c>
      <c r="E80" s="147" t="s">
        <v>91</v>
      </c>
      <c r="F80" s="147">
        <v>2</v>
      </c>
      <c r="G80" s="147">
        <v>2.2999999999999998</v>
      </c>
      <c r="H80" s="147" t="s">
        <v>1744</v>
      </c>
      <c r="I80" s="147">
        <v>566</v>
      </c>
      <c r="J80" s="148">
        <v>0</v>
      </c>
      <c r="K80" s="149">
        <v>0</v>
      </c>
      <c r="L80" s="149">
        <v>0</v>
      </c>
      <c r="M80" s="150">
        <v>0</v>
      </c>
      <c r="N80" s="151">
        <v>0</v>
      </c>
      <c r="O80" s="152">
        <v>0</v>
      </c>
      <c r="P80" s="152">
        <v>0</v>
      </c>
      <c r="Q80" s="153">
        <v>0</v>
      </c>
      <c r="R80" s="154">
        <v>0</v>
      </c>
      <c r="S80" s="149">
        <v>0</v>
      </c>
      <c r="T80" s="149">
        <v>0</v>
      </c>
      <c r="U80" s="149">
        <v>0</v>
      </c>
      <c r="V80" s="149">
        <v>0</v>
      </c>
      <c r="W80" s="150">
        <v>0</v>
      </c>
      <c r="X80" s="151">
        <v>0</v>
      </c>
      <c r="Y80" s="155">
        <v>0</v>
      </c>
      <c r="Z80" s="156">
        <v>0</v>
      </c>
      <c r="AA80" s="207"/>
      <c r="AB80" s="208"/>
      <c r="AC80" s="60"/>
      <c r="AD80" s="61"/>
      <c r="AE80" s="61"/>
      <c r="AF80" s="61"/>
      <c r="AG80" s="62"/>
      <c r="AH80" s="63"/>
      <c r="AI80" s="64"/>
    </row>
    <row r="81" spans="1:35" s="45" customFormat="1" ht="47.25" hidden="1" x14ac:dyDescent="0.25">
      <c r="A81" s="147">
        <v>79</v>
      </c>
      <c r="B81" s="147" t="s">
        <v>1175</v>
      </c>
      <c r="C81" s="147" t="s">
        <v>413</v>
      </c>
      <c r="D81" s="147" t="s">
        <v>68</v>
      </c>
      <c r="E81" s="147" t="s">
        <v>91</v>
      </c>
      <c r="F81" s="147">
        <v>2</v>
      </c>
      <c r="G81" s="147">
        <v>2.2999999999999998</v>
      </c>
      <c r="H81" s="147" t="s">
        <v>1744</v>
      </c>
      <c r="I81" s="147">
        <v>596</v>
      </c>
      <c r="J81" s="148">
        <v>0</v>
      </c>
      <c r="K81" s="149">
        <v>0</v>
      </c>
      <c r="L81" s="149">
        <v>0</v>
      </c>
      <c r="M81" s="150">
        <v>0</v>
      </c>
      <c r="N81" s="151">
        <v>0</v>
      </c>
      <c r="O81" s="152">
        <v>0</v>
      </c>
      <c r="P81" s="152">
        <v>0</v>
      </c>
      <c r="Q81" s="153">
        <v>0</v>
      </c>
      <c r="R81" s="154">
        <v>1</v>
      </c>
      <c r="S81" s="149">
        <v>0</v>
      </c>
      <c r="T81" s="149">
        <v>0</v>
      </c>
      <c r="U81" s="149">
        <v>0</v>
      </c>
      <c r="V81" s="149">
        <v>0</v>
      </c>
      <c r="W81" s="150">
        <v>0</v>
      </c>
      <c r="X81" s="151">
        <v>0</v>
      </c>
      <c r="Y81" s="155">
        <v>0</v>
      </c>
      <c r="Z81" s="156">
        <v>1</v>
      </c>
      <c r="AA81" s="207" t="s">
        <v>2061</v>
      </c>
      <c r="AB81" s="208"/>
      <c r="AC81" s="60"/>
      <c r="AD81" s="61"/>
      <c r="AE81" s="61"/>
      <c r="AF81" s="61"/>
      <c r="AG81" s="62"/>
      <c r="AH81" s="63"/>
      <c r="AI81" s="64"/>
    </row>
    <row r="82" spans="1:35" s="45" customFormat="1" ht="15.75" hidden="1" x14ac:dyDescent="0.25">
      <c r="A82" s="147">
        <v>80</v>
      </c>
      <c r="B82" s="147" t="s">
        <v>1175</v>
      </c>
      <c r="C82" s="147" t="s">
        <v>413</v>
      </c>
      <c r="D82" s="147" t="s">
        <v>68</v>
      </c>
      <c r="E82" s="147" t="s">
        <v>91</v>
      </c>
      <c r="F82" s="147">
        <v>2</v>
      </c>
      <c r="G82" s="147">
        <v>2.2999999999999998</v>
      </c>
      <c r="H82" s="147" t="s">
        <v>1744</v>
      </c>
      <c r="I82" s="147">
        <v>598</v>
      </c>
      <c r="J82" s="148">
        <v>0</v>
      </c>
      <c r="K82" s="149">
        <v>0</v>
      </c>
      <c r="L82" s="149">
        <v>0</v>
      </c>
      <c r="M82" s="150">
        <v>0</v>
      </c>
      <c r="N82" s="151">
        <v>0</v>
      </c>
      <c r="O82" s="152">
        <v>0</v>
      </c>
      <c r="P82" s="152">
        <v>0</v>
      </c>
      <c r="Q82" s="153">
        <v>0</v>
      </c>
      <c r="R82" s="154">
        <v>0</v>
      </c>
      <c r="S82" s="149">
        <v>0</v>
      </c>
      <c r="T82" s="149">
        <v>0</v>
      </c>
      <c r="U82" s="149">
        <v>0</v>
      </c>
      <c r="V82" s="149">
        <v>0</v>
      </c>
      <c r="W82" s="150">
        <v>0</v>
      </c>
      <c r="X82" s="151">
        <v>0</v>
      </c>
      <c r="Y82" s="155">
        <v>0</v>
      </c>
      <c r="Z82" s="156">
        <v>0</v>
      </c>
      <c r="AA82" s="207"/>
      <c r="AB82" s="208"/>
      <c r="AC82" s="60"/>
      <c r="AD82" s="61"/>
      <c r="AE82" s="61"/>
      <c r="AF82" s="61"/>
      <c r="AG82" s="62"/>
      <c r="AH82" s="63"/>
      <c r="AI82" s="64"/>
    </row>
    <row r="83" spans="1:35" s="45" customFormat="1" ht="15.75" hidden="1" x14ac:dyDescent="0.25">
      <c r="A83" s="147">
        <v>81</v>
      </c>
      <c r="B83" s="147" t="s">
        <v>1175</v>
      </c>
      <c r="C83" s="147" t="s">
        <v>413</v>
      </c>
      <c r="D83" s="147" t="s">
        <v>68</v>
      </c>
      <c r="E83" s="147" t="s">
        <v>91</v>
      </c>
      <c r="F83" s="147">
        <v>2</v>
      </c>
      <c r="G83" s="147">
        <v>2.2999999999999998</v>
      </c>
      <c r="H83" s="147" t="s">
        <v>1744</v>
      </c>
      <c r="I83" s="147">
        <v>605</v>
      </c>
      <c r="J83" s="148">
        <v>0</v>
      </c>
      <c r="K83" s="149">
        <v>0</v>
      </c>
      <c r="L83" s="149">
        <v>0</v>
      </c>
      <c r="M83" s="150">
        <v>0</v>
      </c>
      <c r="N83" s="151">
        <v>0</v>
      </c>
      <c r="O83" s="152">
        <v>0</v>
      </c>
      <c r="P83" s="152">
        <v>0</v>
      </c>
      <c r="Q83" s="153">
        <v>0</v>
      </c>
      <c r="R83" s="154">
        <v>0</v>
      </c>
      <c r="S83" s="149">
        <v>0</v>
      </c>
      <c r="T83" s="149">
        <v>0</v>
      </c>
      <c r="U83" s="149">
        <v>0</v>
      </c>
      <c r="V83" s="149">
        <v>0</v>
      </c>
      <c r="W83" s="150">
        <v>0</v>
      </c>
      <c r="X83" s="151">
        <v>0</v>
      </c>
      <c r="Y83" s="155">
        <v>0</v>
      </c>
      <c r="Z83" s="156">
        <v>0</v>
      </c>
      <c r="AA83" s="207"/>
      <c r="AB83" s="208"/>
      <c r="AC83" s="60"/>
      <c r="AD83" s="61"/>
      <c r="AE83" s="61"/>
      <c r="AF83" s="61"/>
      <c r="AG83" s="62"/>
      <c r="AH83" s="63"/>
      <c r="AI83" s="64"/>
    </row>
    <row r="84" spans="1:35" s="45" customFormat="1" ht="15.75" hidden="1" x14ac:dyDescent="0.25">
      <c r="A84" s="147">
        <v>82</v>
      </c>
      <c r="B84" s="147" t="s">
        <v>1175</v>
      </c>
      <c r="C84" s="147" t="s">
        <v>413</v>
      </c>
      <c r="D84" s="147" t="s">
        <v>68</v>
      </c>
      <c r="E84" s="147" t="s">
        <v>91</v>
      </c>
      <c r="F84" s="147">
        <v>2</v>
      </c>
      <c r="G84" s="147">
        <v>2.2999999999999998</v>
      </c>
      <c r="H84" s="147" t="s">
        <v>1744</v>
      </c>
      <c r="I84" s="147">
        <v>622</v>
      </c>
      <c r="J84" s="148">
        <v>0</v>
      </c>
      <c r="K84" s="149">
        <v>0</v>
      </c>
      <c r="L84" s="149">
        <v>0</v>
      </c>
      <c r="M84" s="150">
        <v>0</v>
      </c>
      <c r="N84" s="151">
        <v>0</v>
      </c>
      <c r="O84" s="152">
        <v>0</v>
      </c>
      <c r="P84" s="152">
        <v>0</v>
      </c>
      <c r="Q84" s="153">
        <v>0</v>
      </c>
      <c r="R84" s="154">
        <v>0</v>
      </c>
      <c r="S84" s="149">
        <v>0</v>
      </c>
      <c r="T84" s="149">
        <v>0</v>
      </c>
      <c r="U84" s="149">
        <v>0</v>
      </c>
      <c r="V84" s="149">
        <v>0</v>
      </c>
      <c r="W84" s="150">
        <v>0</v>
      </c>
      <c r="X84" s="151">
        <v>0</v>
      </c>
      <c r="Y84" s="155">
        <v>0</v>
      </c>
      <c r="Z84" s="156">
        <v>0</v>
      </c>
      <c r="AA84" s="207"/>
      <c r="AB84" s="208"/>
      <c r="AC84" s="60"/>
      <c r="AD84" s="61"/>
      <c r="AE84" s="61"/>
      <c r="AF84" s="61"/>
      <c r="AG84" s="62"/>
      <c r="AH84" s="63"/>
      <c r="AI84" s="64"/>
    </row>
    <row r="85" spans="1:35" s="45" customFormat="1" ht="15.75" hidden="1" x14ac:dyDescent="0.25">
      <c r="A85" s="147">
        <v>83</v>
      </c>
      <c r="B85" s="147" t="s">
        <v>1175</v>
      </c>
      <c r="C85" s="147" t="s">
        <v>413</v>
      </c>
      <c r="D85" s="147" t="s">
        <v>68</v>
      </c>
      <c r="E85" s="147" t="s">
        <v>91</v>
      </c>
      <c r="F85" s="147">
        <v>2</v>
      </c>
      <c r="G85" s="147">
        <v>2.2999999999999998</v>
      </c>
      <c r="H85" s="147" t="s">
        <v>1744</v>
      </c>
      <c r="I85" s="147">
        <v>644</v>
      </c>
      <c r="J85" s="148">
        <v>0</v>
      </c>
      <c r="K85" s="149">
        <v>0</v>
      </c>
      <c r="L85" s="149">
        <v>0</v>
      </c>
      <c r="M85" s="150">
        <v>0</v>
      </c>
      <c r="N85" s="151">
        <v>0</v>
      </c>
      <c r="O85" s="152">
        <v>0</v>
      </c>
      <c r="P85" s="152">
        <v>0</v>
      </c>
      <c r="Q85" s="153">
        <v>0</v>
      </c>
      <c r="R85" s="154">
        <v>0</v>
      </c>
      <c r="S85" s="149">
        <v>0</v>
      </c>
      <c r="T85" s="149">
        <v>0</v>
      </c>
      <c r="U85" s="149">
        <v>0</v>
      </c>
      <c r="V85" s="149">
        <v>0</v>
      </c>
      <c r="W85" s="150">
        <v>0</v>
      </c>
      <c r="X85" s="151">
        <v>0</v>
      </c>
      <c r="Y85" s="155">
        <v>0</v>
      </c>
      <c r="Z85" s="156">
        <v>0</v>
      </c>
      <c r="AA85" s="207"/>
      <c r="AB85" s="208"/>
      <c r="AC85" s="60"/>
      <c r="AD85" s="61"/>
      <c r="AE85" s="61"/>
      <c r="AF85" s="61"/>
      <c r="AG85" s="62"/>
      <c r="AH85" s="63"/>
      <c r="AI85" s="64"/>
    </row>
    <row r="86" spans="1:35" s="45" customFormat="1" ht="15.75" hidden="1" x14ac:dyDescent="0.25">
      <c r="A86" s="147">
        <v>84</v>
      </c>
      <c r="B86" s="147" t="s">
        <v>1175</v>
      </c>
      <c r="C86" s="147" t="s">
        <v>413</v>
      </c>
      <c r="D86" s="147" t="s">
        <v>68</v>
      </c>
      <c r="E86" s="147" t="s">
        <v>91</v>
      </c>
      <c r="F86" s="147">
        <v>2</v>
      </c>
      <c r="G86" s="147">
        <v>2.2999999999999998</v>
      </c>
      <c r="H86" s="147" t="s">
        <v>1741</v>
      </c>
      <c r="I86" s="147">
        <v>543</v>
      </c>
      <c r="J86" s="148">
        <v>0</v>
      </c>
      <c r="K86" s="149">
        <v>0</v>
      </c>
      <c r="L86" s="149">
        <v>0</v>
      </c>
      <c r="M86" s="150">
        <v>0</v>
      </c>
      <c r="N86" s="151">
        <v>0</v>
      </c>
      <c r="O86" s="152">
        <v>0</v>
      </c>
      <c r="P86" s="152">
        <v>0</v>
      </c>
      <c r="Q86" s="153">
        <v>0</v>
      </c>
      <c r="R86" s="154">
        <v>0</v>
      </c>
      <c r="S86" s="149">
        <v>0</v>
      </c>
      <c r="T86" s="149">
        <v>0</v>
      </c>
      <c r="U86" s="149">
        <v>0</v>
      </c>
      <c r="V86" s="149">
        <v>0</v>
      </c>
      <c r="W86" s="150">
        <v>0</v>
      </c>
      <c r="X86" s="151">
        <v>0</v>
      </c>
      <c r="Y86" s="155">
        <v>0</v>
      </c>
      <c r="Z86" s="156">
        <v>0</v>
      </c>
      <c r="AA86" s="207"/>
      <c r="AB86" s="208"/>
      <c r="AC86" s="60"/>
      <c r="AD86" s="61"/>
      <c r="AE86" s="61"/>
      <c r="AF86" s="61"/>
      <c r="AG86" s="62"/>
      <c r="AH86" s="63"/>
      <c r="AI86" s="64"/>
    </row>
    <row r="87" spans="1:35" s="45" customFormat="1" ht="126" x14ac:dyDescent="0.25">
      <c r="A87" s="147">
        <v>85</v>
      </c>
      <c r="B87" s="147" t="s">
        <v>1175</v>
      </c>
      <c r="C87" s="147" t="s">
        <v>413</v>
      </c>
      <c r="D87" s="147" t="s">
        <v>68</v>
      </c>
      <c r="E87" s="147" t="s">
        <v>91</v>
      </c>
      <c r="F87" s="147">
        <v>2</v>
      </c>
      <c r="G87" s="147">
        <v>2.2999999999999998</v>
      </c>
      <c r="H87" s="147" t="s">
        <v>1975</v>
      </c>
      <c r="I87" s="147">
        <v>607</v>
      </c>
      <c r="J87" s="148">
        <v>1</v>
      </c>
      <c r="K87" s="149">
        <v>0</v>
      </c>
      <c r="L87" s="149">
        <v>0</v>
      </c>
      <c r="M87" s="150">
        <v>0</v>
      </c>
      <c r="N87" s="151">
        <v>0</v>
      </c>
      <c r="O87" s="152">
        <v>0</v>
      </c>
      <c r="P87" s="152">
        <v>0</v>
      </c>
      <c r="Q87" s="153">
        <v>0</v>
      </c>
      <c r="R87" s="154">
        <v>1</v>
      </c>
      <c r="S87" s="149">
        <v>0</v>
      </c>
      <c r="T87" s="149">
        <v>0</v>
      </c>
      <c r="U87" s="149">
        <v>0</v>
      </c>
      <c r="V87" s="149">
        <v>0</v>
      </c>
      <c r="W87" s="150">
        <v>0</v>
      </c>
      <c r="X87" s="151">
        <v>0</v>
      </c>
      <c r="Y87" s="155">
        <v>0</v>
      </c>
      <c r="Z87" s="156">
        <v>1</v>
      </c>
      <c r="AA87" s="210" t="s">
        <v>2055</v>
      </c>
      <c r="AB87" s="208"/>
      <c r="AC87" s="60"/>
      <c r="AD87" s="61"/>
      <c r="AE87" s="61"/>
      <c r="AF87" s="61"/>
      <c r="AG87" s="62"/>
      <c r="AH87" s="63"/>
      <c r="AI87" s="64"/>
    </row>
    <row r="88" spans="1:35" s="45" customFormat="1" ht="63" x14ac:dyDescent="0.25">
      <c r="A88" s="147">
        <v>86</v>
      </c>
      <c r="B88" s="147" t="s">
        <v>1175</v>
      </c>
      <c r="C88" s="147" t="s">
        <v>413</v>
      </c>
      <c r="D88" s="147" t="s">
        <v>68</v>
      </c>
      <c r="E88" s="147" t="s">
        <v>91</v>
      </c>
      <c r="F88" s="147">
        <v>2</v>
      </c>
      <c r="G88" s="147">
        <v>2.2999999999999998</v>
      </c>
      <c r="H88" s="147" t="s">
        <v>1975</v>
      </c>
      <c r="I88" s="147">
        <v>609</v>
      </c>
      <c r="J88" s="148">
        <v>1</v>
      </c>
      <c r="K88" s="149">
        <v>0</v>
      </c>
      <c r="L88" s="149">
        <v>0</v>
      </c>
      <c r="M88" s="150">
        <v>0</v>
      </c>
      <c r="N88" s="151">
        <v>0</v>
      </c>
      <c r="O88" s="152">
        <v>0</v>
      </c>
      <c r="P88" s="152">
        <v>0</v>
      </c>
      <c r="Q88" s="153">
        <v>0</v>
      </c>
      <c r="R88" s="154">
        <v>0</v>
      </c>
      <c r="S88" s="149">
        <v>0</v>
      </c>
      <c r="T88" s="149">
        <v>0</v>
      </c>
      <c r="U88" s="149">
        <v>0</v>
      </c>
      <c r="V88" s="149">
        <v>0</v>
      </c>
      <c r="W88" s="150">
        <v>0</v>
      </c>
      <c r="X88" s="151">
        <v>0</v>
      </c>
      <c r="Y88" s="155">
        <v>0</v>
      </c>
      <c r="Z88" s="156">
        <v>1</v>
      </c>
      <c r="AA88" s="207" t="s">
        <v>1976</v>
      </c>
      <c r="AB88" s="208"/>
      <c r="AC88" s="60"/>
      <c r="AD88" s="61"/>
      <c r="AE88" s="61"/>
      <c r="AF88" s="61"/>
      <c r="AG88" s="62"/>
      <c r="AH88" s="63"/>
      <c r="AI88" s="64"/>
    </row>
    <row r="89" spans="1:35" s="45" customFormat="1" ht="94.5" x14ac:dyDescent="0.25">
      <c r="A89" s="147">
        <v>87</v>
      </c>
      <c r="B89" s="147" t="s">
        <v>1175</v>
      </c>
      <c r="C89" s="147" t="s">
        <v>413</v>
      </c>
      <c r="D89" s="147" t="s">
        <v>68</v>
      </c>
      <c r="E89" s="147" t="s">
        <v>91</v>
      </c>
      <c r="F89" s="147">
        <v>2</v>
      </c>
      <c r="G89" s="147">
        <v>2.2999999999999998</v>
      </c>
      <c r="H89" s="147" t="s">
        <v>1975</v>
      </c>
      <c r="I89" s="147">
        <v>613</v>
      </c>
      <c r="J89" s="148">
        <v>1</v>
      </c>
      <c r="K89" s="149">
        <v>0</v>
      </c>
      <c r="L89" s="149">
        <v>0</v>
      </c>
      <c r="M89" s="150">
        <v>0</v>
      </c>
      <c r="N89" s="151">
        <v>0</v>
      </c>
      <c r="O89" s="152">
        <v>0</v>
      </c>
      <c r="P89" s="152">
        <v>0</v>
      </c>
      <c r="Q89" s="153">
        <v>0</v>
      </c>
      <c r="R89" s="154">
        <v>1</v>
      </c>
      <c r="S89" s="149">
        <v>0</v>
      </c>
      <c r="T89" s="149">
        <v>0</v>
      </c>
      <c r="U89" s="149">
        <v>0</v>
      </c>
      <c r="V89" s="149">
        <v>0</v>
      </c>
      <c r="W89" s="150">
        <v>0</v>
      </c>
      <c r="X89" s="151">
        <v>0</v>
      </c>
      <c r="Y89" s="155">
        <v>0</v>
      </c>
      <c r="Z89" s="156">
        <v>1</v>
      </c>
      <c r="AA89" s="207" t="s">
        <v>1980</v>
      </c>
      <c r="AB89" s="208"/>
      <c r="AC89" s="60"/>
      <c r="AD89" s="61"/>
      <c r="AE89" s="61"/>
      <c r="AF89" s="61"/>
      <c r="AG89" s="62"/>
      <c r="AH89" s="63"/>
      <c r="AI89" s="64"/>
    </row>
    <row r="90" spans="1:35" s="45" customFormat="1" ht="63" x14ac:dyDescent="0.25">
      <c r="A90" s="147">
        <v>88</v>
      </c>
      <c r="B90" s="147" t="s">
        <v>1175</v>
      </c>
      <c r="C90" s="147" t="s">
        <v>413</v>
      </c>
      <c r="D90" s="147" t="s">
        <v>68</v>
      </c>
      <c r="E90" s="147" t="s">
        <v>91</v>
      </c>
      <c r="F90" s="147">
        <v>2</v>
      </c>
      <c r="G90" s="147">
        <v>2.2999999999999998</v>
      </c>
      <c r="H90" s="147" t="s">
        <v>1975</v>
      </c>
      <c r="I90" s="147">
        <v>615</v>
      </c>
      <c r="J90" s="148">
        <v>1</v>
      </c>
      <c r="K90" s="149">
        <v>0</v>
      </c>
      <c r="L90" s="149">
        <v>0</v>
      </c>
      <c r="M90" s="150">
        <v>0</v>
      </c>
      <c r="N90" s="151">
        <v>0</v>
      </c>
      <c r="O90" s="152">
        <v>0</v>
      </c>
      <c r="P90" s="152">
        <v>0</v>
      </c>
      <c r="Q90" s="153">
        <v>0</v>
      </c>
      <c r="R90" s="154">
        <v>0</v>
      </c>
      <c r="S90" s="149">
        <v>0</v>
      </c>
      <c r="T90" s="149">
        <v>0</v>
      </c>
      <c r="U90" s="149">
        <v>0</v>
      </c>
      <c r="V90" s="149">
        <v>0</v>
      </c>
      <c r="W90" s="150">
        <v>0</v>
      </c>
      <c r="X90" s="151">
        <v>0</v>
      </c>
      <c r="Y90" s="155">
        <v>0</v>
      </c>
      <c r="Z90" s="156">
        <v>1</v>
      </c>
      <c r="AA90" s="210" t="s">
        <v>2056</v>
      </c>
      <c r="AB90" s="208"/>
      <c r="AC90" s="60"/>
      <c r="AD90" s="61"/>
      <c r="AE90" s="61"/>
      <c r="AF90" s="61"/>
      <c r="AG90" s="62"/>
      <c r="AH90" s="63"/>
      <c r="AI90" s="64"/>
    </row>
    <row r="91" spans="1:35" s="45" customFormat="1" ht="15.75" hidden="1" x14ac:dyDescent="0.25">
      <c r="A91" s="147">
        <v>89</v>
      </c>
      <c r="B91" s="147" t="s">
        <v>1175</v>
      </c>
      <c r="C91" s="147" t="s">
        <v>413</v>
      </c>
      <c r="D91" s="147" t="s">
        <v>68</v>
      </c>
      <c r="E91" s="147" t="s">
        <v>91</v>
      </c>
      <c r="F91" s="147">
        <v>2</v>
      </c>
      <c r="G91" s="147">
        <v>2.2999999999999998</v>
      </c>
      <c r="H91" s="147" t="s">
        <v>1975</v>
      </c>
      <c r="I91" s="147">
        <v>635</v>
      </c>
      <c r="J91" s="148">
        <v>0</v>
      </c>
      <c r="K91" s="149">
        <v>0</v>
      </c>
      <c r="L91" s="149">
        <v>0</v>
      </c>
      <c r="M91" s="150">
        <v>0</v>
      </c>
      <c r="N91" s="151">
        <v>0</v>
      </c>
      <c r="O91" s="152">
        <v>0</v>
      </c>
      <c r="P91" s="152">
        <v>0</v>
      </c>
      <c r="Q91" s="153">
        <v>0</v>
      </c>
      <c r="R91" s="154">
        <v>0</v>
      </c>
      <c r="S91" s="149">
        <v>0</v>
      </c>
      <c r="T91" s="149">
        <v>0</v>
      </c>
      <c r="U91" s="149">
        <v>0</v>
      </c>
      <c r="V91" s="149">
        <v>0</v>
      </c>
      <c r="W91" s="150">
        <v>0</v>
      </c>
      <c r="X91" s="151">
        <v>0</v>
      </c>
      <c r="Y91" s="155">
        <v>0</v>
      </c>
      <c r="Z91" s="156">
        <v>0</v>
      </c>
      <c r="AA91" s="207"/>
      <c r="AB91" s="208"/>
      <c r="AC91" s="60"/>
      <c r="AD91" s="61"/>
      <c r="AE91" s="61"/>
      <c r="AF91" s="61"/>
      <c r="AG91" s="62"/>
      <c r="AH91" s="63"/>
      <c r="AI91" s="64"/>
    </row>
    <row r="92" spans="1:35" s="45" customFormat="1" ht="63" x14ac:dyDescent="0.25">
      <c r="A92" s="147">
        <v>90</v>
      </c>
      <c r="B92" s="147" t="s">
        <v>1175</v>
      </c>
      <c r="C92" s="147" t="s">
        <v>413</v>
      </c>
      <c r="D92" s="147" t="s">
        <v>68</v>
      </c>
      <c r="E92" s="147" t="s">
        <v>99</v>
      </c>
      <c r="F92" s="147">
        <v>2</v>
      </c>
      <c r="G92" s="147">
        <v>2.2999999999999998</v>
      </c>
      <c r="H92" s="147" t="s">
        <v>1975</v>
      </c>
      <c r="I92" s="147">
        <v>648</v>
      </c>
      <c r="J92" s="148">
        <v>1</v>
      </c>
      <c r="K92" s="149">
        <v>0</v>
      </c>
      <c r="L92" s="149">
        <v>0</v>
      </c>
      <c r="M92" s="150">
        <v>0</v>
      </c>
      <c r="N92" s="151">
        <v>0</v>
      </c>
      <c r="O92" s="152">
        <v>0</v>
      </c>
      <c r="P92" s="152">
        <v>0</v>
      </c>
      <c r="Q92" s="153">
        <v>0</v>
      </c>
      <c r="R92" s="154">
        <v>0</v>
      </c>
      <c r="S92" s="149">
        <v>0</v>
      </c>
      <c r="T92" s="149">
        <v>0</v>
      </c>
      <c r="U92" s="149">
        <v>0</v>
      </c>
      <c r="V92" s="149">
        <v>0</v>
      </c>
      <c r="W92" s="150">
        <v>0</v>
      </c>
      <c r="X92" s="151">
        <v>0</v>
      </c>
      <c r="Y92" s="155">
        <v>0</v>
      </c>
      <c r="Z92" s="156">
        <v>1</v>
      </c>
      <c r="AA92" s="207" t="s">
        <v>1976</v>
      </c>
      <c r="AB92" s="208"/>
      <c r="AC92" s="60"/>
      <c r="AD92" s="61"/>
      <c r="AE92" s="61"/>
      <c r="AF92" s="61"/>
      <c r="AG92" s="62"/>
      <c r="AH92" s="63"/>
      <c r="AI92" s="64"/>
    </row>
    <row r="93" spans="1:35" s="45" customFormat="1" ht="47.25" x14ac:dyDescent="0.25">
      <c r="A93" s="147">
        <v>91</v>
      </c>
      <c r="B93" s="147" t="s">
        <v>1175</v>
      </c>
      <c r="C93" s="147" t="s">
        <v>413</v>
      </c>
      <c r="D93" s="147" t="s">
        <v>68</v>
      </c>
      <c r="E93" s="147" t="s">
        <v>99</v>
      </c>
      <c r="F93" s="147">
        <v>2</v>
      </c>
      <c r="G93" s="147">
        <v>2.4</v>
      </c>
      <c r="H93" s="147" t="s">
        <v>1977</v>
      </c>
      <c r="I93" s="147">
        <v>567</v>
      </c>
      <c r="J93" s="148">
        <v>1</v>
      </c>
      <c r="K93" s="149">
        <v>0</v>
      </c>
      <c r="L93" s="149">
        <v>0</v>
      </c>
      <c r="M93" s="150">
        <v>0</v>
      </c>
      <c r="N93" s="151">
        <v>0</v>
      </c>
      <c r="O93" s="152">
        <v>0</v>
      </c>
      <c r="P93" s="152">
        <v>0</v>
      </c>
      <c r="Q93" s="153">
        <v>0</v>
      </c>
      <c r="R93" s="154">
        <v>0</v>
      </c>
      <c r="S93" s="149">
        <v>0</v>
      </c>
      <c r="T93" s="149">
        <v>0</v>
      </c>
      <c r="U93" s="149">
        <v>0</v>
      </c>
      <c r="V93" s="149">
        <v>0</v>
      </c>
      <c r="W93" s="150">
        <v>0</v>
      </c>
      <c r="X93" s="151">
        <v>0</v>
      </c>
      <c r="Y93" s="155">
        <v>0</v>
      </c>
      <c r="Z93" s="156">
        <v>1</v>
      </c>
      <c r="AA93" s="207" t="s">
        <v>1978</v>
      </c>
      <c r="AB93" s="208"/>
      <c r="AC93" s="60"/>
      <c r="AD93" s="61"/>
      <c r="AE93" s="61"/>
      <c r="AF93" s="61"/>
      <c r="AG93" s="62"/>
      <c r="AH93" s="63"/>
      <c r="AI93" s="64"/>
    </row>
    <row r="94" spans="1:35" s="45" customFormat="1" ht="15.75" hidden="1" x14ac:dyDescent="0.25">
      <c r="A94" s="147">
        <v>92</v>
      </c>
      <c r="B94" s="147" t="s">
        <v>1175</v>
      </c>
      <c r="C94" s="147" t="s">
        <v>413</v>
      </c>
      <c r="D94" s="147" t="s">
        <v>68</v>
      </c>
      <c r="E94" s="147" t="s">
        <v>99</v>
      </c>
      <c r="F94" s="147">
        <v>2</v>
      </c>
      <c r="G94" s="147">
        <v>2.4</v>
      </c>
      <c r="H94" s="147" t="s">
        <v>1979</v>
      </c>
      <c r="I94" s="147">
        <v>697</v>
      </c>
      <c r="J94" s="148">
        <v>0</v>
      </c>
      <c r="K94" s="149">
        <v>1</v>
      </c>
      <c r="L94" s="149">
        <v>0</v>
      </c>
      <c r="M94" s="150">
        <v>0</v>
      </c>
      <c r="N94" s="151">
        <v>0</v>
      </c>
      <c r="O94" s="152">
        <v>0</v>
      </c>
      <c r="P94" s="152">
        <v>0</v>
      </c>
      <c r="Q94" s="153">
        <v>0</v>
      </c>
      <c r="R94" s="154">
        <v>0</v>
      </c>
      <c r="S94" s="149">
        <v>0</v>
      </c>
      <c r="T94" s="149">
        <v>0</v>
      </c>
      <c r="U94" s="149">
        <v>0</v>
      </c>
      <c r="V94" s="149">
        <v>0</v>
      </c>
      <c r="W94" s="150">
        <v>0</v>
      </c>
      <c r="X94" s="151">
        <v>0</v>
      </c>
      <c r="Y94" s="155">
        <v>0</v>
      </c>
      <c r="Z94" s="156">
        <v>1</v>
      </c>
      <c r="AA94" s="207" t="s">
        <v>208</v>
      </c>
      <c r="AB94" s="208"/>
      <c r="AC94" s="60"/>
      <c r="AD94" s="61"/>
      <c r="AE94" s="61"/>
      <c r="AF94" s="61"/>
      <c r="AG94" s="62"/>
      <c r="AH94" s="63"/>
      <c r="AI94" s="64"/>
    </row>
    <row r="95" spans="1:35" s="45" customFormat="1" ht="16.5" hidden="1" thickBot="1" x14ac:dyDescent="0.3">
      <c r="A95" s="166"/>
      <c r="B95" s="166"/>
      <c r="C95" s="166"/>
      <c r="D95" s="166"/>
      <c r="E95" s="166"/>
      <c r="F95" s="166"/>
      <c r="G95" s="166"/>
      <c r="H95" s="166"/>
      <c r="I95" s="166">
        <f>COUNTA(I3:I94)</f>
        <v>92</v>
      </c>
      <c r="J95" s="167">
        <f t="shared" ref="J95:Z95" si="0">SUM(J3:J94)</f>
        <v>6</v>
      </c>
      <c r="K95" s="168">
        <f t="shared" si="0"/>
        <v>10</v>
      </c>
      <c r="L95" s="168">
        <f t="shared" si="0"/>
        <v>0</v>
      </c>
      <c r="M95" s="169">
        <f t="shared" si="0"/>
        <v>0</v>
      </c>
      <c r="N95" s="167">
        <f t="shared" si="0"/>
        <v>0</v>
      </c>
      <c r="O95" s="168">
        <f t="shared" si="0"/>
        <v>1</v>
      </c>
      <c r="P95" s="168">
        <f t="shared" si="0"/>
        <v>0</v>
      </c>
      <c r="Q95" s="169">
        <f t="shared" si="0"/>
        <v>0</v>
      </c>
      <c r="R95" s="167">
        <f t="shared" si="0"/>
        <v>5</v>
      </c>
      <c r="S95" s="168">
        <f t="shared" si="0"/>
        <v>1</v>
      </c>
      <c r="T95" s="168">
        <f t="shared" si="0"/>
        <v>0</v>
      </c>
      <c r="U95" s="168">
        <f t="shared" si="0"/>
        <v>0</v>
      </c>
      <c r="V95" s="168">
        <f t="shared" si="0"/>
        <v>0</v>
      </c>
      <c r="W95" s="169">
        <f t="shared" si="0"/>
        <v>0</v>
      </c>
      <c r="X95" s="167">
        <f t="shared" si="0"/>
        <v>0</v>
      </c>
      <c r="Y95" s="170">
        <f t="shared" si="0"/>
        <v>0</v>
      </c>
      <c r="Z95" s="171">
        <f t="shared" si="0"/>
        <v>21</v>
      </c>
      <c r="AA95" s="90">
        <f>COUNTA(AA3:AA94)</f>
        <v>21</v>
      </c>
      <c r="AB95" s="90">
        <f>COUNTA(AB3:AB94)</f>
        <v>1</v>
      </c>
      <c r="AC95" s="91">
        <f>COUNTA(AC3:AC94)</f>
        <v>0</v>
      </c>
      <c r="AD95" s="92">
        <f>SUM(AD3:AD94)</f>
        <v>0</v>
      </c>
      <c r="AE95" s="92">
        <f>SUM(AE3:AE94)</f>
        <v>0</v>
      </c>
      <c r="AF95" s="92">
        <f>SUM(AF3:AF94)</f>
        <v>0</v>
      </c>
      <c r="AG95" s="93">
        <f>COUNTA(AG3:AG94)</f>
        <v>0</v>
      </c>
      <c r="AH95" s="92">
        <f>SUM(AH3:AH94)</f>
        <v>0</v>
      </c>
      <c r="AI95" s="94">
        <f>COUNTA(AI3:AI94)</f>
        <v>0</v>
      </c>
    </row>
    <row r="96" spans="1:35" x14ac:dyDescent="0.2">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row>
    <row r="97" spans="1:26" x14ac:dyDescent="0.2">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row>
    <row r="98" spans="1:26" x14ac:dyDescent="0.2">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row>
    <row r="99" spans="1:26" x14ac:dyDescent="0.2">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row>
    <row r="100" spans="1:26" x14ac:dyDescent="0.2">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spans="1:26" x14ac:dyDescent="0.2">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spans="1:26" x14ac:dyDescent="0.2">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spans="1:26" x14ac:dyDescent="0.2">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spans="1:26" x14ac:dyDescent="0.2">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spans="1:26" x14ac:dyDescent="0.2">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spans="1:26" x14ac:dyDescent="0.2">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sheetData>
  <autoFilter ref="A2:AI95">
    <filterColumn colId="9">
      <filters>
        <filter val="1"/>
      </filters>
    </filterColumn>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32" fitToHeight="0" orientation="landscape" horizontalDpi="1200" verticalDpi="1200" r:id="rId1"/>
  <headerFooter>
    <oddHeader>&amp;C&amp;"Arial,Normal"&amp;14Revisión técnica de los instrumentos de opción múltiple del proceso de Ingreso Educación Básica. Secundaria
Ciclo escolar 2018-2019.</oddHeader>
    <oddFooter xml:space="preserve">&amp;L&amp;12Siglas y firma del revisor 1               &amp;C&amp;"Arial,Negrita"&amp;12&amp;A&amp;R&amp;12Siglas y firma del revisor 2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filterMode="1">
    <pageSetUpPr fitToPage="1"/>
  </sheetPr>
  <dimension ref="A1:AI112"/>
  <sheetViews>
    <sheetView zoomScaleNormal="100" workbookViewId="0">
      <pane ySplit="2" topLeftCell="A4" activePane="bottomLeft" state="frozen"/>
      <selection activeCell="M22" sqref="M22"/>
      <selection pane="bottomLeft" activeCell="A114" sqref="A114"/>
    </sheetView>
  </sheetViews>
  <sheetFormatPr baseColWidth="10" defaultRowHeight="15" x14ac:dyDescent="0.2"/>
  <cols>
    <col min="1" max="1" width="7" style="95" customWidth="1"/>
    <col min="2" max="3" width="11.42578125" style="95" hidden="1" customWidth="1"/>
    <col min="4" max="4" width="43.140625" style="95" bestFit="1" customWidth="1"/>
    <col min="5" max="5" width="11.42578125" style="95" hidden="1" customWidth="1"/>
    <col min="6" max="7" width="11.42578125" style="95" customWidth="1"/>
    <col min="8" max="8" width="20.5703125" style="95" bestFit="1" customWidth="1"/>
    <col min="9" max="26" width="11.42578125" style="95" customWidth="1"/>
    <col min="27" max="27" width="62.7109375" style="96" customWidth="1"/>
    <col min="28" max="28" width="51" style="96" customWidth="1"/>
    <col min="29" max="29" width="7.5703125" style="95" hidden="1" customWidth="1"/>
    <col min="30" max="32" width="10.140625" style="95" hidden="1" customWidth="1"/>
    <col min="33" max="34" width="11.42578125" style="95" hidden="1" customWidth="1"/>
    <col min="35" max="35" width="50.7109375" style="97" hidden="1" customWidth="1"/>
    <col min="36" max="16384" width="11.42578125" style="95"/>
  </cols>
  <sheetData>
    <row r="1" spans="1:35" s="45" customFormat="1" ht="13.5" customHeight="1" thickBot="1" x14ac:dyDescent="0.3">
      <c r="A1" s="237" t="s">
        <v>31</v>
      </c>
      <c r="B1" s="237" t="s">
        <v>32</v>
      </c>
      <c r="C1" s="237" t="s">
        <v>33</v>
      </c>
      <c r="D1" s="237" t="s">
        <v>34</v>
      </c>
      <c r="E1" s="237" t="s">
        <v>35</v>
      </c>
      <c r="F1" s="237" t="s">
        <v>36</v>
      </c>
      <c r="G1" s="237" t="s">
        <v>37</v>
      </c>
      <c r="H1" s="237" t="s">
        <v>38</v>
      </c>
      <c r="I1" s="237" t="s">
        <v>39</v>
      </c>
      <c r="J1" s="239" t="s">
        <v>40</v>
      </c>
      <c r="K1" s="239"/>
      <c r="L1" s="239"/>
      <c r="M1" s="239"/>
      <c r="N1" s="240" t="s">
        <v>41</v>
      </c>
      <c r="O1" s="239"/>
      <c r="P1" s="239"/>
      <c r="Q1" s="239"/>
      <c r="R1" s="240" t="s">
        <v>42</v>
      </c>
      <c r="S1" s="239"/>
      <c r="T1" s="239"/>
      <c r="U1" s="239"/>
      <c r="V1" s="239"/>
      <c r="W1" s="241"/>
      <c r="X1" s="239" t="s">
        <v>43</v>
      </c>
      <c r="Y1" s="239"/>
      <c r="Z1" s="242" t="s">
        <v>22</v>
      </c>
      <c r="AA1" s="244" t="s">
        <v>44</v>
      </c>
      <c r="AB1" s="244" t="s">
        <v>45</v>
      </c>
      <c r="AC1" s="235" t="s">
        <v>46</v>
      </c>
      <c r="AD1" s="235"/>
      <c r="AE1" s="235"/>
      <c r="AF1" s="235"/>
      <c r="AG1" s="235"/>
      <c r="AH1" s="235"/>
      <c r="AI1" s="236"/>
    </row>
    <row r="2" spans="1:35" s="45" customFormat="1" ht="64.5" thickBot="1" x14ac:dyDescent="0.3">
      <c r="A2" s="238"/>
      <c r="B2" s="238"/>
      <c r="C2" s="238"/>
      <c r="D2" s="238"/>
      <c r="E2" s="238"/>
      <c r="F2" s="238"/>
      <c r="G2" s="238"/>
      <c r="H2" s="238"/>
      <c r="I2" s="238"/>
      <c r="J2" s="46" t="s">
        <v>7</v>
      </c>
      <c r="K2" s="47" t="s">
        <v>8</v>
      </c>
      <c r="L2" s="48" t="s">
        <v>47</v>
      </c>
      <c r="M2" s="49" t="s">
        <v>48</v>
      </c>
      <c r="N2" s="50" t="s">
        <v>49</v>
      </c>
      <c r="O2" s="51" t="s">
        <v>50</v>
      </c>
      <c r="P2" s="51" t="s">
        <v>13</v>
      </c>
      <c r="Q2" s="52" t="s">
        <v>51</v>
      </c>
      <c r="R2" s="53" t="s">
        <v>15</v>
      </c>
      <c r="S2" s="7" t="s">
        <v>58</v>
      </c>
      <c r="T2" s="47" t="s">
        <v>16</v>
      </c>
      <c r="U2" s="47" t="s">
        <v>17</v>
      </c>
      <c r="V2" s="47" t="s">
        <v>18</v>
      </c>
      <c r="W2" s="54" t="s">
        <v>19</v>
      </c>
      <c r="X2" s="55" t="s">
        <v>52</v>
      </c>
      <c r="Y2" s="56" t="s">
        <v>53</v>
      </c>
      <c r="Z2" s="243"/>
      <c r="AA2" s="245"/>
      <c r="AB2" s="245"/>
      <c r="AC2" s="57" t="s">
        <v>54</v>
      </c>
      <c r="AD2" s="58" t="s">
        <v>25</v>
      </c>
      <c r="AE2" s="58" t="s">
        <v>26</v>
      </c>
      <c r="AF2" s="58" t="s">
        <v>27</v>
      </c>
      <c r="AG2" s="58" t="s">
        <v>55</v>
      </c>
      <c r="AH2" s="58" t="s">
        <v>56</v>
      </c>
      <c r="AI2" s="59" t="s">
        <v>57</v>
      </c>
    </row>
    <row r="3" spans="1:35" s="45" customFormat="1" ht="15.75" hidden="1" x14ac:dyDescent="0.25">
      <c r="A3" s="134">
        <v>1</v>
      </c>
      <c r="B3" s="134" t="s">
        <v>122</v>
      </c>
      <c r="C3" s="134" t="s">
        <v>1488</v>
      </c>
      <c r="D3" s="134" t="s">
        <v>69</v>
      </c>
      <c r="E3" s="134" t="s">
        <v>91</v>
      </c>
      <c r="F3" s="134">
        <v>1</v>
      </c>
      <c r="G3" s="134">
        <v>1.1000000000000001</v>
      </c>
      <c r="H3" s="134" t="s">
        <v>1181</v>
      </c>
      <c r="I3" s="134">
        <v>617</v>
      </c>
      <c r="J3" s="135">
        <v>0</v>
      </c>
      <c r="K3" s="136">
        <v>0</v>
      </c>
      <c r="L3" s="136">
        <v>0</v>
      </c>
      <c r="M3" s="137">
        <v>0</v>
      </c>
      <c r="N3" s="138">
        <v>0</v>
      </c>
      <c r="O3" s="139">
        <v>0</v>
      </c>
      <c r="P3" s="139">
        <v>0</v>
      </c>
      <c r="Q3" s="140">
        <v>0</v>
      </c>
      <c r="R3" s="141">
        <v>0</v>
      </c>
      <c r="S3" s="136">
        <v>0</v>
      </c>
      <c r="T3" s="136">
        <v>0</v>
      </c>
      <c r="U3" s="136">
        <v>0</v>
      </c>
      <c r="V3" s="136">
        <v>0</v>
      </c>
      <c r="W3" s="137">
        <v>0</v>
      </c>
      <c r="X3" s="142">
        <v>0</v>
      </c>
      <c r="Y3" s="143">
        <v>0</v>
      </c>
      <c r="Z3" s="144">
        <v>0</v>
      </c>
      <c r="AA3" s="201"/>
      <c r="AB3" s="202"/>
      <c r="AC3" s="60"/>
      <c r="AD3" s="61"/>
      <c r="AE3" s="61"/>
      <c r="AF3" s="61"/>
      <c r="AG3" s="62"/>
      <c r="AH3" s="63"/>
      <c r="AI3" s="64"/>
    </row>
    <row r="4" spans="1:35" s="45" customFormat="1" ht="31.5" x14ac:dyDescent="0.25">
      <c r="A4" s="145">
        <v>2</v>
      </c>
      <c r="B4" s="145" t="s">
        <v>122</v>
      </c>
      <c r="C4" s="145" t="s">
        <v>1488</v>
      </c>
      <c r="D4" s="145" t="s">
        <v>69</v>
      </c>
      <c r="E4" s="145" t="s">
        <v>91</v>
      </c>
      <c r="F4" s="145">
        <v>1</v>
      </c>
      <c r="G4" s="145">
        <v>1.1000000000000001</v>
      </c>
      <c r="H4" s="145" t="s">
        <v>1181</v>
      </c>
      <c r="I4" s="145">
        <v>621</v>
      </c>
      <c r="J4" s="135">
        <v>1</v>
      </c>
      <c r="K4" s="136">
        <v>0</v>
      </c>
      <c r="L4" s="136">
        <v>0</v>
      </c>
      <c r="M4" s="137">
        <v>0</v>
      </c>
      <c r="N4" s="138">
        <v>0</v>
      </c>
      <c r="O4" s="139">
        <v>0</v>
      </c>
      <c r="P4" s="139">
        <v>0</v>
      </c>
      <c r="Q4" s="140">
        <v>0</v>
      </c>
      <c r="R4" s="141">
        <v>0</v>
      </c>
      <c r="S4" s="136">
        <v>0</v>
      </c>
      <c r="T4" s="136">
        <v>0</v>
      </c>
      <c r="U4" s="136">
        <v>0</v>
      </c>
      <c r="V4" s="136">
        <v>0</v>
      </c>
      <c r="W4" s="137">
        <v>0</v>
      </c>
      <c r="X4" s="138">
        <v>0</v>
      </c>
      <c r="Y4" s="146">
        <v>0</v>
      </c>
      <c r="Z4" s="144">
        <v>1</v>
      </c>
      <c r="AA4" s="201" t="s">
        <v>1182</v>
      </c>
      <c r="AB4" s="203"/>
      <c r="AC4" s="60"/>
      <c r="AD4" s="61"/>
      <c r="AE4" s="61"/>
      <c r="AF4" s="61"/>
      <c r="AG4" s="62"/>
      <c r="AH4" s="63"/>
      <c r="AI4" s="64"/>
    </row>
    <row r="5" spans="1:35" s="45" customFormat="1" ht="15.75" hidden="1" x14ac:dyDescent="0.25">
      <c r="A5" s="145">
        <v>3</v>
      </c>
      <c r="B5" s="145" t="s">
        <v>122</v>
      </c>
      <c r="C5" s="145" t="s">
        <v>1488</v>
      </c>
      <c r="D5" s="145" t="s">
        <v>69</v>
      </c>
      <c r="E5" s="145" t="s">
        <v>91</v>
      </c>
      <c r="F5" s="145">
        <v>1</v>
      </c>
      <c r="G5" s="145">
        <v>1.1000000000000001</v>
      </c>
      <c r="H5" s="145" t="s">
        <v>1181</v>
      </c>
      <c r="I5" s="145">
        <v>628</v>
      </c>
      <c r="J5" s="135">
        <v>0</v>
      </c>
      <c r="K5" s="136">
        <v>0</v>
      </c>
      <c r="L5" s="136">
        <v>0</v>
      </c>
      <c r="M5" s="137">
        <v>0</v>
      </c>
      <c r="N5" s="138">
        <v>0</v>
      </c>
      <c r="O5" s="139">
        <v>0</v>
      </c>
      <c r="P5" s="139">
        <v>0</v>
      </c>
      <c r="Q5" s="140">
        <v>0</v>
      </c>
      <c r="R5" s="141">
        <v>0</v>
      </c>
      <c r="S5" s="136">
        <v>0</v>
      </c>
      <c r="T5" s="136">
        <v>0</v>
      </c>
      <c r="U5" s="136">
        <v>0</v>
      </c>
      <c r="V5" s="136">
        <v>0</v>
      </c>
      <c r="W5" s="137">
        <v>0</v>
      </c>
      <c r="X5" s="138">
        <v>0</v>
      </c>
      <c r="Y5" s="146">
        <v>0</v>
      </c>
      <c r="Z5" s="144">
        <v>0</v>
      </c>
      <c r="AA5" s="201"/>
      <c r="AB5" s="203"/>
      <c r="AC5" s="60"/>
      <c r="AD5" s="61"/>
      <c r="AE5" s="61"/>
      <c r="AF5" s="61"/>
      <c r="AG5" s="62"/>
      <c r="AH5" s="63"/>
      <c r="AI5" s="64"/>
    </row>
    <row r="6" spans="1:35" s="45" customFormat="1" ht="31.5" x14ac:dyDescent="0.25">
      <c r="A6" s="145">
        <v>4</v>
      </c>
      <c r="B6" s="145" t="s">
        <v>122</v>
      </c>
      <c r="C6" s="145" t="s">
        <v>1488</v>
      </c>
      <c r="D6" s="145" t="s">
        <v>69</v>
      </c>
      <c r="E6" s="145" t="s">
        <v>99</v>
      </c>
      <c r="F6" s="145">
        <v>1</v>
      </c>
      <c r="G6" s="145">
        <v>1.1000000000000001</v>
      </c>
      <c r="H6" s="145" t="s">
        <v>1181</v>
      </c>
      <c r="I6" s="145">
        <v>634</v>
      </c>
      <c r="J6" s="135">
        <v>1</v>
      </c>
      <c r="K6" s="136">
        <v>0</v>
      </c>
      <c r="L6" s="136">
        <v>0</v>
      </c>
      <c r="M6" s="137">
        <v>0</v>
      </c>
      <c r="N6" s="138">
        <v>0</v>
      </c>
      <c r="O6" s="139">
        <v>0</v>
      </c>
      <c r="P6" s="139">
        <v>0</v>
      </c>
      <c r="Q6" s="140">
        <v>0</v>
      </c>
      <c r="R6" s="141">
        <v>0</v>
      </c>
      <c r="S6" s="136">
        <v>0</v>
      </c>
      <c r="T6" s="136">
        <v>0</v>
      </c>
      <c r="U6" s="136">
        <v>0</v>
      </c>
      <c r="V6" s="136">
        <v>0</v>
      </c>
      <c r="W6" s="137">
        <v>0</v>
      </c>
      <c r="X6" s="138">
        <v>0</v>
      </c>
      <c r="Y6" s="146">
        <v>0</v>
      </c>
      <c r="Z6" s="144">
        <v>1</v>
      </c>
      <c r="AA6" s="201" t="s">
        <v>1183</v>
      </c>
      <c r="AB6" s="203"/>
      <c r="AC6" s="60"/>
      <c r="AD6" s="61"/>
      <c r="AE6" s="61"/>
      <c r="AF6" s="61"/>
      <c r="AG6" s="62"/>
      <c r="AH6" s="63"/>
      <c r="AI6" s="64"/>
    </row>
    <row r="7" spans="1:35" s="45" customFormat="1" ht="15.75" hidden="1" x14ac:dyDescent="0.25">
      <c r="A7" s="145">
        <v>5</v>
      </c>
      <c r="B7" s="145" t="s">
        <v>122</v>
      </c>
      <c r="C7" s="145" t="s">
        <v>1488</v>
      </c>
      <c r="D7" s="145" t="s">
        <v>69</v>
      </c>
      <c r="E7" s="145" t="s">
        <v>99</v>
      </c>
      <c r="F7" s="145">
        <v>1</v>
      </c>
      <c r="G7" s="145">
        <v>1.1000000000000001</v>
      </c>
      <c r="H7" s="145" t="s">
        <v>1184</v>
      </c>
      <c r="I7" s="145">
        <v>687</v>
      </c>
      <c r="J7" s="135">
        <v>0</v>
      </c>
      <c r="K7" s="136">
        <v>0</v>
      </c>
      <c r="L7" s="136">
        <v>0</v>
      </c>
      <c r="M7" s="137">
        <v>0</v>
      </c>
      <c r="N7" s="138">
        <v>0</v>
      </c>
      <c r="O7" s="139">
        <v>0</v>
      </c>
      <c r="P7" s="139">
        <v>0</v>
      </c>
      <c r="Q7" s="140">
        <v>0</v>
      </c>
      <c r="R7" s="141">
        <v>0</v>
      </c>
      <c r="S7" s="136">
        <v>0</v>
      </c>
      <c r="T7" s="136">
        <v>0</v>
      </c>
      <c r="U7" s="136">
        <v>0</v>
      </c>
      <c r="V7" s="136">
        <v>0</v>
      </c>
      <c r="W7" s="137">
        <v>0</v>
      </c>
      <c r="X7" s="138">
        <v>0</v>
      </c>
      <c r="Y7" s="146">
        <v>0</v>
      </c>
      <c r="Z7" s="144">
        <v>0</v>
      </c>
      <c r="AA7" s="201"/>
      <c r="AB7" s="203"/>
      <c r="AC7" s="60"/>
      <c r="AD7" s="61"/>
      <c r="AE7" s="61"/>
      <c r="AF7" s="61"/>
      <c r="AG7" s="62"/>
      <c r="AH7" s="63"/>
      <c r="AI7" s="64"/>
    </row>
    <row r="8" spans="1:35" s="45" customFormat="1" ht="15.75" hidden="1" x14ac:dyDescent="0.25">
      <c r="A8" s="145">
        <v>6</v>
      </c>
      <c r="B8" s="145" t="s">
        <v>122</v>
      </c>
      <c r="C8" s="145" t="s">
        <v>1488</v>
      </c>
      <c r="D8" s="145" t="s">
        <v>69</v>
      </c>
      <c r="E8" s="145" t="s">
        <v>99</v>
      </c>
      <c r="F8" s="145">
        <v>1</v>
      </c>
      <c r="G8" s="145">
        <v>1.1000000000000001</v>
      </c>
      <c r="H8" s="145" t="s">
        <v>1185</v>
      </c>
      <c r="I8" s="145">
        <v>781</v>
      </c>
      <c r="J8" s="135">
        <v>0</v>
      </c>
      <c r="K8" s="136">
        <v>0</v>
      </c>
      <c r="L8" s="136">
        <v>0</v>
      </c>
      <c r="M8" s="137">
        <v>0</v>
      </c>
      <c r="N8" s="138">
        <v>0</v>
      </c>
      <c r="O8" s="139">
        <v>0</v>
      </c>
      <c r="P8" s="139">
        <v>0</v>
      </c>
      <c r="Q8" s="140">
        <v>0</v>
      </c>
      <c r="R8" s="141">
        <v>0</v>
      </c>
      <c r="S8" s="136">
        <v>0</v>
      </c>
      <c r="T8" s="136">
        <v>0</v>
      </c>
      <c r="U8" s="136">
        <v>0</v>
      </c>
      <c r="V8" s="136">
        <v>0</v>
      </c>
      <c r="W8" s="137">
        <v>0</v>
      </c>
      <c r="X8" s="138">
        <v>0</v>
      </c>
      <c r="Y8" s="146">
        <v>0</v>
      </c>
      <c r="Z8" s="144">
        <v>0</v>
      </c>
      <c r="AA8" s="201"/>
      <c r="AB8" s="203"/>
      <c r="AC8" s="60"/>
      <c r="AD8" s="61"/>
      <c r="AE8" s="61"/>
      <c r="AF8" s="61"/>
      <c r="AG8" s="62"/>
      <c r="AH8" s="63"/>
      <c r="AI8" s="64"/>
    </row>
    <row r="9" spans="1:35" s="45" customFormat="1" ht="15.75" hidden="1" x14ac:dyDescent="0.25">
      <c r="A9" s="145">
        <v>7</v>
      </c>
      <c r="B9" s="145" t="s">
        <v>122</v>
      </c>
      <c r="C9" s="145" t="s">
        <v>1488</v>
      </c>
      <c r="D9" s="145" t="s">
        <v>69</v>
      </c>
      <c r="E9" s="145" t="s">
        <v>91</v>
      </c>
      <c r="F9" s="145">
        <v>1</v>
      </c>
      <c r="G9" s="145">
        <v>1.1000000000000001</v>
      </c>
      <c r="H9" s="145" t="s">
        <v>1186</v>
      </c>
      <c r="I9" s="145">
        <v>292</v>
      </c>
      <c r="J9" s="135">
        <v>0</v>
      </c>
      <c r="K9" s="136">
        <v>0</v>
      </c>
      <c r="L9" s="136">
        <v>0</v>
      </c>
      <c r="M9" s="137">
        <v>0</v>
      </c>
      <c r="N9" s="138">
        <v>0</v>
      </c>
      <c r="O9" s="139">
        <v>0</v>
      </c>
      <c r="P9" s="139">
        <v>0</v>
      </c>
      <c r="Q9" s="140">
        <v>0</v>
      </c>
      <c r="R9" s="141">
        <v>0</v>
      </c>
      <c r="S9" s="136">
        <v>0</v>
      </c>
      <c r="T9" s="136">
        <v>0</v>
      </c>
      <c r="U9" s="136">
        <v>0</v>
      </c>
      <c r="V9" s="136">
        <v>0</v>
      </c>
      <c r="W9" s="137">
        <v>0</v>
      </c>
      <c r="X9" s="138">
        <v>0</v>
      </c>
      <c r="Y9" s="146">
        <v>0</v>
      </c>
      <c r="Z9" s="144">
        <v>0</v>
      </c>
      <c r="AA9" s="201"/>
      <c r="AB9" s="203"/>
      <c r="AC9" s="60"/>
      <c r="AD9" s="61"/>
      <c r="AE9" s="61"/>
      <c r="AF9" s="61"/>
      <c r="AG9" s="62"/>
      <c r="AH9" s="63"/>
      <c r="AI9" s="64"/>
    </row>
    <row r="10" spans="1:35" s="45" customFormat="1" ht="47.25" hidden="1" x14ac:dyDescent="0.25">
      <c r="A10" s="145">
        <v>8</v>
      </c>
      <c r="B10" s="145" t="s">
        <v>122</v>
      </c>
      <c r="C10" s="145" t="s">
        <v>1488</v>
      </c>
      <c r="D10" s="145" t="s">
        <v>69</v>
      </c>
      <c r="E10" s="145" t="s">
        <v>91</v>
      </c>
      <c r="F10" s="145">
        <v>1</v>
      </c>
      <c r="G10" s="145">
        <v>1.1000000000000001</v>
      </c>
      <c r="H10" s="145" t="s">
        <v>1186</v>
      </c>
      <c r="I10" s="145">
        <v>294</v>
      </c>
      <c r="J10" s="135">
        <v>0</v>
      </c>
      <c r="K10" s="136">
        <v>0</v>
      </c>
      <c r="L10" s="136">
        <v>0</v>
      </c>
      <c r="M10" s="137">
        <v>0</v>
      </c>
      <c r="N10" s="138">
        <v>0</v>
      </c>
      <c r="O10" s="139">
        <v>0</v>
      </c>
      <c r="P10" s="139">
        <v>0</v>
      </c>
      <c r="Q10" s="140">
        <v>1</v>
      </c>
      <c r="R10" s="141">
        <v>0</v>
      </c>
      <c r="S10" s="136">
        <v>0</v>
      </c>
      <c r="T10" s="136">
        <v>0</v>
      </c>
      <c r="U10" s="136">
        <v>0</v>
      </c>
      <c r="V10" s="136">
        <v>0</v>
      </c>
      <c r="W10" s="137">
        <v>0</v>
      </c>
      <c r="X10" s="138">
        <v>0</v>
      </c>
      <c r="Y10" s="146">
        <v>0</v>
      </c>
      <c r="Z10" s="144">
        <v>1</v>
      </c>
      <c r="AA10" s="228" t="s">
        <v>1424</v>
      </c>
      <c r="AB10" s="203"/>
      <c r="AC10" s="60"/>
      <c r="AD10" s="61"/>
      <c r="AE10" s="61"/>
      <c r="AF10" s="61"/>
      <c r="AG10" s="62"/>
      <c r="AH10" s="63"/>
      <c r="AI10" s="64"/>
    </row>
    <row r="11" spans="1:35" s="45" customFormat="1" ht="15.75" hidden="1" x14ac:dyDescent="0.25">
      <c r="A11" s="145">
        <v>9</v>
      </c>
      <c r="B11" s="145" t="s">
        <v>122</v>
      </c>
      <c r="C11" s="145" t="s">
        <v>1488</v>
      </c>
      <c r="D11" s="145" t="s">
        <v>69</v>
      </c>
      <c r="E11" s="145" t="s">
        <v>91</v>
      </c>
      <c r="F11" s="145">
        <v>1</v>
      </c>
      <c r="G11" s="145">
        <v>1.2</v>
      </c>
      <c r="H11" s="145" t="s">
        <v>1187</v>
      </c>
      <c r="I11" s="145">
        <v>613</v>
      </c>
      <c r="J11" s="135">
        <v>0</v>
      </c>
      <c r="K11" s="136">
        <v>0</v>
      </c>
      <c r="L11" s="136">
        <v>0</v>
      </c>
      <c r="M11" s="137">
        <v>0</v>
      </c>
      <c r="N11" s="138">
        <v>0</v>
      </c>
      <c r="O11" s="139">
        <v>0</v>
      </c>
      <c r="P11" s="139">
        <v>0</v>
      </c>
      <c r="Q11" s="140">
        <v>0</v>
      </c>
      <c r="R11" s="141">
        <v>0</v>
      </c>
      <c r="S11" s="136">
        <v>0</v>
      </c>
      <c r="T11" s="136">
        <v>0</v>
      </c>
      <c r="U11" s="136">
        <v>0</v>
      </c>
      <c r="V11" s="136">
        <v>0</v>
      </c>
      <c r="W11" s="137">
        <v>0</v>
      </c>
      <c r="X11" s="138">
        <v>0</v>
      </c>
      <c r="Y11" s="146">
        <v>0</v>
      </c>
      <c r="Z11" s="144">
        <v>0</v>
      </c>
      <c r="AA11" s="204"/>
      <c r="AB11" s="203"/>
      <c r="AC11" s="60"/>
      <c r="AD11" s="61"/>
      <c r="AE11" s="61"/>
      <c r="AF11" s="61"/>
      <c r="AG11" s="62"/>
      <c r="AH11" s="63"/>
      <c r="AI11" s="64"/>
    </row>
    <row r="12" spans="1:35" s="45" customFormat="1" ht="15.75" hidden="1" x14ac:dyDescent="0.25">
      <c r="A12" s="145">
        <v>10</v>
      </c>
      <c r="B12" s="145" t="s">
        <v>122</v>
      </c>
      <c r="C12" s="145" t="s">
        <v>1488</v>
      </c>
      <c r="D12" s="145" t="s">
        <v>69</v>
      </c>
      <c r="E12" s="145" t="s">
        <v>91</v>
      </c>
      <c r="F12" s="145">
        <v>1</v>
      </c>
      <c r="G12" s="145">
        <v>1.2</v>
      </c>
      <c r="H12" s="145" t="s">
        <v>1187</v>
      </c>
      <c r="I12" s="145">
        <v>626</v>
      </c>
      <c r="J12" s="135">
        <v>0</v>
      </c>
      <c r="K12" s="136">
        <v>0</v>
      </c>
      <c r="L12" s="136">
        <v>0</v>
      </c>
      <c r="M12" s="137">
        <v>0</v>
      </c>
      <c r="N12" s="138">
        <v>0</v>
      </c>
      <c r="O12" s="139">
        <v>0</v>
      </c>
      <c r="P12" s="139">
        <v>0</v>
      </c>
      <c r="Q12" s="140">
        <v>0</v>
      </c>
      <c r="R12" s="141">
        <v>0</v>
      </c>
      <c r="S12" s="136">
        <v>0</v>
      </c>
      <c r="T12" s="136">
        <v>0</v>
      </c>
      <c r="U12" s="136">
        <v>0</v>
      </c>
      <c r="V12" s="136">
        <v>0</v>
      </c>
      <c r="W12" s="137">
        <v>0</v>
      </c>
      <c r="X12" s="138">
        <v>0</v>
      </c>
      <c r="Y12" s="146">
        <v>0</v>
      </c>
      <c r="Z12" s="144">
        <v>0</v>
      </c>
      <c r="AA12" s="201"/>
      <c r="AB12" s="203"/>
      <c r="AC12" s="60"/>
      <c r="AD12" s="61"/>
      <c r="AE12" s="61"/>
      <c r="AF12" s="61"/>
      <c r="AG12" s="62"/>
      <c r="AH12" s="63"/>
      <c r="AI12" s="64"/>
    </row>
    <row r="13" spans="1:35" s="45" customFormat="1" ht="15.75" hidden="1" x14ac:dyDescent="0.25">
      <c r="A13" s="145">
        <v>11</v>
      </c>
      <c r="B13" s="145" t="s">
        <v>122</v>
      </c>
      <c r="C13" s="145" t="s">
        <v>1488</v>
      </c>
      <c r="D13" s="145" t="s">
        <v>69</v>
      </c>
      <c r="E13" s="145" t="s">
        <v>91</v>
      </c>
      <c r="F13" s="145">
        <v>1</v>
      </c>
      <c r="G13" s="145">
        <v>1.2</v>
      </c>
      <c r="H13" s="145" t="s">
        <v>1187</v>
      </c>
      <c r="I13" s="145">
        <v>627</v>
      </c>
      <c r="J13" s="135">
        <v>0</v>
      </c>
      <c r="K13" s="136">
        <v>0</v>
      </c>
      <c r="L13" s="136">
        <v>0</v>
      </c>
      <c r="M13" s="137">
        <v>0</v>
      </c>
      <c r="N13" s="138">
        <v>0</v>
      </c>
      <c r="O13" s="139">
        <v>0</v>
      </c>
      <c r="P13" s="139">
        <v>0</v>
      </c>
      <c r="Q13" s="140">
        <v>0</v>
      </c>
      <c r="R13" s="141">
        <v>0</v>
      </c>
      <c r="S13" s="136">
        <v>0</v>
      </c>
      <c r="T13" s="136">
        <v>0</v>
      </c>
      <c r="U13" s="136">
        <v>0</v>
      </c>
      <c r="V13" s="136">
        <v>0</v>
      </c>
      <c r="W13" s="137">
        <v>0</v>
      </c>
      <c r="X13" s="138">
        <v>0</v>
      </c>
      <c r="Y13" s="146">
        <v>0</v>
      </c>
      <c r="Z13" s="144">
        <v>0</v>
      </c>
      <c r="AA13" s="201"/>
      <c r="AB13" s="203"/>
      <c r="AC13" s="60"/>
      <c r="AD13" s="61"/>
      <c r="AE13" s="61"/>
      <c r="AF13" s="61"/>
      <c r="AG13" s="62"/>
      <c r="AH13" s="63"/>
      <c r="AI13" s="64"/>
    </row>
    <row r="14" spans="1:35" s="45" customFormat="1" ht="15.75" hidden="1" x14ac:dyDescent="0.25">
      <c r="A14" s="145">
        <v>12</v>
      </c>
      <c r="B14" s="145" t="s">
        <v>122</v>
      </c>
      <c r="C14" s="145" t="s">
        <v>1488</v>
      </c>
      <c r="D14" s="145" t="s">
        <v>69</v>
      </c>
      <c r="E14" s="145" t="s">
        <v>99</v>
      </c>
      <c r="F14" s="145">
        <v>1</v>
      </c>
      <c r="G14" s="145">
        <v>1.2</v>
      </c>
      <c r="H14" s="145" t="s">
        <v>1187</v>
      </c>
      <c r="I14" s="145">
        <v>632</v>
      </c>
      <c r="J14" s="135">
        <v>0</v>
      </c>
      <c r="K14" s="136">
        <v>0</v>
      </c>
      <c r="L14" s="136">
        <v>0</v>
      </c>
      <c r="M14" s="137">
        <v>0</v>
      </c>
      <c r="N14" s="138">
        <v>0</v>
      </c>
      <c r="O14" s="139">
        <v>0</v>
      </c>
      <c r="P14" s="139">
        <v>0</v>
      </c>
      <c r="Q14" s="140">
        <v>0</v>
      </c>
      <c r="R14" s="141">
        <v>0</v>
      </c>
      <c r="S14" s="136">
        <v>0</v>
      </c>
      <c r="T14" s="136">
        <v>0</v>
      </c>
      <c r="U14" s="136">
        <v>0</v>
      </c>
      <c r="V14" s="136">
        <v>0</v>
      </c>
      <c r="W14" s="137">
        <v>0</v>
      </c>
      <c r="X14" s="138">
        <v>0</v>
      </c>
      <c r="Y14" s="146">
        <v>0</v>
      </c>
      <c r="Z14" s="144">
        <v>0</v>
      </c>
      <c r="AA14" s="201"/>
      <c r="AB14" s="203"/>
      <c r="AC14" s="60"/>
      <c r="AD14" s="61"/>
      <c r="AE14" s="61"/>
      <c r="AF14" s="61"/>
      <c r="AG14" s="62"/>
      <c r="AH14" s="63"/>
      <c r="AI14" s="64"/>
    </row>
    <row r="15" spans="1:35" s="45" customFormat="1" ht="15.75" hidden="1" x14ac:dyDescent="0.25">
      <c r="A15" s="145">
        <v>13</v>
      </c>
      <c r="B15" s="145" t="s">
        <v>122</v>
      </c>
      <c r="C15" s="145" t="s">
        <v>1488</v>
      </c>
      <c r="D15" s="145" t="s">
        <v>69</v>
      </c>
      <c r="E15" s="145" t="s">
        <v>91</v>
      </c>
      <c r="F15" s="145">
        <v>1</v>
      </c>
      <c r="G15" s="145">
        <v>1.2</v>
      </c>
      <c r="H15" s="145" t="s">
        <v>1188</v>
      </c>
      <c r="I15" s="145">
        <v>618</v>
      </c>
      <c r="J15" s="135">
        <v>0</v>
      </c>
      <c r="K15" s="136">
        <v>0</v>
      </c>
      <c r="L15" s="136">
        <v>0</v>
      </c>
      <c r="M15" s="137">
        <v>0</v>
      </c>
      <c r="N15" s="138">
        <v>0</v>
      </c>
      <c r="O15" s="139">
        <v>0</v>
      </c>
      <c r="P15" s="139">
        <v>0</v>
      </c>
      <c r="Q15" s="140">
        <v>0</v>
      </c>
      <c r="R15" s="141">
        <v>0</v>
      </c>
      <c r="S15" s="136">
        <v>0</v>
      </c>
      <c r="T15" s="136">
        <v>0</v>
      </c>
      <c r="U15" s="136">
        <v>0</v>
      </c>
      <c r="V15" s="136">
        <v>0</v>
      </c>
      <c r="W15" s="137">
        <v>0</v>
      </c>
      <c r="X15" s="138">
        <v>0</v>
      </c>
      <c r="Y15" s="146">
        <v>0</v>
      </c>
      <c r="Z15" s="144">
        <v>0</v>
      </c>
      <c r="AA15" s="201"/>
      <c r="AB15" s="203"/>
      <c r="AC15" s="60"/>
      <c r="AD15" s="61"/>
      <c r="AE15" s="61"/>
      <c r="AF15" s="61"/>
      <c r="AG15" s="62"/>
      <c r="AH15" s="63"/>
      <c r="AI15" s="64"/>
    </row>
    <row r="16" spans="1:35" s="45" customFormat="1" ht="15.75" hidden="1" x14ac:dyDescent="0.25">
      <c r="A16" s="145">
        <v>14</v>
      </c>
      <c r="B16" s="145" t="s">
        <v>122</v>
      </c>
      <c r="C16" s="145" t="s">
        <v>1488</v>
      </c>
      <c r="D16" s="145" t="s">
        <v>69</v>
      </c>
      <c r="E16" s="145" t="s">
        <v>91</v>
      </c>
      <c r="F16" s="145">
        <v>1</v>
      </c>
      <c r="G16" s="145">
        <v>1.2</v>
      </c>
      <c r="H16" s="145" t="s">
        <v>1188</v>
      </c>
      <c r="I16" s="145">
        <v>639</v>
      </c>
      <c r="J16" s="135">
        <v>0</v>
      </c>
      <c r="K16" s="136">
        <v>0</v>
      </c>
      <c r="L16" s="136">
        <v>0</v>
      </c>
      <c r="M16" s="137">
        <v>0</v>
      </c>
      <c r="N16" s="138">
        <v>0</v>
      </c>
      <c r="O16" s="139">
        <v>0</v>
      </c>
      <c r="P16" s="139">
        <v>0</v>
      </c>
      <c r="Q16" s="140">
        <v>0</v>
      </c>
      <c r="R16" s="141">
        <v>0</v>
      </c>
      <c r="S16" s="136">
        <v>0</v>
      </c>
      <c r="T16" s="136">
        <v>0</v>
      </c>
      <c r="U16" s="136">
        <v>0</v>
      </c>
      <c r="V16" s="136">
        <v>0</v>
      </c>
      <c r="W16" s="137">
        <v>0</v>
      </c>
      <c r="X16" s="138">
        <v>0</v>
      </c>
      <c r="Y16" s="146">
        <v>0</v>
      </c>
      <c r="Z16" s="144">
        <v>0</v>
      </c>
      <c r="AA16" s="201"/>
      <c r="AB16" s="203"/>
      <c r="AC16" s="60"/>
      <c r="AD16" s="61"/>
      <c r="AE16" s="61"/>
      <c r="AF16" s="61"/>
      <c r="AG16" s="62"/>
      <c r="AH16" s="63"/>
      <c r="AI16" s="64"/>
    </row>
    <row r="17" spans="1:35" s="45" customFormat="1" ht="15.75" hidden="1" x14ac:dyDescent="0.25">
      <c r="A17" s="147">
        <v>15</v>
      </c>
      <c r="B17" s="147" t="s">
        <v>122</v>
      </c>
      <c r="C17" s="147" t="s">
        <v>1488</v>
      </c>
      <c r="D17" s="147" t="s">
        <v>69</v>
      </c>
      <c r="E17" s="147" t="s">
        <v>91</v>
      </c>
      <c r="F17" s="147">
        <v>1</v>
      </c>
      <c r="G17" s="147">
        <v>1.2</v>
      </c>
      <c r="H17" s="147" t="s">
        <v>1188</v>
      </c>
      <c r="I17" s="147">
        <v>701</v>
      </c>
      <c r="J17" s="148">
        <v>0</v>
      </c>
      <c r="K17" s="149">
        <v>0</v>
      </c>
      <c r="L17" s="149">
        <v>0</v>
      </c>
      <c r="M17" s="150">
        <v>0</v>
      </c>
      <c r="N17" s="151">
        <v>0</v>
      </c>
      <c r="O17" s="152">
        <v>0</v>
      </c>
      <c r="P17" s="152">
        <v>0</v>
      </c>
      <c r="Q17" s="153">
        <v>0</v>
      </c>
      <c r="R17" s="154">
        <v>0</v>
      </c>
      <c r="S17" s="149">
        <v>0</v>
      </c>
      <c r="T17" s="149">
        <v>0</v>
      </c>
      <c r="U17" s="149">
        <v>0</v>
      </c>
      <c r="V17" s="149">
        <v>0</v>
      </c>
      <c r="W17" s="150">
        <v>0</v>
      </c>
      <c r="X17" s="151">
        <v>0</v>
      </c>
      <c r="Y17" s="155">
        <v>0</v>
      </c>
      <c r="Z17" s="156">
        <v>0</v>
      </c>
      <c r="AA17" s="207"/>
      <c r="AB17" s="208"/>
      <c r="AC17" s="60"/>
      <c r="AD17" s="61"/>
      <c r="AE17" s="61"/>
      <c r="AF17" s="61"/>
      <c r="AG17" s="62"/>
      <c r="AH17" s="63"/>
      <c r="AI17" s="64"/>
    </row>
    <row r="18" spans="1:35" s="45" customFormat="1" ht="15.75" hidden="1" x14ac:dyDescent="0.25">
      <c r="A18" s="147">
        <v>16</v>
      </c>
      <c r="B18" s="147" t="s">
        <v>122</v>
      </c>
      <c r="C18" s="147" t="s">
        <v>1488</v>
      </c>
      <c r="D18" s="147" t="s">
        <v>69</v>
      </c>
      <c r="E18" s="147" t="s">
        <v>91</v>
      </c>
      <c r="F18" s="147">
        <v>1</v>
      </c>
      <c r="G18" s="147">
        <v>1.2</v>
      </c>
      <c r="H18" s="147" t="s">
        <v>1188</v>
      </c>
      <c r="I18" s="147">
        <v>755</v>
      </c>
      <c r="J18" s="148">
        <v>0</v>
      </c>
      <c r="K18" s="149">
        <v>0</v>
      </c>
      <c r="L18" s="149">
        <v>0</v>
      </c>
      <c r="M18" s="150">
        <v>0</v>
      </c>
      <c r="N18" s="151">
        <v>0</v>
      </c>
      <c r="O18" s="152">
        <v>0</v>
      </c>
      <c r="P18" s="152">
        <v>0</v>
      </c>
      <c r="Q18" s="153">
        <v>0</v>
      </c>
      <c r="R18" s="154">
        <v>0</v>
      </c>
      <c r="S18" s="149">
        <v>0</v>
      </c>
      <c r="T18" s="149">
        <v>0</v>
      </c>
      <c r="U18" s="149">
        <v>0</v>
      </c>
      <c r="V18" s="149">
        <v>0</v>
      </c>
      <c r="W18" s="150">
        <v>0</v>
      </c>
      <c r="X18" s="151">
        <v>0</v>
      </c>
      <c r="Y18" s="155">
        <v>0</v>
      </c>
      <c r="Z18" s="156">
        <v>0</v>
      </c>
      <c r="AA18" s="209"/>
      <c r="AB18" s="208"/>
      <c r="AC18" s="60"/>
      <c r="AD18" s="61"/>
      <c r="AE18" s="61"/>
      <c r="AF18" s="61"/>
      <c r="AG18" s="62"/>
      <c r="AH18" s="63"/>
      <c r="AI18" s="64"/>
    </row>
    <row r="19" spans="1:35" s="45" customFormat="1" ht="15.75" hidden="1" x14ac:dyDescent="0.25">
      <c r="A19" s="147">
        <v>17</v>
      </c>
      <c r="B19" s="147" t="s">
        <v>122</v>
      </c>
      <c r="C19" s="147" t="s">
        <v>1488</v>
      </c>
      <c r="D19" s="147" t="s">
        <v>69</v>
      </c>
      <c r="E19" s="147" t="s">
        <v>91</v>
      </c>
      <c r="F19" s="147">
        <v>1</v>
      </c>
      <c r="G19" s="147">
        <v>1.2</v>
      </c>
      <c r="H19" s="147" t="s">
        <v>1188</v>
      </c>
      <c r="I19" s="147">
        <v>767</v>
      </c>
      <c r="J19" s="148">
        <v>0</v>
      </c>
      <c r="K19" s="149">
        <v>0</v>
      </c>
      <c r="L19" s="149">
        <v>0</v>
      </c>
      <c r="M19" s="150">
        <v>0</v>
      </c>
      <c r="N19" s="151">
        <v>0</v>
      </c>
      <c r="O19" s="152">
        <v>0</v>
      </c>
      <c r="P19" s="152">
        <v>0</v>
      </c>
      <c r="Q19" s="153">
        <v>0</v>
      </c>
      <c r="R19" s="154">
        <v>0</v>
      </c>
      <c r="S19" s="149">
        <v>0</v>
      </c>
      <c r="T19" s="149">
        <v>0</v>
      </c>
      <c r="U19" s="149">
        <v>0</v>
      </c>
      <c r="V19" s="157">
        <v>0</v>
      </c>
      <c r="W19" s="150">
        <v>0</v>
      </c>
      <c r="X19" s="151">
        <v>0</v>
      </c>
      <c r="Y19" s="155">
        <v>0</v>
      </c>
      <c r="Z19" s="156">
        <v>0</v>
      </c>
      <c r="AA19" s="207"/>
      <c r="AB19" s="208"/>
      <c r="AC19" s="60"/>
      <c r="AD19" s="61"/>
      <c r="AE19" s="61"/>
      <c r="AF19" s="61"/>
      <c r="AG19" s="62"/>
      <c r="AH19" s="63"/>
      <c r="AI19" s="64"/>
    </row>
    <row r="20" spans="1:35" s="45" customFormat="1" ht="15.75" hidden="1" x14ac:dyDescent="0.25">
      <c r="A20" s="147">
        <v>18</v>
      </c>
      <c r="B20" s="147" t="s">
        <v>122</v>
      </c>
      <c r="C20" s="147" t="s">
        <v>1488</v>
      </c>
      <c r="D20" s="147" t="s">
        <v>69</v>
      </c>
      <c r="E20" s="147" t="s">
        <v>91</v>
      </c>
      <c r="F20" s="147">
        <v>1</v>
      </c>
      <c r="G20" s="147">
        <v>1.2</v>
      </c>
      <c r="H20" s="147" t="s">
        <v>1188</v>
      </c>
      <c r="I20" s="147">
        <v>768</v>
      </c>
      <c r="J20" s="148">
        <v>0</v>
      </c>
      <c r="K20" s="149">
        <v>0</v>
      </c>
      <c r="L20" s="149">
        <v>0</v>
      </c>
      <c r="M20" s="150">
        <v>0</v>
      </c>
      <c r="N20" s="151">
        <v>0</v>
      </c>
      <c r="O20" s="152">
        <v>0</v>
      </c>
      <c r="P20" s="152">
        <v>0</v>
      </c>
      <c r="Q20" s="153">
        <v>0</v>
      </c>
      <c r="R20" s="154">
        <v>0</v>
      </c>
      <c r="S20" s="149">
        <v>0</v>
      </c>
      <c r="T20" s="149">
        <v>0</v>
      </c>
      <c r="U20" s="149">
        <v>0</v>
      </c>
      <c r="V20" s="149">
        <v>0</v>
      </c>
      <c r="W20" s="150">
        <v>0</v>
      </c>
      <c r="X20" s="151">
        <v>0</v>
      </c>
      <c r="Y20" s="155">
        <v>0</v>
      </c>
      <c r="Z20" s="156">
        <v>0</v>
      </c>
      <c r="AA20" s="207"/>
      <c r="AB20" s="208"/>
      <c r="AC20" s="60"/>
      <c r="AD20" s="61"/>
      <c r="AE20" s="61"/>
      <c r="AF20" s="61"/>
      <c r="AG20" s="62"/>
      <c r="AH20" s="63"/>
      <c r="AI20" s="64"/>
    </row>
    <row r="21" spans="1:35" s="45" customFormat="1" ht="15.75" hidden="1" x14ac:dyDescent="0.25">
      <c r="A21" s="147">
        <v>19</v>
      </c>
      <c r="B21" s="147" t="s">
        <v>122</v>
      </c>
      <c r="C21" s="147" t="s">
        <v>1488</v>
      </c>
      <c r="D21" s="147" t="s">
        <v>69</v>
      </c>
      <c r="E21" s="147" t="s">
        <v>91</v>
      </c>
      <c r="F21" s="147">
        <v>1</v>
      </c>
      <c r="G21" s="147">
        <v>1.2</v>
      </c>
      <c r="H21" s="147" t="s">
        <v>1264</v>
      </c>
      <c r="I21" s="147">
        <v>614</v>
      </c>
      <c r="J21" s="148">
        <v>0</v>
      </c>
      <c r="K21" s="149">
        <v>0</v>
      </c>
      <c r="L21" s="149">
        <v>0</v>
      </c>
      <c r="M21" s="150">
        <v>0</v>
      </c>
      <c r="N21" s="151">
        <v>0</v>
      </c>
      <c r="O21" s="152">
        <v>0</v>
      </c>
      <c r="P21" s="152">
        <v>0</v>
      </c>
      <c r="Q21" s="153">
        <v>0</v>
      </c>
      <c r="R21" s="154">
        <v>0</v>
      </c>
      <c r="S21" s="149">
        <v>0</v>
      </c>
      <c r="T21" s="149">
        <v>0</v>
      </c>
      <c r="U21" s="149">
        <v>0</v>
      </c>
      <c r="V21" s="149">
        <v>0</v>
      </c>
      <c r="W21" s="150">
        <v>0</v>
      </c>
      <c r="X21" s="151">
        <v>0</v>
      </c>
      <c r="Y21" s="155">
        <v>0</v>
      </c>
      <c r="Z21" s="156">
        <v>0</v>
      </c>
      <c r="AA21" s="207"/>
      <c r="AB21" s="208"/>
      <c r="AC21" s="77"/>
      <c r="AD21" s="78"/>
      <c r="AE21" s="78"/>
      <c r="AF21" s="78"/>
      <c r="AG21" s="79"/>
      <c r="AH21" s="80"/>
      <c r="AI21" s="81"/>
    </row>
    <row r="22" spans="1:35" s="45" customFormat="1" ht="15.75" hidden="1" x14ac:dyDescent="0.25">
      <c r="A22" s="147">
        <v>20</v>
      </c>
      <c r="B22" s="147" t="s">
        <v>122</v>
      </c>
      <c r="C22" s="147" t="s">
        <v>1488</v>
      </c>
      <c r="D22" s="147" t="s">
        <v>69</v>
      </c>
      <c r="E22" s="147" t="s">
        <v>91</v>
      </c>
      <c r="F22" s="147">
        <v>1</v>
      </c>
      <c r="G22" s="147">
        <v>1.2</v>
      </c>
      <c r="H22" s="147" t="s">
        <v>1264</v>
      </c>
      <c r="I22" s="147">
        <v>645</v>
      </c>
      <c r="J22" s="148">
        <v>0</v>
      </c>
      <c r="K22" s="149">
        <v>0</v>
      </c>
      <c r="L22" s="149">
        <v>0</v>
      </c>
      <c r="M22" s="150">
        <v>0</v>
      </c>
      <c r="N22" s="151">
        <v>0</v>
      </c>
      <c r="O22" s="152">
        <v>0</v>
      </c>
      <c r="P22" s="152">
        <v>0</v>
      </c>
      <c r="Q22" s="153">
        <v>0</v>
      </c>
      <c r="R22" s="154">
        <v>0</v>
      </c>
      <c r="S22" s="149">
        <v>0</v>
      </c>
      <c r="T22" s="149">
        <v>0</v>
      </c>
      <c r="U22" s="149">
        <v>0</v>
      </c>
      <c r="V22" s="149">
        <v>0</v>
      </c>
      <c r="W22" s="150">
        <v>0</v>
      </c>
      <c r="X22" s="151">
        <v>0</v>
      </c>
      <c r="Y22" s="155">
        <v>0</v>
      </c>
      <c r="Z22" s="156">
        <v>0</v>
      </c>
      <c r="AA22" s="207"/>
      <c r="AB22" s="208"/>
      <c r="AC22" s="60"/>
      <c r="AD22" s="61"/>
      <c r="AE22" s="61"/>
      <c r="AF22" s="61"/>
      <c r="AG22" s="62"/>
      <c r="AH22" s="63"/>
      <c r="AI22" s="64"/>
    </row>
    <row r="23" spans="1:35" s="45" customFormat="1" ht="15.75" hidden="1" x14ac:dyDescent="0.25">
      <c r="A23" s="147">
        <v>21</v>
      </c>
      <c r="B23" s="147" t="s">
        <v>122</v>
      </c>
      <c r="C23" s="147" t="s">
        <v>1488</v>
      </c>
      <c r="D23" s="147" t="s">
        <v>69</v>
      </c>
      <c r="E23" s="147" t="s">
        <v>91</v>
      </c>
      <c r="F23" s="147">
        <v>1</v>
      </c>
      <c r="G23" s="147">
        <v>1.2</v>
      </c>
      <c r="H23" s="147" t="s">
        <v>1264</v>
      </c>
      <c r="I23" s="147">
        <v>649</v>
      </c>
      <c r="J23" s="148">
        <v>0</v>
      </c>
      <c r="K23" s="149">
        <v>0</v>
      </c>
      <c r="L23" s="149">
        <v>0</v>
      </c>
      <c r="M23" s="150">
        <v>0</v>
      </c>
      <c r="N23" s="151">
        <v>0</v>
      </c>
      <c r="O23" s="152">
        <v>0</v>
      </c>
      <c r="P23" s="152">
        <v>0</v>
      </c>
      <c r="Q23" s="153">
        <v>0</v>
      </c>
      <c r="R23" s="154">
        <v>0</v>
      </c>
      <c r="S23" s="149">
        <v>0</v>
      </c>
      <c r="T23" s="149">
        <v>0</v>
      </c>
      <c r="U23" s="149">
        <v>0</v>
      </c>
      <c r="V23" s="149">
        <v>0</v>
      </c>
      <c r="W23" s="150">
        <v>0</v>
      </c>
      <c r="X23" s="151">
        <v>0</v>
      </c>
      <c r="Y23" s="155">
        <v>0</v>
      </c>
      <c r="Z23" s="156">
        <v>0</v>
      </c>
      <c r="AA23" s="207"/>
      <c r="AB23" s="208"/>
      <c r="AC23" s="60"/>
      <c r="AD23" s="61"/>
      <c r="AE23" s="61"/>
      <c r="AF23" s="61"/>
      <c r="AG23" s="62"/>
      <c r="AH23" s="63"/>
      <c r="AI23" s="64"/>
    </row>
    <row r="24" spans="1:35" s="45" customFormat="1" ht="15.75" hidden="1" x14ac:dyDescent="0.25">
      <c r="A24" s="147">
        <v>22</v>
      </c>
      <c r="B24" s="147" t="s">
        <v>122</v>
      </c>
      <c r="C24" s="147" t="s">
        <v>1488</v>
      </c>
      <c r="D24" s="147" t="s">
        <v>69</v>
      </c>
      <c r="E24" s="147" t="s">
        <v>91</v>
      </c>
      <c r="F24" s="147">
        <v>1</v>
      </c>
      <c r="G24" s="147">
        <v>1.2</v>
      </c>
      <c r="H24" s="147" t="s">
        <v>1264</v>
      </c>
      <c r="I24" s="147">
        <v>652</v>
      </c>
      <c r="J24" s="148">
        <v>0</v>
      </c>
      <c r="K24" s="149">
        <v>0</v>
      </c>
      <c r="L24" s="149">
        <v>0</v>
      </c>
      <c r="M24" s="150">
        <v>0</v>
      </c>
      <c r="N24" s="151">
        <v>0</v>
      </c>
      <c r="O24" s="152">
        <v>0</v>
      </c>
      <c r="P24" s="152">
        <v>0</v>
      </c>
      <c r="Q24" s="153">
        <v>0</v>
      </c>
      <c r="R24" s="154">
        <v>0</v>
      </c>
      <c r="S24" s="149">
        <v>0</v>
      </c>
      <c r="T24" s="149">
        <v>0</v>
      </c>
      <c r="U24" s="149">
        <v>0</v>
      </c>
      <c r="V24" s="149">
        <v>0</v>
      </c>
      <c r="W24" s="150">
        <v>0</v>
      </c>
      <c r="X24" s="151">
        <v>0</v>
      </c>
      <c r="Y24" s="155">
        <v>0</v>
      </c>
      <c r="Z24" s="156">
        <v>0</v>
      </c>
      <c r="AA24" s="207"/>
      <c r="AB24" s="208"/>
      <c r="AC24" s="60"/>
      <c r="AD24" s="61"/>
      <c r="AE24" s="61"/>
      <c r="AF24" s="61"/>
      <c r="AG24" s="62"/>
      <c r="AH24" s="63"/>
      <c r="AI24" s="64"/>
    </row>
    <row r="25" spans="1:35" s="45" customFormat="1" ht="15.75" hidden="1" x14ac:dyDescent="0.25">
      <c r="A25" s="147">
        <v>23</v>
      </c>
      <c r="B25" s="147" t="s">
        <v>122</v>
      </c>
      <c r="C25" s="147" t="s">
        <v>1488</v>
      </c>
      <c r="D25" s="147" t="s">
        <v>69</v>
      </c>
      <c r="E25" s="147" t="s">
        <v>91</v>
      </c>
      <c r="F25" s="147">
        <v>1</v>
      </c>
      <c r="G25" s="147">
        <v>1.2</v>
      </c>
      <c r="H25" s="147" t="s">
        <v>1264</v>
      </c>
      <c r="I25" s="147">
        <v>666</v>
      </c>
      <c r="J25" s="148">
        <v>0</v>
      </c>
      <c r="K25" s="149">
        <v>0</v>
      </c>
      <c r="L25" s="149">
        <v>0</v>
      </c>
      <c r="M25" s="150">
        <v>0</v>
      </c>
      <c r="N25" s="151">
        <v>0</v>
      </c>
      <c r="O25" s="152">
        <v>0</v>
      </c>
      <c r="P25" s="152">
        <v>0</v>
      </c>
      <c r="Q25" s="153">
        <v>0</v>
      </c>
      <c r="R25" s="154">
        <v>0</v>
      </c>
      <c r="S25" s="149">
        <v>0</v>
      </c>
      <c r="T25" s="149">
        <v>0</v>
      </c>
      <c r="U25" s="149">
        <v>0</v>
      </c>
      <c r="V25" s="149">
        <v>0</v>
      </c>
      <c r="W25" s="150">
        <v>0</v>
      </c>
      <c r="X25" s="151">
        <v>0</v>
      </c>
      <c r="Y25" s="155">
        <v>0</v>
      </c>
      <c r="Z25" s="156">
        <v>0</v>
      </c>
      <c r="AA25" s="207"/>
      <c r="AB25" s="208"/>
      <c r="AC25" s="60"/>
      <c r="AD25" s="61"/>
      <c r="AE25" s="61"/>
      <c r="AF25" s="61"/>
      <c r="AG25" s="62"/>
      <c r="AH25" s="63"/>
      <c r="AI25" s="64"/>
    </row>
    <row r="26" spans="1:35" s="45" customFormat="1" ht="15.75" hidden="1" x14ac:dyDescent="0.25">
      <c r="A26" s="147">
        <v>24</v>
      </c>
      <c r="B26" s="147" t="s">
        <v>122</v>
      </c>
      <c r="C26" s="147" t="s">
        <v>1488</v>
      </c>
      <c r="D26" s="147" t="s">
        <v>69</v>
      </c>
      <c r="E26" s="147" t="s">
        <v>91</v>
      </c>
      <c r="F26" s="147">
        <v>1</v>
      </c>
      <c r="G26" s="147">
        <v>1.2</v>
      </c>
      <c r="H26" s="147" t="s">
        <v>1264</v>
      </c>
      <c r="I26" s="147">
        <v>704</v>
      </c>
      <c r="J26" s="148">
        <v>0</v>
      </c>
      <c r="K26" s="149">
        <v>0</v>
      </c>
      <c r="L26" s="149">
        <v>0</v>
      </c>
      <c r="M26" s="150">
        <v>0</v>
      </c>
      <c r="N26" s="151">
        <v>0</v>
      </c>
      <c r="O26" s="152">
        <v>0</v>
      </c>
      <c r="P26" s="152">
        <v>0</v>
      </c>
      <c r="Q26" s="153">
        <v>0</v>
      </c>
      <c r="R26" s="154">
        <v>0</v>
      </c>
      <c r="S26" s="149">
        <v>0</v>
      </c>
      <c r="T26" s="149">
        <v>0</v>
      </c>
      <c r="U26" s="149">
        <v>0</v>
      </c>
      <c r="V26" s="149">
        <v>0</v>
      </c>
      <c r="W26" s="150">
        <v>0</v>
      </c>
      <c r="X26" s="151">
        <v>0</v>
      </c>
      <c r="Y26" s="155">
        <v>0</v>
      </c>
      <c r="Z26" s="156">
        <v>0</v>
      </c>
      <c r="AA26" s="207"/>
      <c r="AB26" s="208"/>
      <c r="AC26" s="77"/>
      <c r="AD26" s="78"/>
      <c r="AE26" s="78"/>
      <c r="AF26" s="78"/>
      <c r="AG26" s="79"/>
      <c r="AH26" s="80"/>
      <c r="AI26" s="81"/>
    </row>
    <row r="27" spans="1:35" s="45" customFormat="1" ht="15.75" hidden="1" x14ac:dyDescent="0.25">
      <c r="A27" s="147">
        <v>25</v>
      </c>
      <c r="B27" s="147" t="s">
        <v>122</v>
      </c>
      <c r="C27" s="147" t="s">
        <v>1488</v>
      </c>
      <c r="D27" s="147" t="s">
        <v>69</v>
      </c>
      <c r="E27" s="147" t="s">
        <v>99</v>
      </c>
      <c r="F27" s="147">
        <v>1</v>
      </c>
      <c r="G27" s="147">
        <v>1.2</v>
      </c>
      <c r="H27" s="147" t="s">
        <v>1264</v>
      </c>
      <c r="I27" s="147">
        <v>709</v>
      </c>
      <c r="J27" s="148">
        <v>0</v>
      </c>
      <c r="K27" s="149">
        <v>0</v>
      </c>
      <c r="L27" s="149">
        <v>0</v>
      </c>
      <c r="M27" s="150">
        <v>0</v>
      </c>
      <c r="N27" s="151">
        <v>0</v>
      </c>
      <c r="O27" s="152">
        <v>0</v>
      </c>
      <c r="P27" s="152">
        <v>0</v>
      </c>
      <c r="Q27" s="153">
        <v>0</v>
      </c>
      <c r="R27" s="154">
        <v>0</v>
      </c>
      <c r="S27" s="149">
        <v>0</v>
      </c>
      <c r="T27" s="149">
        <v>0</v>
      </c>
      <c r="U27" s="149">
        <v>0</v>
      </c>
      <c r="V27" s="149">
        <v>0</v>
      </c>
      <c r="W27" s="150">
        <v>0</v>
      </c>
      <c r="X27" s="151">
        <v>0</v>
      </c>
      <c r="Y27" s="155">
        <v>0</v>
      </c>
      <c r="Z27" s="156">
        <v>0</v>
      </c>
      <c r="AA27" s="207"/>
      <c r="AB27" s="208"/>
      <c r="AC27" s="60"/>
      <c r="AD27" s="61"/>
      <c r="AE27" s="61"/>
      <c r="AF27" s="61"/>
      <c r="AG27" s="62"/>
      <c r="AH27" s="63"/>
      <c r="AI27" s="64"/>
    </row>
    <row r="28" spans="1:35" s="45" customFormat="1" ht="15.75" hidden="1" x14ac:dyDescent="0.25">
      <c r="A28" s="147">
        <v>26</v>
      </c>
      <c r="B28" s="147" t="s">
        <v>122</v>
      </c>
      <c r="C28" s="147" t="s">
        <v>1488</v>
      </c>
      <c r="D28" s="147" t="s">
        <v>69</v>
      </c>
      <c r="E28" s="147" t="s">
        <v>91</v>
      </c>
      <c r="F28" s="147">
        <v>1</v>
      </c>
      <c r="G28" s="147">
        <v>1.2</v>
      </c>
      <c r="H28" s="147" t="s">
        <v>1256</v>
      </c>
      <c r="I28" s="147">
        <v>615</v>
      </c>
      <c r="J28" s="148">
        <v>0</v>
      </c>
      <c r="K28" s="149">
        <v>0</v>
      </c>
      <c r="L28" s="149">
        <v>0</v>
      </c>
      <c r="M28" s="150">
        <v>0</v>
      </c>
      <c r="N28" s="151">
        <v>0</v>
      </c>
      <c r="O28" s="152">
        <v>0</v>
      </c>
      <c r="P28" s="152">
        <v>0</v>
      </c>
      <c r="Q28" s="153">
        <v>0</v>
      </c>
      <c r="R28" s="154">
        <v>0</v>
      </c>
      <c r="S28" s="149">
        <v>0</v>
      </c>
      <c r="T28" s="149">
        <v>0</v>
      </c>
      <c r="U28" s="149">
        <v>0</v>
      </c>
      <c r="V28" s="149">
        <v>0</v>
      </c>
      <c r="W28" s="150">
        <v>0</v>
      </c>
      <c r="X28" s="151">
        <v>0</v>
      </c>
      <c r="Y28" s="155">
        <v>0</v>
      </c>
      <c r="Z28" s="156">
        <v>0</v>
      </c>
      <c r="AA28" s="207"/>
      <c r="AB28" s="208"/>
      <c r="AC28" s="60"/>
      <c r="AD28" s="61"/>
      <c r="AE28" s="61"/>
      <c r="AF28" s="61"/>
      <c r="AG28" s="62"/>
      <c r="AH28" s="63"/>
      <c r="AI28" s="64"/>
    </row>
    <row r="29" spans="1:35" s="45" customFormat="1" ht="15.75" hidden="1" x14ac:dyDescent="0.25">
      <c r="A29" s="147">
        <v>27</v>
      </c>
      <c r="B29" s="147" t="s">
        <v>122</v>
      </c>
      <c r="C29" s="147" t="s">
        <v>1488</v>
      </c>
      <c r="D29" s="147" t="s">
        <v>69</v>
      </c>
      <c r="E29" s="147" t="s">
        <v>91</v>
      </c>
      <c r="F29" s="147">
        <v>1</v>
      </c>
      <c r="G29" s="147">
        <v>1.2</v>
      </c>
      <c r="H29" s="147" t="s">
        <v>1256</v>
      </c>
      <c r="I29" s="147">
        <v>656</v>
      </c>
      <c r="J29" s="148">
        <v>0</v>
      </c>
      <c r="K29" s="149">
        <v>0</v>
      </c>
      <c r="L29" s="149">
        <v>0</v>
      </c>
      <c r="M29" s="150">
        <v>0</v>
      </c>
      <c r="N29" s="151">
        <v>0</v>
      </c>
      <c r="O29" s="152">
        <v>0</v>
      </c>
      <c r="P29" s="152">
        <v>0</v>
      </c>
      <c r="Q29" s="153">
        <v>0</v>
      </c>
      <c r="R29" s="154">
        <v>0</v>
      </c>
      <c r="S29" s="149">
        <v>0</v>
      </c>
      <c r="T29" s="149">
        <v>0</v>
      </c>
      <c r="U29" s="149">
        <v>0</v>
      </c>
      <c r="V29" s="149">
        <v>0</v>
      </c>
      <c r="W29" s="150">
        <v>0</v>
      </c>
      <c r="X29" s="151">
        <v>0</v>
      </c>
      <c r="Y29" s="155">
        <v>0</v>
      </c>
      <c r="Z29" s="156">
        <v>0</v>
      </c>
      <c r="AA29" s="207"/>
      <c r="AB29" s="208"/>
      <c r="AC29" s="60"/>
      <c r="AD29" s="61"/>
      <c r="AE29" s="61"/>
      <c r="AF29" s="61"/>
      <c r="AG29" s="62"/>
      <c r="AH29" s="63"/>
      <c r="AI29" s="64"/>
    </row>
    <row r="30" spans="1:35" s="45" customFormat="1" ht="15.75" hidden="1" x14ac:dyDescent="0.25">
      <c r="A30" s="147">
        <v>28</v>
      </c>
      <c r="B30" s="147" t="s">
        <v>122</v>
      </c>
      <c r="C30" s="147" t="s">
        <v>1488</v>
      </c>
      <c r="D30" s="147" t="s">
        <v>69</v>
      </c>
      <c r="E30" s="147" t="s">
        <v>91</v>
      </c>
      <c r="F30" s="147">
        <v>1</v>
      </c>
      <c r="G30" s="147">
        <v>1.2</v>
      </c>
      <c r="H30" s="147" t="s">
        <v>1265</v>
      </c>
      <c r="I30" s="147">
        <v>659</v>
      </c>
      <c r="J30" s="148">
        <v>0</v>
      </c>
      <c r="K30" s="149">
        <v>0</v>
      </c>
      <c r="L30" s="149">
        <v>0</v>
      </c>
      <c r="M30" s="150">
        <v>0</v>
      </c>
      <c r="N30" s="151">
        <v>0</v>
      </c>
      <c r="O30" s="152">
        <v>0</v>
      </c>
      <c r="P30" s="152">
        <v>0</v>
      </c>
      <c r="Q30" s="153">
        <v>0</v>
      </c>
      <c r="R30" s="154">
        <v>0</v>
      </c>
      <c r="S30" s="149">
        <v>0</v>
      </c>
      <c r="T30" s="149">
        <v>0</v>
      </c>
      <c r="U30" s="149">
        <v>0</v>
      </c>
      <c r="V30" s="149">
        <v>0</v>
      </c>
      <c r="W30" s="150">
        <v>0</v>
      </c>
      <c r="X30" s="151">
        <v>0</v>
      </c>
      <c r="Y30" s="155">
        <v>0</v>
      </c>
      <c r="Z30" s="156">
        <v>0</v>
      </c>
      <c r="AA30" s="210"/>
      <c r="AB30" s="208"/>
      <c r="AC30" s="60"/>
      <c r="AD30" s="61"/>
      <c r="AE30" s="61"/>
      <c r="AF30" s="61"/>
      <c r="AG30" s="62"/>
      <c r="AH30" s="63"/>
      <c r="AI30" s="64"/>
    </row>
    <row r="31" spans="1:35" s="45" customFormat="1" ht="15.75" hidden="1" x14ac:dyDescent="0.25">
      <c r="A31" s="147">
        <v>29</v>
      </c>
      <c r="B31" s="147" t="s">
        <v>122</v>
      </c>
      <c r="C31" s="147" t="s">
        <v>1488</v>
      </c>
      <c r="D31" s="147" t="s">
        <v>69</v>
      </c>
      <c r="E31" s="147" t="s">
        <v>91</v>
      </c>
      <c r="F31" s="147">
        <v>1</v>
      </c>
      <c r="G31" s="147">
        <v>1.2</v>
      </c>
      <c r="H31" s="147" t="s">
        <v>1256</v>
      </c>
      <c r="I31" s="147">
        <v>708</v>
      </c>
      <c r="J31" s="148">
        <v>0</v>
      </c>
      <c r="K31" s="149">
        <v>0</v>
      </c>
      <c r="L31" s="149">
        <v>0</v>
      </c>
      <c r="M31" s="150">
        <v>0</v>
      </c>
      <c r="N31" s="151">
        <v>0</v>
      </c>
      <c r="O31" s="152">
        <v>0</v>
      </c>
      <c r="P31" s="152">
        <v>0</v>
      </c>
      <c r="Q31" s="153">
        <v>0</v>
      </c>
      <c r="R31" s="154">
        <v>0</v>
      </c>
      <c r="S31" s="149">
        <v>0</v>
      </c>
      <c r="T31" s="149">
        <v>0</v>
      </c>
      <c r="U31" s="149">
        <v>0</v>
      </c>
      <c r="V31" s="149">
        <v>0</v>
      </c>
      <c r="W31" s="150">
        <v>0</v>
      </c>
      <c r="X31" s="151">
        <v>0</v>
      </c>
      <c r="Y31" s="155">
        <v>0</v>
      </c>
      <c r="Z31" s="156">
        <v>0</v>
      </c>
      <c r="AA31" s="207"/>
      <c r="AB31" s="208"/>
      <c r="AC31" s="60"/>
      <c r="AD31" s="61"/>
      <c r="AE31" s="61"/>
      <c r="AF31" s="61"/>
      <c r="AG31" s="62"/>
      <c r="AH31" s="63"/>
      <c r="AI31" s="64"/>
    </row>
    <row r="32" spans="1:35" s="45" customFormat="1" ht="15.75" hidden="1" x14ac:dyDescent="0.25">
      <c r="A32" s="147">
        <v>30</v>
      </c>
      <c r="B32" s="147" t="s">
        <v>122</v>
      </c>
      <c r="C32" s="147" t="s">
        <v>1488</v>
      </c>
      <c r="D32" s="147" t="s">
        <v>69</v>
      </c>
      <c r="E32" s="147" t="s">
        <v>91</v>
      </c>
      <c r="F32" s="147">
        <v>1</v>
      </c>
      <c r="G32" s="147">
        <v>1.2</v>
      </c>
      <c r="H32" s="147" t="s">
        <v>1256</v>
      </c>
      <c r="I32" s="147">
        <v>739</v>
      </c>
      <c r="J32" s="148">
        <v>0</v>
      </c>
      <c r="K32" s="149">
        <v>0</v>
      </c>
      <c r="L32" s="149">
        <v>0</v>
      </c>
      <c r="M32" s="150">
        <v>0</v>
      </c>
      <c r="N32" s="151">
        <v>0</v>
      </c>
      <c r="O32" s="152">
        <v>0</v>
      </c>
      <c r="P32" s="152">
        <v>0</v>
      </c>
      <c r="Q32" s="153">
        <v>0</v>
      </c>
      <c r="R32" s="154">
        <v>0</v>
      </c>
      <c r="S32" s="149">
        <v>0</v>
      </c>
      <c r="T32" s="149">
        <v>0</v>
      </c>
      <c r="U32" s="149">
        <v>0</v>
      </c>
      <c r="V32" s="149">
        <v>0</v>
      </c>
      <c r="W32" s="150">
        <v>0</v>
      </c>
      <c r="X32" s="151">
        <v>0</v>
      </c>
      <c r="Y32" s="155">
        <v>0</v>
      </c>
      <c r="Z32" s="156">
        <v>0</v>
      </c>
      <c r="AA32" s="207"/>
      <c r="AB32" s="208"/>
      <c r="AC32" s="60"/>
      <c r="AD32" s="61"/>
      <c r="AE32" s="61"/>
      <c r="AF32" s="61"/>
      <c r="AG32" s="62"/>
      <c r="AH32" s="63"/>
      <c r="AI32" s="64"/>
    </row>
    <row r="33" spans="1:35" s="45" customFormat="1" ht="15.75" hidden="1" x14ac:dyDescent="0.25">
      <c r="A33" s="147">
        <v>31</v>
      </c>
      <c r="B33" s="147" t="s">
        <v>122</v>
      </c>
      <c r="C33" s="147" t="s">
        <v>1488</v>
      </c>
      <c r="D33" s="147" t="s">
        <v>69</v>
      </c>
      <c r="E33" s="147" t="s">
        <v>91</v>
      </c>
      <c r="F33" s="147">
        <v>1</v>
      </c>
      <c r="G33" s="147">
        <v>1.2</v>
      </c>
      <c r="H33" s="147" t="s">
        <v>1256</v>
      </c>
      <c r="I33" s="147">
        <v>770</v>
      </c>
      <c r="J33" s="148">
        <v>0</v>
      </c>
      <c r="K33" s="149">
        <v>0</v>
      </c>
      <c r="L33" s="149">
        <v>0</v>
      </c>
      <c r="M33" s="150">
        <v>0</v>
      </c>
      <c r="N33" s="151">
        <v>0</v>
      </c>
      <c r="O33" s="152">
        <v>0</v>
      </c>
      <c r="P33" s="152">
        <v>0</v>
      </c>
      <c r="Q33" s="153">
        <v>0</v>
      </c>
      <c r="R33" s="154">
        <v>0</v>
      </c>
      <c r="S33" s="149">
        <v>0</v>
      </c>
      <c r="T33" s="149">
        <v>0</v>
      </c>
      <c r="U33" s="149">
        <v>0</v>
      </c>
      <c r="V33" s="149">
        <v>0</v>
      </c>
      <c r="W33" s="150">
        <v>0</v>
      </c>
      <c r="X33" s="151">
        <v>0</v>
      </c>
      <c r="Y33" s="155">
        <v>0</v>
      </c>
      <c r="Z33" s="156">
        <v>0</v>
      </c>
      <c r="AA33" s="207"/>
      <c r="AB33" s="208"/>
      <c r="AC33" s="60"/>
      <c r="AD33" s="61"/>
      <c r="AE33" s="61"/>
      <c r="AF33" s="61"/>
      <c r="AG33" s="62"/>
      <c r="AH33" s="63"/>
      <c r="AI33" s="64"/>
    </row>
    <row r="34" spans="1:35" s="45" customFormat="1" ht="15.75" hidden="1" x14ac:dyDescent="0.25">
      <c r="A34" s="147">
        <v>32</v>
      </c>
      <c r="B34" s="147" t="s">
        <v>122</v>
      </c>
      <c r="C34" s="147" t="s">
        <v>1488</v>
      </c>
      <c r="D34" s="147" t="s">
        <v>69</v>
      </c>
      <c r="E34" s="147" t="s">
        <v>99</v>
      </c>
      <c r="F34" s="147">
        <v>1</v>
      </c>
      <c r="G34" s="147">
        <v>1.2</v>
      </c>
      <c r="H34" s="147" t="s">
        <v>1257</v>
      </c>
      <c r="I34" s="147">
        <v>786</v>
      </c>
      <c r="J34" s="148">
        <v>0</v>
      </c>
      <c r="K34" s="149">
        <v>0</v>
      </c>
      <c r="L34" s="149">
        <v>0</v>
      </c>
      <c r="M34" s="150">
        <v>0</v>
      </c>
      <c r="N34" s="151">
        <v>0</v>
      </c>
      <c r="O34" s="152">
        <v>0</v>
      </c>
      <c r="P34" s="152">
        <v>0</v>
      </c>
      <c r="Q34" s="153">
        <v>0</v>
      </c>
      <c r="R34" s="154">
        <v>0</v>
      </c>
      <c r="S34" s="149">
        <v>0</v>
      </c>
      <c r="T34" s="149">
        <v>0</v>
      </c>
      <c r="U34" s="149">
        <v>0</v>
      </c>
      <c r="V34" s="149">
        <v>0</v>
      </c>
      <c r="W34" s="150">
        <v>0</v>
      </c>
      <c r="X34" s="151">
        <v>0</v>
      </c>
      <c r="Y34" s="155">
        <v>0</v>
      </c>
      <c r="Z34" s="156">
        <v>0</v>
      </c>
      <c r="AA34" s="207"/>
      <c r="AB34" s="208"/>
      <c r="AC34" s="60"/>
      <c r="AD34" s="61"/>
      <c r="AE34" s="61"/>
      <c r="AF34" s="61"/>
      <c r="AG34" s="62"/>
      <c r="AH34" s="63"/>
      <c r="AI34" s="64"/>
    </row>
    <row r="35" spans="1:35" s="45" customFormat="1" ht="31.5" hidden="1" x14ac:dyDescent="0.25">
      <c r="A35" s="147">
        <v>33</v>
      </c>
      <c r="B35" s="147" t="s">
        <v>122</v>
      </c>
      <c r="C35" s="147" t="s">
        <v>1488</v>
      </c>
      <c r="D35" s="147" t="s">
        <v>69</v>
      </c>
      <c r="E35" s="147" t="s">
        <v>91</v>
      </c>
      <c r="F35" s="147">
        <v>1</v>
      </c>
      <c r="G35" s="147">
        <v>1.2</v>
      </c>
      <c r="H35" s="147" t="s">
        <v>1258</v>
      </c>
      <c r="I35" s="147">
        <v>612</v>
      </c>
      <c r="J35" s="148">
        <v>0</v>
      </c>
      <c r="K35" s="149">
        <v>0</v>
      </c>
      <c r="L35" s="149">
        <v>0</v>
      </c>
      <c r="M35" s="150">
        <v>0</v>
      </c>
      <c r="N35" s="151">
        <v>0</v>
      </c>
      <c r="O35" s="152">
        <v>0</v>
      </c>
      <c r="P35" s="152">
        <v>0</v>
      </c>
      <c r="Q35" s="153">
        <v>0</v>
      </c>
      <c r="R35" s="154">
        <v>0</v>
      </c>
      <c r="S35" s="149">
        <v>0</v>
      </c>
      <c r="T35" s="149">
        <v>0</v>
      </c>
      <c r="U35" s="149">
        <v>0</v>
      </c>
      <c r="V35" s="149">
        <v>0</v>
      </c>
      <c r="W35" s="150">
        <v>0</v>
      </c>
      <c r="X35" s="151">
        <v>0</v>
      </c>
      <c r="Y35" s="155">
        <v>0</v>
      </c>
      <c r="Z35" s="156">
        <v>0</v>
      </c>
      <c r="AA35" s="207"/>
      <c r="AB35" s="211" t="s">
        <v>1425</v>
      </c>
      <c r="AC35" s="60"/>
      <c r="AD35" s="61"/>
      <c r="AE35" s="61"/>
      <c r="AF35" s="61"/>
      <c r="AG35" s="62"/>
      <c r="AH35" s="63"/>
      <c r="AI35" s="64"/>
    </row>
    <row r="36" spans="1:35" s="45" customFormat="1" ht="15.75" hidden="1" x14ac:dyDescent="0.25">
      <c r="A36" s="147">
        <v>34</v>
      </c>
      <c r="B36" s="147" t="s">
        <v>122</v>
      </c>
      <c r="C36" s="147" t="s">
        <v>1488</v>
      </c>
      <c r="D36" s="147" t="s">
        <v>69</v>
      </c>
      <c r="E36" s="147" t="s">
        <v>91</v>
      </c>
      <c r="F36" s="147">
        <v>1</v>
      </c>
      <c r="G36" s="147">
        <v>1.2</v>
      </c>
      <c r="H36" s="147" t="s">
        <v>1259</v>
      </c>
      <c r="I36" s="147">
        <v>646</v>
      </c>
      <c r="J36" s="148">
        <v>0</v>
      </c>
      <c r="K36" s="149">
        <v>0</v>
      </c>
      <c r="L36" s="149">
        <v>0</v>
      </c>
      <c r="M36" s="150">
        <v>0</v>
      </c>
      <c r="N36" s="151">
        <v>0</v>
      </c>
      <c r="O36" s="152">
        <v>0</v>
      </c>
      <c r="P36" s="152">
        <v>0</v>
      </c>
      <c r="Q36" s="153">
        <v>0</v>
      </c>
      <c r="R36" s="154">
        <v>0</v>
      </c>
      <c r="S36" s="149">
        <v>0</v>
      </c>
      <c r="T36" s="149">
        <v>0</v>
      </c>
      <c r="U36" s="149">
        <v>0</v>
      </c>
      <c r="V36" s="149">
        <v>0</v>
      </c>
      <c r="W36" s="150">
        <v>0</v>
      </c>
      <c r="X36" s="151">
        <v>0</v>
      </c>
      <c r="Y36" s="155">
        <v>0</v>
      </c>
      <c r="Z36" s="156">
        <v>0</v>
      </c>
      <c r="AA36" s="207"/>
      <c r="AB36" s="208"/>
      <c r="AC36" s="60"/>
      <c r="AD36" s="61"/>
      <c r="AE36" s="61"/>
      <c r="AF36" s="61"/>
      <c r="AG36" s="62"/>
      <c r="AH36" s="63"/>
      <c r="AI36" s="64"/>
    </row>
    <row r="37" spans="1:35" s="45" customFormat="1" ht="15.75" hidden="1" x14ac:dyDescent="0.25">
      <c r="A37" s="147">
        <v>35</v>
      </c>
      <c r="B37" s="147" t="s">
        <v>122</v>
      </c>
      <c r="C37" s="147" t="s">
        <v>1488</v>
      </c>
      <c r="D37" s="147" t="s">
        <v>69</v>
      </c>
      <c r="E37" s="147" t="s">
        <v>91</v>
      </c>
      <c r="F37" s="147">
        <v>1</v>
      </c>
      <c r="G37" s="147">
        <v>1.2</v>
      </c>
      <c r="H37" s="147" t="s">
        <v>1258</v>
      </c>
      <c r="I37" s="147">
        <v>662</v>
      </c>
      <c r="J37" s="148">
        <v>0</v>
      </c>
      <c r="K37" s="149">
        <v>0</v>
      </c>
      <c r="L37" s="149">
        <v>0</v>
      </c>
      <c r="M37" s="150">
        <v>0</v>
      </c>
      <c r="N37" s="151">
        <v>0</v>
      </c>
      <c r="O37" s="152">
        <v>0</v>
      </c>
      <c r="P37" s="152">
        <v>0</v>
      </c>
      <c r="Q37" s="153">
        <v>0</v>
      </c>
      <c r="R37" s="154">
        <v>0</v>
      </c>
      <c r="S37" s="149">
        <v>0</v>
      </c>
      <c r="T37" s="149">
        <v>0</v>
      </c>
      <c r="U37" s="149">
        <v>0</v>
      </c>
      <c r="V37" s="149">
        <v>0</v>
      </c>
      <c r="W37" s="150">
        <v>0</v>
      </c>
      <c r="X37" s="151">
        <v>0</v>
      </c>
      <c r="Y37" s="155">
        <v>0</v>
      </c>
      <c r="Z37" s="156">
        <v>0</v>
      </c>
      <c r="AA37" s="207"/>
      <c r="AB37" s="208"/>
      <c r="AC37" s="60"/>
      <c r="AD37" s="61"/>
      <c r="AE37" s="61"/>
      <c r="AF37" s="61"/>
      <c r="AG37" s="62"/>
      <c r="AH37" s="63"/>
      <c r="AI37" s="64"/>
    </row>
    <row r="38" spans="1:35" s="45" customFormat="1" ht="15.75" hidden="1" x14ac:dyDescent="0.25">
      <c r="A38" s="147">
        <v>36</v>
      </c>
      <c r="B38" s="147" t="s">
        <v>122</v>
      </c>
      <c r="C38" s="147" t="s">
        <v>1488</v>
      </c>
      <c r="D38" s="147" t="s">
        <v>69</v>
      </c>
      <c r="E38" s="147" t="s">
        <v>91</v>
      </c>
      <c r="F38" s="147">
        <v>1</v>
      </c>
      <c r="G38" s="147">
        <v>1.2</v>
      </c>
      <c r="H38" s="147" t="s">
        <v>1258</v>
      </c>
      <c r="I38" s="147">
        <v>664</v>
      </c>
      <c r="J38" s="148">
        <v>0</v>
      </c>
      <c r="K38" s="149">
        <v>0</v>
      </c>
      <c r="L38" s="149">
        <v>0</v>
      </c>
      <c r="M38" s="150">
        <v>0</v>
      </c>
      <c r="N38" s="151">
        <v>0</v>
      </c>
      <c r="O38" s="152">
        <v>0</v>
      </c>
      <c r="P38" s="152">
        <v>0</v>
      </c>
      <c r="Q38" s="153">
        <v>0</v>
      </c>
      <c r="R38" s="154">
        <v>0</v>
      </c>
      <c r="S38" s="149">
        <v>0</v>
      </c>
      <c r="T38" s="149">
        <v>0</v>
      </c>
      <c r="U38" s="149">
        <v>0</v>
      </c>
      <c r="V38" s="149">
        <v>0</v>
      </c>
      <c r="W38" s="150">
        <v>0</v>
      </c>
      <c r="X38" s="151">
        <v>0</v>
      </c>
      <c r="Y38" s="155">
        <v>0</v>
      </c>
      <c r="Z38" s="156">
        <v>0</v>
      </c>
      <c r="AA38" s="207"/>
      <c r="AB38" s="208"/>
      <c r="AC38" s="60"/>
      <c r="AD38" s="61"/>
      <c r="AE38" s="61"/>
      <c r="AF38" s="61"/>
      <c r="AG38" s="62"/>
      <c r="AH38" s="63"/>
      <c r="AI38" s="64"/>
    </row>
    <row r="39" spans="1:35" s="45" customFormat="1" ht="15.75" hidden="1" x14ac:dyDescent="0.25">
      <c r="A39" s="147">
        <v>37</v>
      </c>
      <c r="B39" s="147" t="s">
        <v>122</v>
      </c>
      <c r="C39" s="147" t="s">
        <v>1488</v>
      </c>
      <c r="D39" s="147" t="s">
        <v>69</v>
      </c>
      <c r="E39" s="147" t="s">
        <v>91</v>
      </c>
      <c r="F39" s="147">
        <v>1</v>
      </c>
      <c r="G39" s="147">
        <v>1.2</v>
      </c>
      <c r="H39" s="147" t="s">
        <v>1258</v>
      </c>
      <c r="I39" s="147">
        <v>710</v>
      </c>
      <c r="J39" s="148">
        <v>0</v>
      </c>
      <c r="K39" s="149">
        <v>0</v>
      </c>
      <c r="L39" s="149">
        <v>0</v>
      </c>
      <c r="M39" s="150">
        <v>0</v>
      </c>
      <c r="N39" s="151">
        <v>0</v>
      </c>
      <c r="O39" s="152">
        <v>0</v>
      </c>
      <c r="P39" s="152">
        <v>0</v>
      </c>
      <c r="Q39" s="153">
        <v>0</v>
      </c>
      <c r="R39" s="154">
        <v>0</v>
      </c>
      <c r="S39" s="149">
        <v>0</v>
      </c>
      <c r="T39" s="149">
        <v>0</v>
      </c>
      <c r="U39" s="149">
        <v>0</v>
      </c>
      <c r="V39" s="149">
        <v>0</v>
      </c>
      <c r="W39" s="150">
        <v>0</v>
      </c>
      <c r="X39" s="151">
        <v>0</v>
      </c>
      <c r="Y39" s="155">
        <v>0</v>
      </c>
      <c r="Z39" s="156">
        <v>0</v>
      </c>
      <c r="AA39" s="207"/>
      <c r="AB39" s="208"/>
      <c r="AC39" s="60"/>
      <c r="AD39" s="61"/>
      <c r="AE39" s="61"/>
      <c r="AF39" s="61"/>
      <c r="AG39" s="62"/>
      <c r="AH39" s="63"/>
      <c r="AI39" s="64"/>
    </row>
    <row r="40" spans="1:35" s="45" customFormat="1" ht="15.75" hidden="1" x14ac:dyDescent="0.25">
      <c r="A40" s="147">
        <v>38</v>
      </c>
      <c r="B40" s="147" t="s">
        <v>122</v>
      </c>
      <c r="C40" s="147" t="s">
        <v>1488</v>
      </c>
      <c r="D40" s="147" t="s">
        <v>69</v>
      </c>
      <c r="E40" s="147" t="s">
        <v>91</v>
      </c>
      <c r="F40" s="147">
        <v>1</v>
      </c>
      <c r="G40" s="147">
        <v>1.2</v>
      </c>
      <c r="H40" s="147" t="s">
        <v>1258</v>
      </c>
      <c r="I40" s="147">
        <v>771</v>
      </c>
      <c r="J40" s="148">
        <v>0</v>
      </c>
      <c r="K40" s="149">
        <v>0</v>
      </c>
      <c r="L40" s="149">
        <v>0</v>
      </c>
      <c r="M40" s="150">
        <v>0</v>
      </c>
      <c r="N40" s="151">
        <v>0</v>
      </c>
      <c r="O40" s="152">
        <v>0</v>
      </c>
      <c r="P40" s="152">
        <v>0</v>
      </c>
      <c r="Q40" s="153">
        <v>0</v>
      </c>
      <c r="R40" s="154">
        <v>0</v>
      </c>
      <c r="S40" s="149">
        <v>0</v>
      </c>
      <c r="T40" s="149">
        <v>0</v>
      </c>
      <c r="U40" s="149">
        <v>0</v>
      </c>
      <c r="V40" s="149">
        <v>0</v>
      </c>
      <c r="W40" s="150">
        <v>0</v>
      </c>
      <c r="X40" s="151">
        <v>0</v>
      </c>
      <c r="Y40" s="155">
        <v>0</v>
      </c>
      <c r="Z40" s="156">
        <v>0</v>
      </c>
      <c r="AA40" s="207"/>
      <c r="AB40" s="208"/>
      <c r="AC40" s="60"/>
      <c r="AD40" s="61"/>
      <c r="AE40" s="61"/>
      <c r="AF40" s="61"/>
      <c r="AG40" s="62"/>
      <c r="AH40" s="63"/>
      <c r="AI40" s="64"/>
    </row>
    <row r="41" spans="1:35" s="45" customFormat="1" ht="31.5" hidden="1" x14ac:dyDescent="0.25">
      <c r="A41" s="147">
        <v>39</v>
      </c>
      <c r="B41" s="147" t="s">
        <v>122</v>
      </c>
      <c r="C41" s="147" t="s">
        <v>1488</v>
      </c>
      <c r="D41" s="147" t="s">
        <v>69</v>
      </c>
      <c r="E41" s="147" t="s">
        <v>99</v>
      </c>
      <c r="F41" s="147">
        <v>1</v>
      </c>
      <c r="G41" s="147">
        <v>1.2</v>
      </c>
      <c r="H41" s="147" t="s">
        <v>1260</v>
      </c>
      <c r="I41" s="147">
        <v>703</v>
      </c>
      <c r="J41" s="148">
        <v>0</v>
      </c>
      <c r="K41" s="149">
        <v>0</v>
      </c>
      <c r="L41" s="149">
        <v>0</v>
      </c>
      <c r="M41" s="150">
        <v>0</v>
      </c>
      <c r="N41" s="151">
        <v>0</v>
      </c>
      <c r="O41" s="152">
        <v>0</v>
      </c>
      <c r="P41" s="152">
        <v>0</v>
      </c>
      <c r="Q41" s="153">
        <v>0</v>
      </c>
      <c r="R41" s="154">
        <v>0</v>
      </c>
      <c r="S41" s="149">
        <v>0</v>
      </c>
      <c r="T41" s="149">
        <v>0</v>
      </c>
      <c r="U41" s="149">
        <v>0</v>
      </c>
      <c r="V41" s="149">
        <v>0</v>
      </c>
      <c r="W41" s="150">
        <v>0</v>
      </c>
      <c r="X41" s="151">
        <v>0</v>
      </c>
      <c r="Y41" s="155">
        <v>0</v>
      </c>
      <c r="Z41" s="156">
        <v>0</v>
      </c>
      <c r="AA41" s="209"/>
      <c r="AB41" s="211" t="s">
        <v>1425</v>
      </c>
      <c r="AC41" s="60"/>
      <c r="AD41" s="61"/>
      <c r="AE41" s="61"/>
      <c r="AF41" s="61"/>
      <c r="AG41" s="62"/>
      <c r="AH41" s="63"/>
      <c r="AI41" s="64"/>
    </row>
    <row r="42" spans="1:35" s="45" customFormat="1" ht="15.75" hidden="1" x14ac:dyDescent="0.25">
      <c r="A42" s="147">
        <v>40</v>
      </c>
      <c r="B42" s="147" t="s">
        <v>122</v>
      </c>
      <c r="C42" s="147" t="s">
        <v>1488</v>
      </c>
      <c r="D42" s="147" t="s">
        <v>69</v>
      </c>
      <c r="E42" s="147" t="s">
        <v>99</v>
      </c>
      <c r="F42" s="147">
        <v>1</v>
      </c>
      <c r="G42" s="147">
        <v>1.3</v>
      </c>
      <c r="H42" s="147" t="s">
        <v>1261</v>
      </c>
      <c r="I42" s="147">
        <v>700</v>
      </c>
      <c r="J42" s="148">
        <v>0</v>
      </c>
      <c r="K42" s="149">
        <v>0</v>
      </c>
      <c r="L42" s="149">
        <v>0</v>
      </c>
      <c r="M42" s="150">
        <v>0</v>
      </c>
      <c r="N42" s="151">
        <v>0</v>
      </c>
      <c r="O42" s="152">
        <v>0</v>
      </c>
      <c r="P42" s="152">
        <v>0</v>
      </c>
      <c r="Q42" s="153">
        <v>0</v>
      </c>
      <c r="R42" s="154">
        <v>0</v>
      </c>
      <c r="S42" s="149">
        <v>0</v>
      </c>
      <c r="T42" s="149">
        <v>0</v>
      </c>
      <c r="U42" s="149">
        <v>0</v>
      </c>
      <c r="V42" s="149">
        <v>0</v>
      </c>
      <c r="W42" s="150">
        <v>0</v>
      </c>
      <c r="X42" s="151">
        <v>0</v>
      </c>
      <c r="Y42" s="155">
        <v>0</v>
      </c>
      <c r="Z42" s="156">
        <v>0</v>
      </c>
      <c r="AA42" s="209"/>
      <c r="AB42" s="208"/>
      <c r="AC42" s="60"/>
      <c r="AD42" s="61"/>
      <c r="AE42" s="61"/>
      <c r="AF42" s="61"/>
      <c r="AG42" s="62"/>
      <c r="AH42" s="63"/>
      <c r="AI42" s="64"/>
    </row>
    <row r="43" spans="1:35" s="45" customFormat="1" ht="15.75" hidden="1" x14ac:dyDescent="0.25">
      <c r="A43" s="147">
        <v>41</v>
      </c>
      <c r="B43" s="147" t="s">
        <v>122</v>
      </c>
      <c r="C43" s="147" t="s">
        <v>1488</v>
      </c>
      <c r="D43" s="147" t="s">
        <v>69</v>
      </c>
      <c r="E43" s="147" t="s">
        <v>99</v>
      </c>
      <c r="F43" s="147">
        <v>1</v>
      </c>
      <c r="G43" s="147">
        <v>1.3</v>
      </c>
      <c r="H43" s="147" t="s">
        <v>1262</v>
      </c>
      <c r="I43" s="147">
        <v>707</v>
      </c>
      <c r="J43" s="148">
        <v>0</v>
      </c>
      <c r="K43" s="149">
        <v>1</v>
      </c>
      <c r="L43" s="149">
        <v>0</v>
      </c>
      <c r="M43" s="150">
        <v>0</v>
      </c>
      <c r="N43" s="151">
        <v>0</v>
      </c>
      <c r="O43" s="152">
        <v>0</v>
      </c>
      <c r="P43" s="152">
        <v>0</v>
      </c>
      <c r="Q43" s="153">
        <v>0</v>
      </c>
      <c r="R43" s="154">
        <v>0</v>
      </c>
      <c r="S43" s="149">
        <v>0</v>
      </c>
      <c r="T43" s="149">
        <v>0</v>
      </c>
      <c r="U43" s="149">
        <v>0</v>
      </c>
      <c r="V43" s="149">
        <v>0</v>
      </c>
      <c r="W43" s="150">
        <v>0</v>
      </c>
      <c r="X43" s="151">
        <v>0</v>
      </c>
      <c r="Y43" s="155">
        <v>0</v>
      </c>
      <c r="Z43" s="156">
        <v>1</v>
      </c>
      <c r="AA43" s="207" t="s">
        <v>201</v>
      </c>
      <c r="AB43" s="208"/>
      <c r="AC43" s="60"/>
      <c r="AD43" s="61"/>
      <c r="AE43" s="61"/>
      <c r="AF43" s="61"/>
      <c r="AG43" s="62"/>
      <c r="AH43" s="63"/>
      <c r="AI43" s="64"/>
    </row>
    <row r="44" spans="1:35" s="45" customFormat="1" ht="15.75" hidden="1" x14ac:dyDescent="0.25">
      <c r="A44" s="147">
        <v>42</v>
      </c>
      <c r="B44" s="147" t="s">
        <v>122</v>
      </c>
      <c r="C44" s="147" t="s">
        <v>1488</v>
      </c>
      <c r="D44" s="147" t="s">
        <v>69</v>
      </c>
      <c r="E44" s="147" t="s">
        <v>91</v>
      </c>
      <c r="F44" s="147">
        <v>1</v>
      </c>
      <c r="G44" s="147">
        <v>1.3</v>
      </c>
      <c r="H44" s="147" t="s">
        <v>1263</v>
      </c>
      <c r="I44" s="147">
        <v>620</v>
      </c>
      <c r="J44" s="148">
        <v>0</v>
      </c>
      <c r="K44" s="149">
        <v>0</v>
      </c>
      <c r="L44" s="149">
        <v>0</v>
      </c>
      <c r="M44" s="150">
        <v>0</v>
      </c>
      <c r="N44" s="151">
        <v>0</v>
      </c>
      <c r="O44" s="152">
        <v>0</v>
      </c>
      <c r="P44" s="152">
        <v>0</v>
      </c>
      <c r="Q44" s="153">
        <v>0</v>
      </c>
      <c r="R44" s="154">
        <v>0</v>
      </c>
      <c r="S44" s="149">
        <v>0</v>
      </c>
      <c r="T44" s="149">
        <v>0</v>
      </c>
      <c r="U44" s="149">
        <v>0</v>
      </c>
      <c r="V44" s="149">
        <v>0</v>
      </c>
      <c r="W44" s="150">
        <v>0</v>
      </c>
      <c r="X44" s="151">
        <v>0</v>
      </c>
      <c r="Y44" s="155">
        <v>0</v>
      </c>
      <c r="Z44" s="156">
        <v>0</v>
      </c>
      <c r="AA44" s="207"/>
      <c r="AB44" s="208"/>
      <c r="AC44" s="60"/>
      <c r="AD44" s="61"/>
      <c r="AE44" s="61"/>
      <c r="AF44" s="61"/>
      <c r="AG44" s="62"/>
      <c r="AH44" s="63"/>
      <c r="AI44" s="64"/>
    </row>
    <row r="45" spans="1:35" s="45" customFormat="1" ht="15.75" hidden="1" x14ac:dyDescent="0.25">
      <c r="A45" s="147">
        <v>43</v>
      </c>
      <c r="B45" s="147" t="s">
        <v>122</v>
      </c>
      <c r="C45" s="147" t="s">
        <v>1488</v>
      </c>
      <c r="D45" s="147" t="s">
        <v>69</v>
      </c>
      <c r="E45" s="147" t="s">
        <v>91</v>
      </c>
      <c r="F45" s="147">
        <v>1</v>
      </c>
      <c r="G45" s="147">
        <v>1.3</v>
      </c>
      <c r="H45" s="147" t="s">
        <v>1263</v>
      </c>
      <c r="I45" s="147">
        <v>641</v>
      </c>
      <c r="J45" s="148">
        <v>0</v>
      </c>
      <c r="K45" s="149">
        <v>0</v>
      </c>
      <c r="L45" s="149">
        <v>0</v>
      </c>
      <c r="M45" s="150">
        <v>0</v>
      </c>
      <c r="N45" s="151">
        <v>0</v>
      </c>
      <c r="O45" s="152">
        <v>1</v>
      </c>
      <c r="P45" s="152">
        <v>0</v>
      </c>
      <c r="Q45" s="153">
        <v>0</v>
      </c>
      <c r="R45" s="154">
        <v>0</v>
      </c>
      <c r="S45" s="149">
        <v>0</v>
      </c>
      <c r="T45" s="149">
        <v>0</v>
      </c>
      <c r="U45" s="149">
        <v>0</v>
      </c>
      <c r="V45" s="149">
        <v>0</v>
      </c>
      <c r="W45" s="150">
        <v>0</v>
      </c>
      <c r="X45" s="151">
        <v>0</v>
      </c>
      <c r="Y45" s="155">
        <v>0</v>
      </c>
      <c r="Z45" s="156">
        <v>1</v>
      </c>
      <c r="AA45" s="210" t="s">
        <v>1421</v>
      </c>
      <c r="AB45" s="208"/>
      <c r="AC45" s="60"/>
      <c r="AD45" s="61"/>
      <c r="AE45" s="61"/>
      <c r="AF45" s="61"/>
      <c r="AG45" s="62"/>
      <c r="AH45" s="63"/>
      <c r="AI45" s="64"/>
    </row>
    <row r="46" spans="1:35" s="45" customFormat="1" ht="15.75" hidden="1" x14ac:dyDescent="0.25">
      <c r="A46" s="147">
        <v>44</v>
      </c>
      <c r="B46" s="147" t="s">
        <v>122</v>
      </c>
      <c r="C46" s="147" t="s">
        <v>1488</v>
      </c>
      <c r="D46" s="147" t="s">
        <v>69</v>
      </c>
      <c r="E46" s="147" t="s">
        <v>91</v>
      </c>
      <c r="F46" s="147">
        <v>1</v>
      </c>
      <c r="G46" s="147">
        <v>1.3</v>
      </c>
      <c r="H46" s="147" t="s">
        <v>1263</v>
      </c>
      <c r="I46" s="147">
        <v>678</v>
      </c>
      <c r="J46" s="148">
        <v>0</v>
      </c>
      <c r="K46" s="149">
        <v>0</v>
      </c>
      <c r="L46" s="149">
        <v>0</v>
      </c>
      <c r="M46" s="150">
        <v>0</v>
      </c>
      <c r="N46" s="151">
        <v>0</v>
      </c>
      <c r="O46" s="152">
        <v>0</v>
      </c>
      <c r="P46" s="152">
        <v>0</v>
      </c>
      <c r="Q46" s="153">
        <v>0</v>
      </c>
      <c r="R46" s="154">
        <v>0</v>
      </c>
      <c r="S46" s="149">
        <v>0</v>
      </c>
      <c r="T46" s="149">
        <v>0</v>
      </c>
      <c r="U46" s="149">
        <v>0</v>
      </c>
      <c r="V46" s="149">
        <v>0</v>
      </c>
      <c r="W46" s="150">
        <v>0</v>
      </c>
      <c r="X46" s="151">
        <v>0</v>
      </c>
      <c r="Y46" s="155">
        <v>0</v>
      </c>
      <c r="Z46" s="156">
        <v>0</v>
      </c>
      <c r="AA46" s="207"/>
      <c r="AB46" s="208"/>
      <c r="AC46" s="60"/>
      <c r="AD46" s="61"/>
      <c r="AE46" s="61"/>
      <c r="AF46" s="61"/>
      <c r="AG46" s="62"/>
      <c r="AH46" s="63"/>
      <c r="AI46" s="64"/>
    </row>
    <row r="47" spans="1:35" s="45" customFormat="1" ht="15.75" hidden="1" x14ac:dyDescent="0.25">
      <c r="A47" s="147">
        <v>45</v>
      </c>
      <c r="B47" s="147" t="s">
        <v>122</v>
      </c>
      <c r="C47" s="147" t="s">
        <v>1488</v>
      </c>
      <c r="D47" s="147" t="s">
        <v>69</v>
      </c>
      <c r="E47" s="147" t="s">
        <v>91</v>
      </c>
      <c r="F47" s="147">
        <v>1</v>
      </c>
      <c r="G47" s="147">
        <v>1.3</v>
      </c>
      <c r="H47" s="147" t="s">
        <v>1263</v>
      </c>
      <c r="I47" s="147">
        <v>762</v>
      </c>
      <c r="J47" s="148">
        <v>0</v>
      </c>
      <c r="K47" s="149">
        <v>0</v>
      </c>
      <c r="L47" s="149">
        <v>0</v>
      </c>
      <c r="M47" s="150">
        <v>0</v>
      </c>
      <c r="N47" s="151">
        <v>0</v>
      </c>
      <c r="O47" s="152">
        <v>0</v>
      </c>
      <c r="P47" s="152">
        <v>0</v>
      </c>
      <c r="Q47" s="153">
        <v>0</v>
      </c>
      <c r="R47" s="154">
        <v>0</v>
      </c>
      <c r="S47" s="149">
        <v>0</v>
      </c>
      <c r="T47" s="149">
        <v>0</v>
      </c>
      <c r="U47" s="149">
        <v>0</v>
      </c>
      <c r="V47" s="149">
        <v>0</v>
      </c>
      <c r="W47" s="150">
        <v>0</v>
      </c>
      <c r="X47" s="151">
        <v>0</v>
      </c>
      <c r="Y47" s="155">
        <v>0</v>
      </c>
      <c r="Z47" s="156">
        <v>0</v>
      </c>
      <c r="AA47" s="207"/>
      <c r="AB47" s="208"/>
      <c r="AC47" s="60"/>
      <c r="AD47" s="61"/>
      <c r="AE47" s="61"/>
      <c r="AF47" s="61"/>
      <c r="AG47" s="62"/>
      <c r="AH47" s="63"/>
      <c r="AI47" s="64"/>
    </row>
    <row r="48" spans="1:35" s="45" customFormat="1" ht="15.75" hidden="1" x14ac:dyDescent="0.25">
      <c r="A48" s="147">
        <v>46</v>
      </c>
      <c r="B48" s="147" t="s">
        <v>122</v>
      </c>
      <c r="C48" s="147" t="s">
        <v>1488</v>
      </c>
      <c r="D48" s="147" t="s">
        <v>69</v>
      </c>
      <c r="E48" s="147" t="s">
        <v>91</v>
      </c>
      <c r="F48" s="147">
        <v>1</v>
      </c>
      <c r="G48" s="147">
        <v>1.3</v>
      </c>
      <c r="H48" s="147" t="s">
        <v>1263</v>
      </c>
      <c r="I48" s="147">
        <v>764</v>
      </c>
      <c r="J48" s="148">
        <v>0</v>
      </c>
      <c r="K48" s="149">
        <v>0</v>
      </c>
      <c r="L48" s="149">
        <v>0</v>
      </c>
      <c r="M48" s="150">
        <v>0</v>
      </c>
      <c r="N48" s="151">
        <v>0</v>
      </c>
      <c r="O48" s="152">
        <v>0</v>
      </c>
      <c r="P48" s="152">
        <v>0</v>
      </c>
      <c r="Q48" s="153">
        <v>0</v>
      </c>
      <c r="R48" s="154">
        <v>0</v>
      </c>
      <c r="S48" s="149">
        <v>0</v>
      </c>
      <c r="T48" s="149">
        <v>0</v>
      </c>
      <c r="U48" s="149">
        <v>0</v>
      </c>
      <c r="V48" s="149">
        <v>0</v>
      </c>
      <c r="W48" s="150">
        <v>0</v>
      </c>
      <c r="X48" s="151">
        <v>0</v>
      </c>
      <c r="Y48" s="155">
        <v>0</v>
      </c>
      <c r="Z48" s="156">
        <v>0</v>
      </c>
      <c r="AA48" s="207"/>
      <c r="AB48" s="208"/>
      <c r="AC48" s="60"/>
      <c r="AD48" s="61"/>
      <c r="AE48" s="61"/>
      <c r="AF48" s="61"/>
      <c r="AG48" s="62"/>
      <c r="AH48" s="63"/>
      <c r="AI48" s="64"/>
    </row>
    <row r="49" spans="1:35" s="45" customFormat="1" ht="15.75" hidden="1" x14ac:dyDescent="0.25">
      <c r="A49" s="147">
        <v>47</v>
      </c>
      <c r="B49" s="147" t="s">
        <v>122</v>
      </c>
      <c r="C49" s="147" t="s">
        <v>1488</v>
      </c>
      <c r="D49" s="147" t="s">
        <v>69</v>
      </c>
      <c r="E49" s="147" t="s">
        <v>91</v>
      </c>
      <c r="F49" s="147">
        <v>1</v>
      </c>
      <c r="G49" s="147">
        <v>1.3</v>
      </c>
      <c r="H49" s="147" t="s">
        <v>1263</v>
      </c>
      <c r="I49" s="147">
        <v>795</v>
      </c>
      <c r="J49" s="148">
        <v>0</v>
      </c>
      <c r="K49" s="149">
        <v>0</v>
      </c>
      <c r="L49" s="149">
        <v>0</v>
      </c>
      <c r="M49" s="150">
        <v>0</v>
      </c>
      <c r="N49" s="151">
        <v>0</v>
      </c>
      <c r="O49" s="152">
        <v>0</v>
      </c>
      <c r="P49" s="152">
        <v>0</v>
      </c>
      <c r="Q49" s="153">
        <v>0</v>
      </c>
      <c r="R49" s="154">
        <v>0</v>
      </c>
      <c r="S49" s="149">
        <v>0</v>
      </c>
      <c r="T49" s="149">
        <v>0</v>
      </c>
      <c r="U49" s="149">
        <v>0</v>
      </c>
      <c r="V49" s="149">
        <v>0</v>
      </c>
      <c r="W49" s="150">
        <v>0</v>
      </c>
      <c r="X49" s="151">
        <v>0</v>
      </c>
      <c r="Y49" s="155">
        <v>0</v>
      </c>
      <c r="Z49" s="156">
        <v>0</v>
      </c>
      <c r="AA49" s="207"/>
      <c r="AB49" s="208"/>
      <c r="AC49" s="60"/>
      <c r="AD49" s="61"/>
      <c r="AE49" s="61"/>
      <c r="AF49" s="61"/>
      <c r="AG49" s="62"/>
      <c r="AH49" s="63"/>
      <c r="AI49" s="64"/>
    </row>
    <row r="50" spans="1:35" s="45" customFormat="1" ht="15.75" hidden="1" x14ac:dyDescent="0.25">
      <c r="A50" s="147">
        <v>48</v>
      </c>
      <c r="B50" s="147" t="s">
        <v>122</v>
      </c>
      <c r="C50" s="147" t="s">
        <v>1488</v>
      </c>
      <c r="D50" s="147" t="s">
        <v>69</v>
      </c>
      <c r="E50" s="147" t="s">
        <v>99</v>
      </c>
      <c r="F50" s="147">
        <v>1</v>
      </c>
      <c r="G50" s="147">
        <v>1.3</v>
      </c>
      <c r="H50" s="147" t="s">
        <v>1293</v>
      </c>
      <c r="I50" s="147">
        <v>809</v>
      </c>
      <c r="J50" s="148">
        <v>0</v>
      </c>
      <c r="K50" s="149">
        <v>0</v>
      </c>
      <c r="L50" s="149">
        <v>0</v>
      </c>
      <c r="M50" s="150">
        <v>0</v>
      </c>
      <c r="N50" s="151">
        <v>0</v>
      </c>
      <c r="O50" s="152">
        <v>0</v>
      </c>
      <c r="P50" s="152">
        <v>0</v>
      </c>
      <c r="Q50" s="153">
        <v>0</v>
      </c>
      <c r="R50" s="154">
        <v>0</v>
      </c>
      <c r="S50" s="149">
        <v>0</v>
      </c>
      <c r="T50" s="149">
        <v>0</v>
      </c>
      <c r="U50" s="149">
        <v>0</v>
      </c>
      <c r="V50" s="149">
        <v>0</v>
      </c>
      <c r="W50" s="150">
        <v>0</v>
      </c>
      <c r="X50" s="151">
        <v>0</v>
      </c>
      <c r="Y50" s="155">
        <v>0</v>
      </c>
      <c r="Z50" s="156">
        <v>0</v>
      </c>
      <c r="AA50" s="207"/>
      <c r="AB50" s="208"/>
      <c r="AC50" s="60"/>
      <c r="AD50" s="61"/>
      <c r="AE50" s="61"/>
      <c r="AF50" s="61"/>
      <c r="AG50" s="62"/>
      <c r="AH50" s="63"/>
      <c r="AI50" s="64"/>
    </row>
    <row r="51" spans="1:35" s="45" customFormat="1" ht="15.75" hidden="1" x14ac:dyDescent="0.25">
      <c r="A51" s="147">
        <v>49</v>
      </c>
      <c r="B51" s="147" t="s">
        <v>122</v>
      </c>
      <c r="C51" s="147" t="s">
        <v>1488</v>
      </c>
      <c r="D51" s="147" t="s">
        <v>69</v>
      </c>
      <c r="E51" s="147" t="s">
        <v>99</v>
      </c>
      <c r="F51" s="147">
        <v>2</v>
      </c>
      <c r="G51" s="147">
        <v>2.1</v>
      </c>
      <c r="H51" s="147" t="s">
        <v>1294</v>
      </c>
      <c r="I51" s="147">
        <v>697</v>
      </c>
      <c r="J51" s="148">
        <v>0</v>
      </c>
      <c r="K51" s="149">
        <v>0</v>
      </c>
      <c r="L51" s="149">
        <v>0</v>
      </c>
      <c r="M51" s="150">
        <v>0</v>
      </c>
      <c r="N51" s="151">
        <v>0</v>
      </c>
      <c r="O51" s="152">
        <v>0</v>
      </c>
      <c r="P51" s="152">
        <v>0</v>
      </c>
      <c r="Q51" s="153">
        <v>0</v>
      </c>
      <c r="R51" s="154">
        <v>0</v>
      </c>
      <c r="S51" s="149">
        <v>0</v>
      </c>
      <c r="T51" s="149">
        <v>0</v>
      </c>
      <c r="U51" s="149">
        <v>0</v>
      </c>
      <c r="V51" s="149">
        <v>0</v>
      </c>
      <c r="W51" s="150">
        <v>0</v>
      </c>
      <c r="X51" s="151">
        <v>0</v>
      </c>
      <c r="Y51" s="155">
        <v>0</v>
      </c>
      <c r="Z51" s="156">
        <v>0</v>
      </c>
      <c r="AA51" s="207"/>
      <c r="AB51" s="208"/>
      <c r="AC51" s="60"/>
      <c r="AD51" s="61"/>
      <c r="AE51" s="61"/>
      <c r="AF51" s="61"/>
      <c r="AG51" s="62"/>
      <c r="AH51" s="63"/>
      <c r="AI51" s="64"/>
    </row>
    <row r="52" spans="1:35" s="45" customFormat="1" ht="15.75" hidden="1" x14ac:dyDescent="0.25">
      <c r="A52" s="147">
        <v>50</v>
      </c>
      <c r="B52" s="147" t="s">
        <v>122</v>
      </c>
      <c r="C52" s="147" t="s">
        <v>1488</v>
      </c>
      <c r="D52" s="147" t="s">
        <v>69</v>
      </c>
      <c r="E52" s="147" t="s">
        <v>99</v>
      </c>
      <c r="F52" s="147">
        <v>2</v>
      </c>
      <c r="G52" s="147">
        <v>2.1</v>
      </c>
      <c r="H52" s="147" t="s">
        <v>1295</v>
      </c>
      <c r="I52" s="147">
        <v>673</v>
      </c>
      <c r="J52" s="148">
        <v>0</v>
      </c>
      <c r="K52" s="149">
        <v>0</v>
      </c>
      <c r="L52" s="149">
        <v>0</v>
      </c>
      <c r="M52" s="150">
        <v>0</v>
      </c>
      <c r="N52" s="151">
        <v>0</v>
      </c>
      <c r="O52" s="152">
        <v>0</v>
      </c>
      <c r="P52" s="152">
        <v>0</v>
      </c>
      <c r="Q52" s="153">
        <v>0</v>
      </c>
      <c r="R52" s="154">
        <v>0</v>
      </c>
      <c r="S52" s="149">
        <v>0</v>
      </c>
      <c r="T52" s="149">
        <v>0</v>
      </c>
      <c r="U52" s="149">
        <v>0</v>
      </c>
      <c r="V52" s="149">
        <v>0</v>
      </c>
      <c r="W52" s="150">
        <v>0</v>
      </c>
      <c r="X52" s="151">
        <v>0</v>
      </c>
      <c r="Y52" s="155">
        <v>0</v>
      </c>
      <c r="Z52" s="156">
        <v>0</v>
      </c>
      <c r="AA52" s="210"/>
      <c r="AB52" s="208"/>
      <c r="AC52" s="60"/>
      <c r="AD52" s="61"/>
      <c r="AE52" s="61"/>
      <c r="AF52" s="61"/>
      <c r="AG52" s="62"/>
      <c r="AH52" s="63"/>
      <c r="AI52" s="64"/>
    </row>
    <row r="53" spans="1:35" s="45" customFormat="1" ht="15.75" hidden="1" x14ac:dyDescent="0.25">
      <c r="A53" s="147">
        <v>51</v>
      </c>
      <c r="B53" s="147" t="s">
        <v>122</v>
      </c>
      <c r="C53" s="147" t="s">
        <v>1488</v>
      </c>
      <c r="D53" s="147" t="s">
        <v>69</v>
      </c>
      <c r="E53" s="147" t="s">
        <v>91</v>
      </c>
      <c r="F53" s="147">
        <v>2</v>
      </c>
      <c r="G53" s="147">
        <v>2.1</v>
      </c>
      <c r="H53" s="147" t="s">
        <v>1296</v>
      </c>
      <c r="I53" s="147">
        <v>619</v>
      </c>
      <c r="J53" s="148">
        <v>0</v>
      </c>
      <c r="K53" s="149">
        <v>0</v>
      </c>
      <c r="L53" s="149">
        <v>0</v>
      </c>
      <c r="M53" s="150">
        <v>0</v>
      </c>
      <c r="N53" s="151">
        <v>0</v>
      </c>
      <c r="O53" s="152">
        <v>0</v>
      </c>
      <c r="P53" s="152">
        <v>0</v>
      </c>
      <c r="Q53" s="153">
        <v>0</v>
      </c>
      <c r="R53" s="154">
        <v>0</v>
      </c>
      <c r="S53" s="149">
        <v>0</v>
      </c>
      <c r="T53" s="149">
        <v>0</v>
      </c>
      <c r="U53" s="149">
        <v>0</v>
      </c>
      <c r="V53" s="149">
        <v>0</v>
      </c>
      <c r="W53" s="150">
        <v>0</v>
      </c>
      <c r="X53" s="151">
        <v>0</v>
      </c>
      <c r="Y53" s="155">
        <v>0</v>
      </c>
      <c r="Z53" s="156">
        <v>0</v>
      </c>
      <c r="AA53" s="207"/>
      <c r="AB53" s="208"/>
      <c r="AC53" s="60"/>
      <c r="AD53" s="61"/>
      <c r="AE53" s="61"/>
      <c r="AF53" s="61"/>
      <c r="AG53" s="62"/>
      <c r="AH53" s="63"/>
      <c r="AI53" s="64"/>
    </row>
    <row r="54" spans="1:35" s="45" customFormat="1" ht="15.75" hidden="1" x14ac:dyDescent="0.25">
      <c r="A54" s="147">
        <v>52</v>
      </c>
      <c r="B54" s="147" t="s">
        <v>122</v>
      </c>
      <c r="C54" s="147" t="s">
        <v>1488</v>
      </c>
      <c r="D54" s="147" t="s">
        <v>69</v>
      </c>
      <c r="E54" s="147" t="s">
        <v>91</v>
      </c>
      <c r="F54" s="147">
        <v>2</v>
      </c>
      <c r="G54" s="147">
        <v>2.1</v>
      </c>
      <c r="H54" s="147" t="s">
        <v>1296</v>
      </c>
      <c r="I54" s="147">
        <v>630</v>
      </c>
      <c r="J54" s="148">
        <v>0</v>
      </c>
      <c r="K54" s="149">
        <v>0</v>
      </c>
      <c r="L54" s="149">
        <v>0</v>
      </c>
      <c r="M54" s="150">
        <v>0</v>
      </c>
      <c r="N54" s="151">
        <v>0</v>
      </c>
      <c r="O54" s="152">
        <v>0</v>
      </c>
      <c r="P54" s="152">
        <v>0</v>
      </c>
      <c r="Q54" s="153">
        <v>0</v>
      </c>
      <c r="R54" s="154">
        <v>0</v>
      </c>
      <c r="S54" s="149">
        <v>0</v>
      </c>
      <c r="T54" s="149">
        <v>0</v>
      </c>
      <c r="U54" s="149">
        <v>0</v>
      </c>
      <c r="V54" s="149">
        <v>0</v>
      </c>
      <c r="W54" s="150">
        <v>0</v>
      </c>
      <c r="X54" s="151">
        <v>0</v>
      </c>
      <c r="Y54" s="155">
        <v>0</v>
      </c>
      <c r="Z54" s="156">
        <v>0</v>
      </c>
      <c r="AA54" s="207"/>
      <c r="AB54" s="208"/>
      <c r="AC54" s="60"/>
      <c r="AD54" s="61"/>
      <c r="AE54" s="61"/>
      <c r="AF54" s="61"/>
      <c r="AG54" s="62"/>
      <c r="AH54" s="63"/>
      <c r="AI54" s="64"/>
    </row>
    <row r="55" spans="1:35" s="45" customFormat="1" ht="15.75" hidden="1" x14ac:dyDescent="0.25">
      <c r="A55" s="147">
        <v>53</v>
      </c>
      <c r="B55" s="147" t="s">
        <v>122</v>
      </c>
      <c r="C55" s="147" t="s">
        <v>1488</v>
      </c>
      <c r="D55" s="147" t="s">
        <v>69</v>
      </c>
      <c r="E55" s="147" t="s">
        <v>91</v>
      </c>
      <c r="F55" s="147">
        <v>2</v>
      </c>
      <c r="G55" s="147">
        <v>2.1</v>
      </c>
      <c r="H55" s="147" t="s">
        <v>1296</v>
      </c>
      <c r="I55" s="147">
        <v>653</v>
      </c>
      <c r="J55" s="148">
        <v>0</v>
      </c>
      <c r="K55" s="149">
        <v>0</v>
      </c>
      <c r="L55" s="149">
        <v>0</v>
      </c>
      <c r="M55" s="150">
        <v>0</v>
      </c>
      <c r="N55" s="151">
        <v>0</v>
      </c>
      <c r="O55" s="152">
        <v>0</v>
      </c>
      <c r="P55" s="152">
        <v>0</v>
      </c>
      <c r="Q55" s="153">
        <v>0</v>
      </c>
      <c r="R55" s="154">
        <v>0</v>
      </c>
      <c r="S55" s="149">
        <v>0</v>
      </c>
      <c r="T55" s="149">
        <v>0</v>
      </c>
      <c r="U55" s="149">
        <v>0</v>
      </c>
      <c r="V55" s="149">
        <v>0</v>
      </c>
      <c r="W55" s="150">
        <v>0</v>
      </c>
      <c r="X55" s="151">
        <v>0</v>
      </c>
      <c r="Y55" s="155">
        <v>0</v>
      </c>
      <c r="Z55" s="156">
        <v>0</v>
      </c>
      <c r="AA55" s="207"/>
      <c r="AB55" s="208"/>
      <c r="AC55" s="60"/>
      <c r="AD55" s="61"/>
      <c r="AE55" s="61"/>
      <c r="AF55" s="61"/>
      <c r="AG55" s="62"/>
      <c r="AH55" s="63"/>
      <c r="AI55" s="64"/>
    </row>
    <row r="56" spans="1:35" s="45" customFormat="1" ht="15.75" hidden="1" x14ac:dyDescent="0.25">
      <c r="A56" s="147">
        <v>54</v>
      </c>
      <c r="B56" s="147" t="s">
        <v>122</v>
      </c>
      <c r="C56" s="147" t="s">
        <v>1488</v>
      </c>
      <c r="D56" s="147" t="s">
        <v>69</v>
      </c>
      <c r="E56" s="147" t="s">
        <v>91</v>
      </c>
      <c r="F56" s="147">
        <v>2</v>
      </c>
      <c r="G56" s="147">
        <v>2.1</v>
      </c>
      <c r="H56" s="147" t="s">
        <v>1296</v>
      </c>
      <c r="I56" s="147">
        <v>665</v>
      </c>
      <c r="J56" s="148">
        <v>0</v>
      </c>
      <c r="K56" s="149">
        <v>0</v>
      </c>
      <c r="L56" s="149">
        <v>0</v>
      </c>
      <c r="M56" s="150">
        <v>0</v>
      </c>
      <c r="N56" s="151">
        <v>0</v>
      </c>
      <c r="O56" s="152">
        <v>0</v>
      </c>
      <c r="P56" s="152">
        <v>0</v>
      </c>
      <c r="Q56" s="153">
        <v>0</v>
      </c>
      <c r="R56" s="154">
        <v>0</v>
      </c>
      <c r="S56" s="149">
        <v>0</v>
      </c>
      <c r="T56" s="149">
        <v>0</v>
      </c>
      <c r="U56" s="149">
        <v>0</v>
      </c>
      <c r="V56" s="149">
        <v>0</v>
      </c>
      <c r="W56" s="150">
        <v>0</v>
      </c>
      <c r="X56" s="151">
        <v>0</v>
      </c>
      <c r="Y56" s="155">
        <v>0</v>
      </c>
      <c r="Z56" s="156">
        <v>0</v>
      </c>
      <c r="AA56" s="207"/>
      <c r="AB56" s="208"/>
      <c r="AC56" s="60"/>
      <c r="AD56" s="61"/>
      <c r="AE56" s="61"/>
      <c r="AF56" s="61"/>
      <c r="AG56" s="62"/>
      <c r="AH56" s="63"/>
      <c r="AI56" s="64"/>
    </row>
    <row r="57" spans="1:35" s="45" customFormat="1" ht="15.75" hidden="1" x14ac:dyDescent="0.25">
      <c r="A57" s="147">
        <v>55</v>
      </c>
      <c r="B57" s="147" t="s">
        <v>122</v>
      </c>
      <c r="C57" s="147" t="s">
        <v>1488</v>
      </c>
      <c r="D57" s="147" t="s">
        <v>69</v>
      </c>
      <c r="E57" s="147" t="s">
        <v>91</v>
      </c>
      <c r="F57" s="147">
        <v>2</v>
      </c>
      <c r="G57" s="147">
        <v>2.1</v>
      </c>
      <c r="H57" s="147" t="s">
        <v>1296</v>
      </c>
      <c r="I57" s="147">
        <v>681</v>
      </c>
      <c r="J57" s="148">
        <v>0</v>
      </c>
      <c r="K57" s="149">
        <v>0</v>
      </c>
      <c r="L57" s="149">
        <v>0</v>
      </c>
      <c r="M57" s="150">
        <v>0</v>
      </c>
      <c r="N57" s="151">
        <v>0</v>
      </c>
      <c r="O57" s="152">
        <v>0</v>
      </c>
      <c r="P57" s="152">
        <v>0</v>
      </c>
      <c r="Q57" s="153">
        <v>0</v>
      </c>
      <c r="R57" s="154">
        <v>0</v>
      </c>
      <c r="S57" s="149">
        <v>0</v>
      </c>
      <c r="T57" s="149">
        <v>0</v>
      </c>
      <c r="U57" s="149">
        <v>0</v>
      </c>
      <c r="V57" s="149">
        <v>0</v>
      </c>
      <c r="W57" s="150">
        <v>0</v>
      </c>
      <c r="X57" s="151">
        <v>0</v>
      </c>
      <c r="Y57" s="155">
        <v>0</v>
      </c>
      <c r="Z57" s="156">
        <v>0</v>
      </c>
      <c r="AA57" s="207"/>
      <c r="AB57" s="208"/>
      <c r="AC57" s="60"/>
      <c r="AD57" s="61"/>
      <c r="AE57" s="61"/>
      <c r="AF57" s="61"/>
      <c r="AG57" s="62"/>
      <c r="AH57" s="63"/>
      <c r="AI57" s="64"/>
    </row>
    <row r="58" spans="1:35" s="45" customFormat="1" ht="15.75" hidden="1" x14ac:dyDescent="0.25">
      <c r="A58" s="147">
        <v>56</v>
      </c>
      <c r="B58" s="147" t="s">
        <v>122</v>
      </c>
      <c r="C58" s="147" t="s">
        <v>1488</v>
      </c>
      <c r="D58" s="147" t="s">
        <v>69</v>
      </c>
      <c r="E58" s="147" t="s">
        <v>91</v>
      </c>
      <c r="F58" s="147">
        <v>2</v>
      </c>
      <c r="G58" s="147">
        <v>2.1</v>
      </c>
      <c r="H58" s="147" t="s">
        <v>1297</v>
      </c>
      <c r="I58" s="147">
        <v>686</v>
      </c>
      <c r="J58" s="148">
        <v>0</v>
      </c>
      <c r="K58" s="149">
        <v>0</v>
      </c>
      <c r="L58" s="149">
        <v>0</v>
      </c>
      <c r="M58" s="150">
        <v>0</v>
      </c>
      <c r="N58" s="151">
        <v>0</v>
      </c>
      <c r="O58" s="152">
        <v>0</v>
      </c>
      <c r="P58" s="152">
        <v>0</v>
      </c>
      <c r="Q58" s="153">
        <v>0</v>
      </c>
      <c r="R58" s="154">
        <v>0</v>
      </c>
      <c r="S58" s="149">
        <v>0</v>
      </c>
      <c r="T58" s="149">
        <v>0</v>
      </c>
      <c r="U58" s="149">
        <v>0</v>
      </c>
      <c r="V58" s="149">
        <v>0</v>
      </c>
      <c r="W58" s="150">
        <v>0</v>
      </c>
      <c r="X58" s="151">
        <v>0</v>
      </c>
      <c r="Y58" s="155">
        <v>0</v>
      </c>
      <c r="Z58" s="156">
        <v>0</v>
      </c>
      <c r="AA58" s="207"/>
      <c r="AB58" s="208"/>
      <c r="AC58" s="60"/>
      <c r="AD58" s="61"/>
      <c r="AE58" s="61"/>
      <c r="AF58" s="61"/>
      <c r="AG58" s="62"/>
      <c r="AH58" s="63"/>
      <c r="AI58" s="64"/>
    </row>
    <row r="59" spans="1:35" s="45" customFormat="1" ht="15.75" hidden="1" x14ac:dyDescent="0.25">
      <c r="A59" s="147">
        <v>57</v>
      </c>
      <c r="B59" s="147" t="s">
        <v>122</v>
      </c>
      <c r="C59" s="147" t="s">
        <v>1488</v>
      </c>
      <c r="D59" s="147" t="s">
        <v>69</v>
      </c>
      <c r="E59" s="147" t="s">
        <v>91</v>
      </c>
      <c r="F59" s="147">
        <v>2</v>
      </c>
      <c r="G59" s="147">
        <v>2.1</v>
      </c>
      <c r="H59" s="147" t="s">
        <v>1298</v>
      </c>
      <c r="I59" s="147">
        <v>616</v>
      </c>
      <c r="J59" s="148">
        <v>0</v>
      </c>
      <c r="K59" s="149">
        <v>0</v>
      </c>
      <c r="L59" s="149">
        <v>0</v>
      </c>
      <c r="M59" s="150">
        <v>0</v>
      </c>
      <c r="N59" s="151">
        <v>0</v>
      </c>
      <c r="O59" s="152">
        <v>0</v>
      </c>
      <c r="P59" s="152">
        <v>0</v>
      </c>
      <c r="Q59" s="153">
        <v>0</v>
      </c>
      <c r="R59" s="154">
        <v>0</v>
      </c>
      <c r="S59" s="149">
        <v>0</v>
      </c>
      <c r="T59" s="149">
        <v>0</v>
      </c>
      <c r="U59" s="149">
        <v>0</v>
      </c>
      <c r="V59" s="149">
        <v>0</v>
      </c>
      <c r="W59" s="150">
        <v>0</v>
      </c>
      <c r="X59" s="151">
        <v>0</v>
      </c>
      <c r="Y59" s="155">
        <v>0</v>
      </c>
      <c r="Z59" s="156">
        <v>0</v>
      </c>
      <c r="AA59" s="207"/>
      <c r="AB59" s="208"/>
      <c r="AC59" s="60"/>
      <c r="AD59" s="61"/>
      <c r="AE59" s="61"/>
      <c r="AF59" s="61"/>
      <c r="AG59" s="62"/>
      <c r="AH59" s="63"/>
      <c r="AI59" s="64"/>
    </row>
    <row r="60" spans="1:35" s="45" customFormat="1" ht="15.75" hidden="1" x14ac:dyDescent="0.25">
      <c r="A60" s="147">
        <v>58</v>
      </c>
      <c r="B60" s="147" t="s">
        <v>122</v>
      </c>
      <c r="C60" s="147" t="s">
        <v>1488</v>
      </c>
      <c r="D60" s="147" t="s">
        <v>69</v>
      </c>
      <c r="E60" s="147" t="s">
        <v>91</v>
      </c>
      <c r="F60" s="147">
        <v>2</v>
      </c>
      <c r="G60" s="147">
        <v>2.1</v>
      </c>
      <c r="H60" s="147" t="s">
        <v>1298</v>
      </c>
      <c r="I60" s="147">
        <v>633</v>
      </c>
      <c r="J60" s="148">
        <v>0</v>
      </c>
      <c r="K60" s="149">
        <v>0</v>
      </c>
      <c r="L60" s="149">
        <v>0</v>
      </c>
      <c r="M60" s="150">
        <v>0</v>
      </c>
      <c r="N60" s="151">
        <v>0</v>
      </c>
      <c r="O60" s="152">
        <v>0</v>
      </c>
      <c r="P60" s="152">
        <v>0</v>
      </c>
      <c r="Q60" s="153">
        <v>0</v>
      </c>
      <c r="R60" s="154">
        <v>0</v>
      </c>
      <c r="S60" s="149">
        <v>0</v>
      </c>
      <c r="T60" s="149">
        <v>0</v>
      </c>
      <c r="U60" s="149">
        <v>0</v>
      </c>
      <c r="V60" s="149">
        <v>0</v>
      </c>
      <c r="W60" s="150">
        <v>0</v>
      </c>
      <c r="X60" s="151">
        <v>0</v>
      </c>
      <c r="Y60" s="155">
        <v>0</v>
      </c>
      <c r="Z60" s="156">
        <v>0</v>
      </c>
      <c r="AA60" s="207"/>
      <c r="AB60" s="208"/>
      <c r="AC60" s="60"/>
      <c r="AD60" s="61"/>
      <c r="AE60" s="61"/>
      <c r="AF60" s="61"/>
      <c r="AG60" s="62"/>
      <c r="AH60" s="63"/>
      <c r="AI60" s="64"/>
    </row>
    <row r="61" spans="1:35" s="45" customFormat="1" ht="15.75" hidden="1" x14ac:dyDescent="0.25">
      <c r="A61" s="147">
        <v>59</v>
      </c>
      <c r="B61" s="147" t="s">
        <v>122</v>
      </c>
      <c r="C61" s="147" t="s">
        <v>1488</v>
      </c>
      <c r="D61" s="147" t="s">
        <v>69</v>
      </c>
      <c r="E61" s="147" t="s">
        <v>91</v>
      </c>
      <c r="F61" s="147">
        <v>2</v>
      </c>
      <c r="G61" s="147">
        <v>2.1</v>
      </c>
      <c r="H61" s="147" t="s">
        <v>1298</v>
      </c>
      <c r="I61" s="147">
        <v>675</v>
      </c>
      <c r="J61" s="148">
        <v>0</v>
      </c>
      <c r="K61" s="149">
        <v>0</v>
      </c>
      <c r="L61" s="149">
        <v>0</v>
      </c>
      <c r="M61" s="150">
        <v>0</v>
      </c>
      <c r="N61" s="151">
        <v>0</v>
      </c>
      <c r="O61" s="152">
        <v>0</v>
      </c>
      <c r="P61" s="152">
        <v>0</v>
      </c>
      <c r="Q61" s="153">
        <v>0</v>
      </c>
      <c r="R61" s="154">
        <v>0</v>
      </c>
      <c r="S61" s="149">
        <v>0</v>
      </c>
      <c r="T61" s="149">
        <v>0</v>
      </c>
      <c r="U61" s="149">
        <v>0</v>
      </c>
      <c r="V61" s="149">
        <v>0</v>
      </c>
      <c r="W61" s="150">
        <v>0</v>
      </c>
      <c r="X61" s="151">
        <v>0</v>
      </c>
      <c r="Y61" s="155">
        <v>0</v>
      </c>
      <c r="Z61" s="156">
        <v>0</v>
      </c>
      <c r="AA61" s="207"/>
      <c r="AB61" s="208"/>
      <c r="AC61" s="60"/>
      <c r="AD61" s="61"/>
      <c r="AE61" s="61"/>
      <c r="AF61" s="61"/>
      <c r="AG61" s="62"/>
      <c r="AH61" s="63"/>
      <c r="AI61" s="64"/>
    </row>
    <row r="62" spans="1:35" s="45" customFormat="1" ht="15.75" hidden="1" x14ac:dyDescent="0.25">
      <c r="A62" s="147">
        <v>60</v>
      </c>
      <c r="B62" s="147" t="s">
        <v>122</v>
      </c>
      <c r="C62" s="147" t="s">
        <v>1488</v>
      </c>
      <c r="D62" s="147" t="s">
        <v>69</v>
      </c>
      <c r="E62" s="147" t="s">
        <v>91</v>
      </c>
      <c r="F62" s="147">
        <v>2</v>
      </c>
      <c r="G62" s="147">
        <v>2.1</v>
      </c>
      <c r="H62" s="147" t="s">
        <v>1298</v>
      </c>
      <c r="I62" s="147">
        <v>680</v>
      </c>
      <c r="J62" s="148">
        <v>0</v>
      </c>
      <c r="K62" s="149">
        <v>0</v>
      </c>
      <c r="L62" s="149">
        <v>0</v>
      </c>
      <c r="M62" s="150">
        <v>0</v>
      </c>
      <c r="N62" s="151">
        <v>0</v>
      </c>
      <c r="O62" s="152">
        <v>0</v>
      </c>
      <c r="P62" s="152">
        <v>0</v>
      </c>
      <c r="Q62" s="153">
        <v>0</v>
      </c>
      <c r="R62" s="154">
        <v>0</v>
      </c>
      <c r="S62" s="149">
        <v>0</v>
      </c>
      <c r="T62" s="149">
        <v>0</v>
      </c>
      <c r="U62" s="149">
        <v>0</v>
      </c>
      <c r="V62" s="149">
        <v>0</v>
      </c>
      <c r="W62" s="150">
        <v>0</v>
      </c>
      <c r="X62" s="151">
        <v>0</v>
      </c>
      <c r="Y62" s="155">
        <v>0</v>
      </c>
      <c r="Z62" s="156">
        <v>0</v>
      </c>
      <c r="AA62" s="207"/>
      <c r="AB62" s="208"/>
      <c r="AC62" s="60"/>
      <c r="AD62" s="61"/>
      <c r="AE62" s="61"/>
      <c r="AF62" s="61"/>
      <c r="AG62" s="62"/>
      <c r="AH62" s="63"/>
      <c r="AI62" s="64"/>
    </row>
    <row r="63" spans="1:35" s="45" customFormat="1" ht="15.75" hidden="1" x14ac:dyDescent="0.25">
      <c r="A63" s="147">
        <v>61</v>
      </c>
      <c r="B63" s="147" t="s">
        <v>122</v>
      </c>
      <c r="C63" s="147" t="s">
        <v>1488</v>
      </c>
      <c r="D63" s="147" t="s">
        <v>69</v>
      </c>
      <c r="E63" s="147" t="s">
        <v>91</v>
      </c>
      <c r="F63" s="147">
        <v>2</v>
      </c>
      <c r="G63" s="147">
        <v>2.1</v>
      </c>
      <c r="H63" s="147" t="s">
        <v>1298</v>
      </c>
      <c r="I63" s="147">
        <v>684</v>
      </c>
      <c r="J63" s="148">
        <v>0</v>
      </c>
      <c r="K63" s="149">
        <v>0</v>
      </c>
      <c r="L63" s="149">
        <v>0</v>
      </c>
      <c r="M63" s="150">
        <v>0</v>
      </c>
      <c r="N63" s="151">
        <v>0</v>
      </c>
      <c r="O63" s="152">
        <v>0</v>
      </c>
      <c r="P63" s="152">
        <v>0</v>
      </c>
      <c r="Q63" s="153">
        <v>0</v>
      </c>
      <c r="R63" s="154">
        <v>0</v>
      </c>
      <c r="S63" s="149">
        <v>0</v>
      </c>
      <c r="T63" s="149">
        <v>0</v>
      </c>
      <c r="U63" s="149">
        <v>0</v>
      </c>
      <c r="V63" s="149">
        <v>0</v>
      </c>
      <c r="W63" s="150">
        <v>0</v>
      </c>
      <c r="X63" s="151">
        <v>0</v>
      </c>
      <c r="Y63" s="155">
        <v>0</v>
      </c>
      <c r="Z63" s="156">
        <v>0</v>
      </c>
      <c r="AA63" s="207"/>
      <c r="AB63" s="208"/>
      <c r="AC63" s="60"/>
      <c r="AD63" s="61"/>
      <c r="AE63" s="61"/>
      <c r="AF63" s="61"/>
      <c r="AG63" s="62"/>
      <c r="AH63" s="63"/>
      <c r="AI63" s="64"/>
    </row>
    <row r="64" spans="1:35" s="45" customFormat="1" ht="15.75" hidden="1" x14ac:dyDescent="0.25">
      <c r="A64" s="147">
        <v>62</v>
      </c>
      <c r="B64" s="147" t="s">
        <v>122</v>
      </c>
      <c r="C64" s="147" t="s">
        <v>1488</v>
      </c>
      <c r="D64" s="147" t="s">
        <v>69</v>
      </c>
      <c r="E64" s="147" t="s">
        <v>91</v>
      </c>
      <c r="F64" s="147">
        <v>2</v>
      </c>
      <c r="G64" s="147">
        <v>2.1</v>
      </c>
      <c r="H64" s="147" t="s">
        <v>1298</v>
      </c>
      <c r="I64" s="147">
        <v>695</v>
      </c>
      <c r="J64" s="148">
        <v>0</v>
      </c>
      <c r="K64" s="149">
        <v>0</v>
      </c>
      <c r="L64" s="149">
        <v>0</v>
      </c>
      <c r="M64" s="150">
        <v>0</v>
      </c>
      <c r="N64" s="151">
        <v>0</v>
      </c>
      <c r="O64" s="152">
        <v>0</v>
      </c>
      <c r="P64" s="152">
        <v>0</v>
      </c>
      <c r="Q64" s="153">
        <v>0</v>
      </c>
      <c r="R64" s="154">
        <v>0</v>
      </c>
      <c r="S64" s="149">
        <v>0</v>
      </c>
      <c r="T64" s="149">
        <v>0</v>
      </c>
      <c r="U64" s="149">
        <v>0</v>
      </c>
      <c r="V64" s="149">
        <v>0</v>
      </c>
      <c r="W64" s="150">
        <v>0</v>
      </c>
      <c r="X64" s="151">
        <v>0</v>
      </c>
      <c r="Y64" s="155">
        <v>0</v>
      </c>
      <c r="Z64" s="156">
        <v>0</v>
      </c>
      <c r="AA64" s="207"/>
      <c r="AB64" s="208"/>
      <c r="AC64" s="60"/>
      <c r="AD64" s="61"/>
      <c r="AE64" s="61"/>
      <c r="AF64" s="61"/>
      <c r="AG64" s="62"/>
      <c r="AH64" s="63"/>
      <c r="AI64" s="64"/>
    </row>
    <row r="65" spans="1:35" s="45" customFormat="1" ht="15.75" hidden="1" x14ac:dyDescent="0.25">
      <c r="A65" s="147">
        <v>63</v>
      </c>
      <c r="B65" s="147" t="s">
        <v>122</v>
      </c>
      <c r="C65" s="147" t="s">
        <v>1488</v>
      </c>
      <c r="D65" s="147" t="s">
        <v>69</v>
      </c>
      <c r="E65" s="147" t="s">
        <v>99</v>
      </c>
      <c r="F65" s="147">
        <v>2</v>
      </c>
      <c r="G65" s="147">
        <v>2.1</v>
      </c>
      <c r="H65" s="147" t="s">
        <v>1298</v>
      </c>
      <c r="I65" s="147">
        <v>746</v>
      </c>
      <c r="J65" s="148">
        <v>0</v>
      </c>
      <c r="K65" s="149">
        <v>0</v>
      </c>
      <c r="L65" s="149">
        <v>0</v>
      </c>
      <c r="M65" s="150">
        <v>0</v>
      </c>
      <c r="N65" s="151">
        <v>0</v>
      </c>
      <c r="O65" s="152">
        <v>0</v>
      </c>
      <c r="P65" s="152">
        <v>0</v>
      </c>
      <c r="Q65" s="153">
        <v>0</v>
      </c>
      <c r="R65" s="154">
        <v>0</v>
      </c>
      <c r="S65" s="149">
        <v>0</v>
      </c>
      <c r="T65" s="149">
        <v>0</v>
      </c>
      <c r="U65" s="149">
        <v>0</v>
      </c>
      <c r="V65" s="149">
        <v>0</v>
      </c>
      <c r="W65" s="150">
        <v>0</v>
      </c>
      <c r="X65" s="151">
        <v>0</v>
      </c>
      <c r="Y65" s="155">
        <v>0</v>
      </c>
      <c r="Z65" s="156">
        <v>0</v>
      </c>
      <c r="AA65" s="207"/>
      <c r="AB65" s="208"/>
      <c r="AC65" s="60"/>
      <c r="AD65" s="61"/>
      <c r="AE65" s="61"/>
      <c r="AF65" s="61"/>
      <c r="AG65" s="62"/>
      <c r="AH65" s="63"/>
      <c r="AI65" s="64"/>
    </row>
    <row r="66" spans="1:35" s="45" customFormat="1" ht="15.75" hidden="1" x14ac:dyDescent="0.25">
      <c r="A66" s="147">
        <v>64</v>
      </c>
      <c r="B66" s="147" t="s">
        <v>122</v>
      </c>
      <c r="C66" s="147" t="s">
        <v>1488</v>
      </c>
      <c r="D66" s="147" t="s">
        <v>69</v>
      </c>
      <c r="E66" s="147" t="s">
        <v>91</v>
      </c>
      <c r="F66" s="147">
        <v>2</v>
      </c>
      <c r="G66" s="147">
        <v>2.2000000000000002</v>
      </c>
      <c r="H66" s="147" t="s">
        <v>1340</v>
      </c>
      <c r="I66" s="147">
        <v>622</v>
      </c>
      <c r="J66" s="148">
        <v>0</v>
      </c>
      <c r="K66" s="149">
        <v>0</v>
      </c>
      <c r="L66" s="149">
        <v>0</v>
      </c>
      <c r="M66" s="150">
        <v>0</v>
      </c>
      <c r="N66" s="151">
        <v>0</v>
      </c>
      <c r="O66" s="152">
        <v>0</v>
      </c>
      <c r="P66" s="152">
        <v>0</v>
      </c>
      <c r="Q66" s="153">
        <v>0</v>
      </c>
      <c r="R66" s="154">
        <v>0</v>
      </c>
      <c r="S66" s="149">
        <v>0</v>
      </c>
      <c r="T66" s="149">
        <v>0</v>
      </c>
      <c r="U66" s="149">
        <v>0</v>
      </c>
      <c r="V66" s="149">
        <v>0</v>
      </c>
      <c r="W66" s="150">
        <v>0</v>
      </c>
      <c r="X66" s="151">
        <v>0</v>
      </c>
      <c r="Y66" s="155">
        <v>0</v>
      </c>
      <c r="Z66" s="156">
        <v>0</v>
      </c>
      <c r="AA66" s="207"/>
      <c r="AB66" s="208"/>
      <c r="AC66" s="60"/>
      <c r="AD66" s="61"/>
      <c r="AE66" s="61"/>
      <c r="AF66" s="61"/>
      <c r="AG66" s="62"/>
      <c r="AH66" s="63"/>
      <c r="AI66" s="64"/>
    </row>
    <row r="67" spans="1:35" s="45" customFormat="1" ht="15.75" hidden="1" x14ac:dyDescent="0.25">
      <c r="A67" s="147">
        <v>65</v>
      </c>
      <c r="B67" s="147" t="s">
        <v>122</v>
      </c>
      <c r="C67" s="147" t="s">
        <v>1488</v>
      </c>
      <c r="D67" s="147" t="s">
        <v>69</v>
      </c>
      <c r="E67" s="147" t="s">
        <v>91</v>
      </c>
      <c r="F67" s="147">
        <v>2</v>
      </c>
      <c r="G67" s="147">
        <v>2.1</v>
      </c>
      <c r="H67" s="147" t="s">
        <v>1340</v>
      </c>
      <c r="I67" s="147">
        <v>638</v>
      </c>
      <c r="J67" s="148">
        <v>0</v>
      </c>
      <c r="K67" s="149">
        <v>0</v>
      </c>
      <c r="L67" s="149">
        <v>0</v>
      </c>
      <c r="M67" s="150">
        <v>0</v>
      </c>
      <c r="N67" s="151">
        <v>0</v>
      </c>
      <c r="O67" s="152">
        <v>0</v>
      </c>
      <c r="P67" s="152">
        <v>0</v>
      </c>
      <c r="Q67" s="153">
        <v>0</v>
      </c>
      <c r="R67" s="154">
        <v>0</v>
      </c>
      <c r="S67" s="149">
        <v>0</v>
      </c>
      <c r="T67" s="149">
        <v>0</v>
      </c>
      <c r="U67" s="149">
        <v>0</v>
      </c>
      <c r="V67" s="149">
        <v>0</v>
      </c>
      <c r="W67" s="150">
        <v>0</v>
      </c>
      <c r="X67" s="151">
        <v>0</v>
      </c>
      <c r="Y67" s="155">
        <v>0</v>
      </c>
      <c r="Z67" s="156">
        <v>0</v>
      </c>
      <c r="AA67" s="207"/>
      <c r="AB67" s="208"/>
      <c r="AC67" s="60"/>
      <c r="AD67" s="61"/>
      <c r="AE67" s="61"/>
      <c r="AF67" s="61"/>
      <c r="AG67" s="62"/>
      <c r="AH67" s="63"/>
      <c r="AI67" s="64"/>
    </row>
    <row r="68" spans="1:35" s="45" customFormat="1" ht="15.75" hidden="1" x14ac:dyDescent="0.25">
      <c r="A68" s="147">
        <v>66</v>
      </c>
      <c r="B68" s="147" t="s">
        <v>122</v>
      </c>
      <c r="C68" s="147" t="s">
        <v>1488</v>
      </c>
      <c r="D68" s="147" t="s">
        <v>69</v>
      </c>
      <c r="E68" s="147" t="s">
        <v>91</v>
      </c>
      <c r="F68" s="147">
        <v>2</v>
      </c>
      <c r="G68" s="147">
        <v>2.2000000000000002</v>
      </c>
      <c r="H68" s="147" t="s">
        <v>1340</v>
      </c>
      <c r="I68" s="147">
        <v>694</v>
      </c>
      <c r="J68" s="148">
        <v>0</v>
      </c>
      <c r="K68" s="149">
        <v>0</v>
      </c>
      <c r="L68" s="149">
        <v>0</v>
      </c>
      <c r="M68" s="150">
        <v>0</v>
      </c>
      <c r="N68" s="151">
        <v>0</v>
      </c>
      <c r="O68" s="152">
        <v>0</v>
      </c>
      <c r="P68" s="152">
        <v>0</v>
      </c>
      <c r="Q68" s="153">
        <v>0</v>
      </c>
      <c r="R68" s="154">
        <v>0</v>
      </c>
      <c r="S68" s="149">
        <v>0</v>
      </c>
      <c r="T68" s="149">
        <v>0</v>
      </c>
      <c r="U68" s="149">
        <v>0</v>
      </c>
      <c r="V68" s="149">
        <v>0</v>
      </c>
      <c r="W68" s="150">
        <v>0</v>
      </c>
      <c r="X68" s="151">
        <v>0</v>
      </c>
      <c r="Y68" s="155">
        <v>0</v>
      </c>
      <c r="Z68" s="156">
        <v>0</v>
      </c>
      <c r="AA68" s="207"/>
      <c r="AB68" s="208"/>
      <c r="AC68" s="60"/>
      <c r="AD68" s="61"/>
      <c r="AE68" s="61"/>
      <c r="AF68" s="61"/>
      <c r="AG68" s="62"/>
      <c r="AH68" s="63"/>
      <c r="AI68" s="64"/>
    </row>
    <row r="69" spans="1:35" s="45" customFormat="1" ht="15.75" hidden="1" x14ac:dyDescent="0.25">
      <c r="A69" s="147">
        <v>67</v>
      </c>
      <c r="B69" s="147" t="s">
        <v>122</v>
      </c>
      <c r="C69" s="147" t="s">
        <v>1488</v>
      </c>
      <c r="D69" s="147" t="s">
        <v>69</v>
      </c>
      <c r="E69" s="147" t="s">
        <v>91</v>
      </c>
      <c r="F69" s="147">
        <v>2</v>
      </c>
      <c r="G69" s="147">
        <v>2.2000000000000002</v>
      </c>
      <c r="H69" s="147" t="s">
        <v>1340</v>
      </c>
      <c r="I69" s="147">
        <v>685</v>
      </c>
      <c r="J69" s="148">
        <v>0</v>
      </c>
      <c r="K69" s="149">
        <v>0</v>
      </c>
      <c r="L69" s="149">
        <v>0</v>
      </c>
      <c r="M69" s="150">
        <v>0</v>
      </c>
      <c r="N69" s="151">
        <v>0</v>
      </c>
      <c r="O69" s="152">
        <v>0</v>
      </c>
      <c r="P69" s="152">
        <v>0</v>
      </c>
      <c r="Q69" s="153">
        <v>0</v>
      </c>
      <c r="R69" s="154">
        <v>0</v>
      </c>
      <c r="S69" s="149">
        <v>0</v>
      </c>
      <c r="T69" s="149">
        <v>0</v>
      </c>
      <c r="U69" s="149">
        <v>0</v>
      </c>
      <c r="V69" s="149">
        <v>0</v>
      </c>
      <c r="W69" s="150">
        <v>0</v>
      </c>
      <c r="X69" s="151">
        <v>0</v>
      </c>
      <c r="Y69" s="155">
        <v>0</v>
      </c>
      <c r="Z69" s="156">
        <v>0</v>
      </c>
      <c r="AA69" s="207"/>
      <c r="AB69" s="208"/>
      <c r="AC69" s="60"/>
      <c r="AD69" s="61"/>
      <c r="AE69" s="61"/>
      <c r="AF69" s="61"/>
      <c r="AG69" s="62"/>
      <c r="AH69" s="63"/>
      <c r="AI69" s="64"/>
    </row>
    <row r="70" spans="1:35" s="45" customFormat="1" ht="15.75" hidden="1" x14ac:dyDescent="0.25">
      <c r="A70" s="147">
        <v>68</v>
      </c>
      <c r="B70" s="147" t="s">
        <v>122</v>
      </c>
      <c r="C70" s="147" t="s">
        <v>1488</v>
      </c>
      <c r="D70" s="147" t="s">
        <v>69</v>
      </c>
      <c r="E70" s="147" t="s">
        <v>91</v>
      </c>
      <c r="F70" s="147">
        <v>2</v>
      </c>
      <c r="G70" s="147">
        <v>2.2000000000000002</v>
      </c>
      <c r="H70" s="147" t="s">
        <v>1340</v>
      </c>
      <c r="I70" s="147">
        <v>706</v>
      </c>
      <c r="J70" s="148">
        <v>0</v>
      </c>
      <c r="K70" s="149">
        <v>0</v>
      </c>
      <c r="L70" s="149">
        <v>0</v>
      </c>
      <c r="M70" s="150">
        <v>0</v>
      </c>
      <c r="N70" s="151">
        <v>0</v>
      </c>
      <c r="O70" s="152">
        <v>0</v>
      </c>
      <c r="P70" s="152">
        <v>0</v>
      </c>
      <c r="Q70" s="153">
        <v>0</v>
      </c>
      <c r="R70" s="154">
        <v>0</v>
      </c>
      <c r="S70" s="149">
        <v>0</v>
      </c>
      <c r="T70" s="149">
        <v>0</v>
      </c>
      <c r="U70" s="149">
        <v>0</v>
      </c>
      <c r="V70" s="149">
        <v>0</v>
      </c>
      <c r="W70" s="150">
        <v>0</v>
      </c>
      <c r="X70" s="151">
        <v>0</v>
      </c>
      <c r="Y70" s="155">
        <v>0</v>
      </c>
      <c r="Z70" s="156">
        <v>0</v>
      </c>
      <c r="AA70" s="207"/>
      <c r="AB70" s="208"/>
      <c r="AC70" s="60"/>
      <c r="AD70" s="61"/>
      <c r="AE70" s="61"/>
      <c r="AF70" s="61"/>
      <c r="AG70" s="62"/>
      <c r="AH70" s="63"/>
      <c r="AI70" s="64"/>
    </row>
    <row r="71" spans="1:35" s="45" customFormat="1" ht="15.75" hidden="1" x14ac:dyDescent="0.25">
      <c r="A71" s="147">
        <v>69</v>
      </c>
      <c r="B71" s="147" t="s">
        <v>122</v>
      </c>
      <c r="C71" s="147" t="s">
        <v>1488</v>
      </c>
      <c r="D71" s="147" t="s">
        <v>69</v>
      </c>
      <c r="E71" s="147" t="s">
        <v>91</v>
      </c>
      <c r="F71" s="147">
        <v>2</v>
      </c>
      <c r="G71" s="147">
        <v>2.2000000000000002</v>
      </c>
      <c r="H71" s="147" t="s">
        <v>1340</v>
      </c>
      <c r="I71" s="147">
        <v>719</v>
      </c>
      <c r="J71" s="148">
        <v>0</v>
      </c>
      <c r="K71" s="149">
        <v>0</v>
      </c>
      <c r="L71" s="149">
        <v>0</v>
      </c>
      <c r="M71" s="150">
        <v>0</v>
      </c>
      <c r="N71" s="151">
        <v>0</v>
      </c>
      <c r="O71" s="152">
        <v>0</v>
      </c>
      <c r="P71" s="152">
        <v>0</v>
      </c>
      <c r="Q71" s="153">
        <v>0</v>
      </c>
      <c r="R71" s="154">
        <v>0</v>
      </c>
      <c r="S71" s="149">
        <v>0</v>
      </c>
      <c r="T71" s="149">
        <v>0</v>
      </c>
      <c r="U71" s="149">
        <v>0</v>
      </c>
      <c r="V71" s="149">
        <v>0</v>
      </c>
      <c r="W71" s="150">
        <v>0</v>
      </c>
      <c r="X71" s="151">
        <v>0</v>
      </c>
      <c r="Y71" s="155">
        <v>0</v>
      </c>
      <c r="Z71" s="156">
        <v>0</v>
      </c>
      <c r="AA71" s="210"/>
      <c r="AB71" s="208"/>
      <c r="AC71" s="60"/>
      <c r="AD71" s="61"/>
      <c r="AE71" s="61"/>
      <c r="AF71" s="61"/>
      <c r="AG71" s="62"/>
      <c r="AH71" s="63"/>
      <c r="AI71" s="64"/>
    </row>
    <row r="72" spans="1:35" s="45" customFormat="1" ht="15.75" hidden="1" x14ac:dyDescent="0.25">
      <c r="A72" s="147">
        <v>70</v>
      </c>
      <c r="B72" s="147" t="s">
        <v>122</v>
      </c>
      <c r="C72" s="147" t="s">
        <v>1488</v>
      </c>
      <c r="D72" s="147" t="s">
        <v>69</v>
      </c>
      <c r="E72" s="147" t="s">
        <v>99</v>
      </c>
      <c r="F72" s="147">
        <v>2</v>
      </c>
      <c r="G72" s="147">
        <v>2.2000000000000002</v>
      </c>
      <c r="H72" s="147" t="s">
        <v>1340</v>
      </c>
      <c r="I72" s="147">
        <v>749</v>
      </c>
      <c r="J72" s="148">
        <v>0</v>
      </c>
      <c r="K72" s="149">
        <v>0</v>
      </c>
      <c r="L72" s="149">
        <v>0</v>
      </c>
      <c r="M72" s="150">
        <v>0</v>
      </c>
      <c r="N72" s="151">
        <v>0</v>
      </c>
      <c r="O72" s="152">
        <v>0</v>
      </c>
      <c r="P72" s="152">
        <v>0</v>
      </c>
      <c r="Q72" s="153">
        <v>0</v>
      </c>
      <c r="R72" s="154">
        <v>0</v>
      </c>
      <c r="S72" s="149">
        <v>0</v>
      </c>
      <c r="T72" s="149">
        <v>0</v>
      </c>
      <c r="U72" s="149">
        <v>0</v>
      </c>
      <c r="V72" s="149">
        <v>0</v>
      </c>
      <c r="W72" s="150">
        <v>0</v>
      </c>
      <c r="X72" s="151">
        <v>0</v>
      </c>
      <c r="Y72" s="155">
        <v>0</v>
      </c>
      <c r="Z72" s="156">
        <v>0</v>
      </c>
      <c r="AA72" s="210"/>
      <c r="AB72" s="208"/>
      <c r="AC72" s="60"/>
      <c r="AD72" s="61"/>
      <c r="AE72" s="61"/>
      <c r="AF72" s="61"/>
      <c r="AG72" s="62"/>
      <c r="AH72" s="63"/>
      <c r="AI72" s="64"/>
    </row>
    <row r="73" spans="1:35" s="45" customFormat="1" ht="15.75" hidden="1" x14ac:dyDescent="0.25">
      <c r="A73" s="147">
        <v>71</v>
      </c>
      <c r="B73" s="147" t="s">
        <v>122</v>
      </c>
      <c r="C73" s="147" t="s">
        <v>1488</v>
      </c>
      <c r="D73" s="147" t="s">
        <v>69</v>
      </c>
      <c r="E73" s="147" t="s">
        <v>91</v>
      </c>
      <c r="F73" s="147">
        <v>2</v>
      </c>
      <c r="G73" s="147">
        <v>2.2000000000000002</v>
      </c>
      <c r="H73" s="147" t="s">
        <v>1341</v>
      </c>
      <c r="I73" s="147">
        <v>669</v>
      </c>
      <c r="J73" s="148">
        <v>0</v>
      </c>
      <c r="K73" s="149">
        <v>0</v>
      </c>
      <c r="L73" s="149">
        <v>0</v>
      </c>
      <c r="M73" s="150">
        <v>0</v>
      </c>
      <c r="N73" s="151">
        <v>0</v>
      </c>
      <c r="O73" s="152">
        <v>0</v>
      </c>
      <c r="P73" s="152">
        <v>0</v>
      </c>
      <c r="Q73" s="153">
        <v>0</v>
      </c>
      <c r="R73" s="154">
        <v>0</v>
      </c>
      <c r="S73" s="149">
        <v>0</v>
      </c>
      <c r="T73" s="149">
        <v>0</v>
      </c>
      <c r="U73" s="149">
        <v>0</v>
      </c>
      <c r="V73" s="149">
        <v>0</v>
      </c>
      <c r="W73" s="150">
        <v>0</v>
      </c>
      <c r="X73" s="151">
        <v>0</v>
      </c>
      <c r="Y73" s="155">
        <v>0</v>
      </c>
      <c r="Z73" s="156">
        <v>0</v>
      </c>
      <c r="AA73" s="207"/>
      <c r="AB73" s="208"/>
      <c r="AC73" s="60"/>
      <c r="AD73" s="61"/>
      <c r="AE73" s="61"/>
      <c r="AF73" s="61"/>
      <c r="AG73" s="62"/>
      <c r="AH73" s="63"/>
      <c r="AI73" s="64"/>
    </row>
    <row r="74" spans="1:35" s="45" customFormat="1" ht="15.75" hidden="1" x14ac:dyDescent="0.25">
      <c r="A74" s="147">
        <v>72</v>
      </c>
      <c r="B74" s="147" t="s">
        <v>122</v>
      </c>
      <c r="C74" s="147" t="s">
        <v>1488</v>
      </c>
      <c r="D74" s="147" t="s">
        <v>69</v>
      </c>
      <c r="E74" s="147" t="s">
        <v>91</v>
      </c>
      <c r="F74" s="147">
        <v>2</v>
      </c>
      <c r="G74" s="147">
        <v>2.2000000000000002</v>
      </c>
      <c r="H74" s="147" t="s">
        <v>1342</v>
      </c>
      <c r="I74" s="147">
        <v>714</v>
      </c>
      <c r="J74" s="148">
        <v>0</v>
      </c>
      <c r="K74" s="149">
        <v>0</v>
      </c>
      <c r="L74" s="149">
        <v>0</v>
      </c>
      <c r="M74" s="150">
        <v>0</v>
      </c>
      <c r="N74" s="151">
        <v>0</v>
      </c>
      <c r="O74" s="152">
        <v>0</v>
      </c>
      <c r="P74" s="152">
        <v>0</v>
      </c>
      <c r="Q74" s="153">
        <v>0</v>
      </c>
      <c r="R74" s="154">
        <v>0</v>
      </c>
      <c r="S74" s="149">
        <v>0</v>
      </c>
      <c r="T74" s="149">
        <v>0</v>
      </c>
      <c r="U74" s="149">
        <v>0</v>
      </c>
      <c r="V74" s="149">
        <v>0</v>
      </c>
      <c r="W74" s="150">
        <v>0</v>
      </c>
      <c r="X74" s="151">
        <v>0</v>
      </c>
      <c r="Y74" s="155">
        <v>0</v>
      </c>
      <c r="Z74" s="156">
        <v>0</v>
      </c>
      <c r="AA74" s="207"/>
      <c r="AB74" s="208"/>
      <c r="AC74" s="60"/>
      <c r="AD74" s="61"/>
      <c r="AE74" s="61"/>
      <c r="AF74" s="61"/>
      <c r="AG74" s="62"/>
      <c r="AH74" s="63"/>
      <c r="AI74" s="64"/>
    </row>
    <row r="75" spans="1:35" s="45" customFormat="1" ht="15.75" hidden="1" x14ac:dyDescent="0.25">
      <c r="A75" s="147">
        <v>73</v>
      </c>
      <c r="B75" s="147" t="s">
        <v>122</v>
      </c>
      <c r="C75" s="147" t="s">
        <v>1488</v>
      </c>
      <c r="D75" s="147" t="s">
        <v>69</v>
      </c>
      <c r="E75" s="147" t="s">
        <v>91</v>
      </c>
      <c r="F75" s="147">
        <v>2</v>
      </c>
      <c r="G75" s="147">
        <v>2.2000000000000002</v>
      </c>
      <c r="H75" s="147" t="s">
        <v>1341</v>
      </c>
      <c r="I75" s="147">
        <v>735</v>
      </c>
      <c r="J75" s="148">
        <v>0</v>
      </c>
      <c r="K75" s="149">
        <v>0</v>
      </c>
      <c r="L75" s="149">
        <v>0</v>
      </c>
      <c r="M75" s="150">
        <v>0</v>
      </c>
      <c r="N75" s="151">
        <v>0</v>
      </c>
      <c r="O75" s="152">
        <v>0</v>
      </c>
      <c r="P75" s="152">
        <v>0</v>
      </c>
      <c r="Q75" s="153">
        <v>0</v>
      </c>
      <c r="R75" s="154">
        <v>0</v>
      </c>
      <c r="S75" s="149">
        <v>0</v>
      </c>
      <c r="T75" s="149">
        <v>0</v>
      </c>
      <c r="U75" s="149">
        <v>0</v>
      </c>
      <c r="V75" s="149">
        <v>0</v>
      </c>
      <c r="W75" s="150">
        <v>0</v>
      </c>
      <c r="X75" s="151">
        <v>0</v>
      </c>
      <c r="Y75" s="155">
        <v>0</v>
      </c>
      <c r="Z75" s="156">
        <v>0</v>
      </c>
      <c r="AA75" s="207"/>
      <c r="AB75" s="208"/>
      <c r="AC75" s="60"/>
      <c r="AD75" s="61"/>
      <c r="AE75" s="61"/>
      <c r="AF75" s="61"/>
      <c r="AG75" s="62"/>
      <c r="AH75" s="63"/>
      <c r="AI75" s="64"/>
    </row>
    <row r="76" spans="1:35" s="45" customFormat="1" ht="15.75" hidden="1" x14ac:dyDescent="0.25">
      <c r="A76" s="147">
        <v>74</v>
      </c>
      <c r="B76" s="147" t="s">
        <v>122</v>
      </c>
      <c r="C76" s="147" t="s">
        <v>1488</v>
      </c>
      <c r="D76" s="147" t="s">
        <v>69</v>
      </c>
      <c r="E76" s="147" t="s">
        <v>91</v>
      </c>
      <c r="F76" s="147">
        <v>2</v>
      </c>
      <c r="G76" s="147">
        <v>2.2000000000000002</v>
      </c>
      <c r="H76" s="147" t="s">
        <v>1341</v>
      </c>
      <c r="I76" s="147">
        <v>751</v>
      </c>
      <c r="J76" s="148">
        <v>0</v>
      </c>
      <c r="K76" s="149">
        <v>0</v>
      </c>
      <c r="L76" s="149">
        <v>0</v>
      </c>
      <c r="M76" s="150">
        <v>0</v>
      </c>
      <c r="N76" s="151">
        <v>0</v>
      </c>
      <c r="O76" s="152">
        <v>0</v>
      </c>
      <c r="P76" s="152">
        <v>0</v>
      </c>
      <c r="Q76" s="153">
        <v>0</v>
      </c>
      <c r="R76" s="154">
        <v>0</v>
      </c>
      <c r="S76" s="149">
        <v>0</v>
      </c>
      <c r="T76" s="149">
        <v>0</v>
      </c>
      <c r="U76" s="149">
        <v>0</v>
      </c>
      <c r="V76" s="149">
        <v>0</v>
      </c>
      <c r="W76" s="150">
        <v>0</v>
      </c>
      <c r="X76" s="151">
        <v>0</v>
      </c>
      <c r="Y76" s="155">
        <v>0</v>
      </c>
      <c r="Z76" s="156">
        <v>0</v>
      </c>
      <c r="AA76" s="207"/>
      <c r="AB76" s="208"/>
      <c r="AC76" s="60"/>
      <c r="AD76" s="61"/>
      <c r="AE76" s="61"/>
      <c r="AF76" s="61"/>
      <c r="AG76" s="62"/>
      <c r="AH76" s="63"/>
      <c r="AI76" s="64"/>
    </row>
    <row r="77" spans="1:35" s="45" customFormat="1" ht="15.75" hidden="1" x14ac:dyDescent="0.25">
      <c r="A77" s="147">
        <v>75</v>
      </c>
      <c r="B77" s="147" t="s">
        <v>122</v>
      </c>
      <c r="C77" s="147" t="s">
        <v>1488</v>
      </c>
      <c r="D77" s="147" t="s">
        <v>69</v>
      </c>
      <c r="E77" s="147" t="s">
        <v>91</v>
      </c>
      <c r="F77" s="147">
        <v>2</v>
      </c>
      <c r="G77" s="147">
        <v>2.2000000000000002</v>
      </c>
      <c r="H77" s="147" t="s">
        <v>1341</v>
      </c>
      <c r="I77" s="147">
        <v>776</v>
      </c>
      <c r="J77" s="148">
        <v>0</v>
      </c>
      <c r="K77" s="149">
        <v>0</v>
      </c>
      <c r="L77" s="149">
        <v>0</v>
      </c>
      <c r="M77" s="150">
        <v>0</v>
      </c>
      <c r="N77" s="151">
        <v>0</v>
      </c>
      <c r="O77" s="152">
        <v>0</v>
      </c>
      <c r="P77" s="152">
        <v>0</v>
      </c>
      <c r="Q77" s="153">
        <v>0</v>
      </c>
      <c r="R77" s="154">
        <v>0</v>
      </c>
      <c r="S77" s="149">
        <v>0</v>
      </c>
      <c r="T77" s="149">
        <v>0</v>
      </c>
      <c r="U77" s="149">
        <v>0</v>
      </c>
      <c r="V77" s="149">
        <v>0</v>
      </c>
      <c r="W77" s="150">
        <v>0</v>
      </c>
      <c r="X77" s="151">
        <v>0</v>
      </c>
      <c r="Y77" s="155">
        <v>0</v>
      </c>
      <c r="Z77" s="156">
        <v>0</v>
      </c>
      <c r="AA77" s="207"/>
      <c r="AB77" s="208"/>
      <c r="AC77" s="60"/>
      <c r="AD77" s="61"/>
      <c r="AE77" s="61"/>
      <c r="AF77" s="61"/>
      <c r="AG77" s="62"/>
      <c r="AH77" s="63"/>
      <c r="AI77" s="64"/>
    </row>
    <row r="78" spans="1:35" s="45" customFormat="1" ht="15.75" hidden="1" x14ac:dyDescent="0.25">
      <c r="A78" s="147">
        <v>76</v>
      </c>
      <c r="B78" s="147" t="s">
        <v>122</v>
      </c>
      <c r="C78" s="147" t="s">
        <v>1488</v>
      </c>
      <c r="D78" s="147" t="s">
        <v>69</v>
      </c>
      <c r="E78" s="147" t="s">
        <v>91</v>
      </c>
      <c r="F78" s="147">
        <v>2</v>
      </c>
      <c r="G78" s="147">
        <v>2.2000000000000002</v>
      </c>
      <c r="H78" s="147" t="s">
        <v>1341</v>
      </c>
      <c r="I78" s="147">
        <v>777</v>
      </c>
      <c r="J78" s="148">
        <v>0</v>
      </c>
      <c r="K78" s="149">
        <v>0</v>
      </c>
      <c r="L78" s="149">
        <v>0</v>
      </c>
      <c r="M78" s="150">
        <v>0</v>
      </c>
      <c r="N78" s="151">
        <v>0</v>
      </c>
      <c r="O78" s="152">
        <v>0</v>
      </c>
      <c r="P78" s="152">
        <v>0</v>
      </c>
      <c r="Q78" s="153">
        <v>0</v>
      </c>
      <c r="R78" s="154">
        <v>0</v>
      </c>
      <c r="S78" s="149">
        <v>0</v>
      </c>
      <c r="T78" s="149">
        <v>0</v>
      </c>
      <c r="U78" s="149">
        <v>0</v>
      </c>
      <c r="V78" s="149">
        <v>0</v>
      </c>
      <c r="W78" s="150">
        <v>0</v>
      </c>
      <c r="X78" s="151">
        <v>0</v>
      </c>
      <c r="Y78" s="155">
        <v>0</v>
      </c>
      <c r="Z78" s="156">
        <v>0</v>
      </c>
      <c r="AA78" s="207"/>
      <c r="AB78" s="208"/>
      <c r="AC78" s="60"/>
      <c r="AD78" s="61"/>
      <c r="AE78" s="61"/>
      <c r="AF78" s="61"/>
      <c r="AG78" s="62"/>
      <c r="AH78" s="63"/>
      <c r="AI78" s="64"/>
    </row>
    <row r="79" spans="1:35" s="45" customFormat="1" ht="15.75" hidden="1" x14ac:dyDescent="0.25">
      <c r="A79" s="147">
        <v>77</v>
      </c>
      <c r="B79" s="147" t="s">
        <v>122</v>
      </c>
      <c r="C79" s="147" t="s">
        <v>1488</v>
      </c>
      <c r="D79" s="147" t="s">
        <v>69</v>
      </c>
      <c r="E79" s="147" t="s">
        <v>91</v>
      </c>
      <c r="F79" s="147">
        <v>2</v>
      </c>
      <c r="G79" s="147">
        <v>2.2000000000000002</v>
      </c>
      <c r="H79" s="147" t="s">
        <v>1393</v>
      </c>
      <c r="I79" s="147">
        <v>624</v>
      </c>
      <c r="J79" s="148">
        <v>0</v>
      </c>
      <c r="K79" s="149">
        <v>0</v>
      </c>
      <c r="L79" s="149">
        <v>0</v>
      </c>
      <c r="M79" s="150">
        <v>0</v>
      </c>
      <c r="N79" s="151">
        <v>0</v>
      </c>
      <c r="O79" s="152">
        <v>0</v>
      </c>
      <c r="P79" s="152">
        <v>0</v>
      </c>
      <c r="Q79" s="153">
        <v>0</v>
      </c>
      <c r="R79" s="154">
        <v>0</v>
      </c>
      <c r="S79" s="149">
        <v>0</v>
      </c>
      <c r="T79" s="149">
        <v>0</v>
      </c>
      <c r="U79" s="149">
        <v>0</v>
      </c>
      <c r="V79" s="149">
        <v>0</v>
      </c>
      <c r="W79" s="150">
        <v>0</v>
      </c>
      <c r="X79" s="151">
        <v>0</v>
      </c>
      <c r="Y79" s="155">
        <v>0</v>
      </c>
      <c r="Z79" s="156">
        <v>0</v>
      </c>
      <c r="AA79" s="207"/>
      <c r="AB79" s="208"/>
      <c r="AC79" s="60"/>
      <c r="AD79" s="61"/>
      <c r="AE79" s="61"/>
      <c r="AF79" s="61"/>
      <c r="AG79" s="62"/>
      <c r="AH79" s="63"/>
      <c r="AI79" s="64"/>
    </row>
    <row r="80" spans="1:35" s="45" customFormat="1" ht="15.75" hidden="1" x14ac:dyDescent="0.25">
      <c r="A80" s="147">
        <v>78</v>
      </c>
      <c r="B80" s="147" t="s">
        <v>122</v>
      </c>
      <c r="C80" s="147" t="s">
        <v>1488</v>
      </c>
      <c r="D80" s="147" t="s">
        <v>69</v>
      </c>
      <c r="E80" s="147" t="s">
        <v>91</v>
      </c>
      <c r="F80" s="147">
        <v>2</v>
      </c>
      <c r="G80" s="147">
        <v>2.2000000000000002</v>
      </c>
      <c r="H80" s="147" t="s">
        <v>1393</v>
      </c>
      <c r="I80" s="147">
        <v>650</v>
      </c>
      <c r="J80" s="148">
        <v>0</v>
      </c>
      <c r="K80" s="149">
        <v>0</v>
      </c>
      <c r="L80" s="149">
        <v>0</v>
      </c>
      <c r="M80" s="150">
        <v>0</v>
      </c>
      <c r="N80" s="151">
        <v>0</v>
      </c>
      <c r="O80" s="152">
        <v>0</v>
      </c>
      <c r="P80" s="152">
        <v>0</v>
      </c>
      <c r="Q80" s="153">
        <v>0</v>
      </c>
      <c r="R80" s="154">
        <v>0</v>
      </c>
      <c r="S80" s="149">
        <v>0</v>
      </c>
      <c r="T80" s="149">
        <v>0</v>
      </c>
      <c r="U80" s="149">
        <v>0</v>
      </c>
      <c r="V80" s="149">
        <v>0</v>
      </c>
      <c r="W80" s="150">
        <v>0</v>
      </c>
      <c r="X80" s="151">
        <v>0</v>
      </c>
      <c r="Y80" s="155">
        <v>0</v>
      </c>
      <c r="Z80" s="156">
        <v>0</v>
      </c>
      <c r="AA80" s="207"/>
      <c r="AB80" s="208"/>
      <c r="AC80" s="60"/>
      <c r="AD80" s="61"/>
      <c r="AE80" s="61"/>
      <c r="AF80" s="61"/>
      <c r="AG80" s="62"/>
      <c r="AH80" s="63"/>
      <c r="AI80" s="64"/>
    </row>
    <row r="81" spans="1:35" s="45" customFormat="1" ht="15.75" hidden="1" x14ac:dyDescent="0.25">
      <c r="A81" s="147">
        <v>79</v>
      </c>
      <c r="B81" s="147" t="s">
        <v>122</v>
      </c>
      <c r="C81" s="147" t="s">
        <v>1488</v>
      </c>
      <c r="D81" s="147" t="s">
        <v>69</v>
      </c>
      <c r="E81" s="147" t="s">
        <v>91</v>
      </c>
      <c r="F81" s="147">
        <v>2</v>
      </c>
      <c r="G81" s="147">
        <v>2.2000000000000002</v>
      </c>
      <c r="H81" s="147" t="s">
        <v>1393</v>
      </c>
      <c r="I81" s="147">
        <v>715</v>
      </c>
      <c r="J81" s="148">
        <v>0</v>
      </c>
      <c r="K81" s="149">
        <v>0</v>
      </c>
      <c r="L81" s="149">
        <v>0</v>
      </c>
      <c r="M81" s="150">
        <v>0</v>
      </c>
      <c r="N81" s="151">
        <v>0</v>
      </c>
      <c r="O81" s="152">
        <v>0</v>
      </c>
      <c r="P81" s="152">
        <v>0</v>
      </c>
      <c r="Q81" s="153">
        <v>0</v>
      </c>
      <c r="R81" s="154">
        <v>0</v>
      </c>
      <c r="S81" s="149">
        <v>0</v>
      </c>
      <c r="T81" s="149">
        <v>0</v>
      </c>
      <c r="U81" s="149">
        <v>0</v>
      </c>
      <c r="V81" s="149">
        <v>0</v>
      </c>
      <c r="W81" s="150">
        <v>0</v>
      </c>
      <c r="X81" s="151">
        <v>0</v>
      </c>
      <c r="Y81" s="155">
        <v>0</v>
      </c>
      <c r="Z81" s="156">
        <v>0</v>
      </c>
      <c r="AA81" s="207"/>
      <c r="AB81" s="208"/>
      <c r="AC81" s="60"/>
      <c r="AD81" s="61"/>
      <c r="AE81" s="61"/>
      <c r="AF81" s="61"/>
      <c r="AG81" s="62"/>
      <c r="AH81" s="63"/>
      <c r="AI81" s="64"/>
    </row>
    <row r="82" spans="1:35" s="45" customFormat="1" ht="15.75" hidden="1" x14ac:dyDescent="0.25">
      <c r="A82" s="147">
        <v>80</v>
      </c>
      <c r="B82" s="147" t="s">
        <v>122</v>
      </c>
      <c r="C82" s="147" t="s">
        <v>1488</v>
      </c>
      <c r="D82" s="147" t="s">
        <v>69</v>
      </c>
      <c r="E82" s="147" t="s">
        <v>99</v>
      </c>
      <c r="F82" s="147">
        <v>2</v>
      </c>
      <c r="G82" s="147">
        <v>2.2000000000000002</v>
      </c>
      <c r="H82" s="147" t="s">
        <v>1393</v>
      </c>
      <c r="I82" s="147">
        <v>724</v>
      </c>
      <c r="J82" s="148">
        <v>0</v>
      </c>
      <c r="K82" s="149">
        <v>0</v>
      </c>
      <c r="L82" s="149">
        <v>0</v>
      </c>
      <c r="M82" s="150">
        <v>0</v>
      </c>
      <c r="N82" s="151">
        <v>0</v>
      </c>
      <c r="O82" s="152">
        <v>0</v>
      </c>
      <c r="P82" s="152">
        <v>0</v>
      </c>
      <c r="Q82" s="153">
        <v>0</v>
      </c>
      <c r="R82" s="154">
        <v>0</v>
      </c>
      <c r="S82" s="149">
        <v>0</v>
      </c>
      <c r="T82" s="149">
        <v>0</v>
      </c>
      <c r="U82" s="149">
        <v>0</v>
      </c>
      <c r="V82" s="149">
        <v>0</v>
      </c>
      <c r="W82" s="150">
        <v>0</v>
      </c>
      <c r="X82" s="151">
        <v>0</v>
      </c>
      <c r="Y82" s="155">
        <v>0</v>
      </c>
      <c r="Z82" s="156">
        <v>0</v>
      </c>
      <c r="AA82" s="207"/>
      <c r="AB82" s="208"/>
      <c r="AC82" s="60"/>
      <c r="AD82" s="61"/>
      <c r="AE82" s="61"/>
      <c r="AF82" s="61"/>
      <c r="AG82" s="62"/>
      <c r="AH82" s="63"/>
      <c r="AI82" s="64"/>
    </row>
    <row r="83" spans="1:35" s="45" customFormat="1" ht="15.75" hidden="1" x14ac:dyDescent="0.25">
      <c r="A83" s="147">
        <v>81</v>
      </c>
      <c r="B83" s="147" t="s">
        <v>122</v>
      </c>
      <c r="C83" s="147" t="s">
        <v>1488</v>
      </c>
      <c r="D83" s="147" t="s">
        <v>69</v>
      </c>
      <c r="E83" s="147" t="s">
        <v>99</v>
      </c>
      <c r="F83" s="147">
        <v>2</v>
      </c>
      <c r="G83" s="147">
        <v>2.2000000000000002</v>
      </c>
      <c r="H83" s="147" t="s">
        <v>1394</v>
      </c>
      <c r="I83" s="147">
        <v>804</v>
      </c>
      <c r="J83" s="148">
        <v>0</v>
      </c>
      <c r="K83" s="149">
        <v>0</v>
      </c>
      <c r="L83" s="149">
        <v>0</v>
      </c>
      <c r="M83" s="150">
        <v>0</v>
      </c>
      <c r="N83" s="151">
        <v>0</v>
      </c>
      <c r="O83" s="152">
        <v>0</v>
      </c>
      <c r="P83" s="152">
        <v>0</v>
      </c>
      <c r="Q83" s="153">
        <v>0</v>
      </c>
      <c r="R83" s="154">
        <v>0</v>
      </c>
      <c r="S83" s="149">
        <v>0</v>
      </c>
      <c r="T83" s="149">
        <v>0</v>
      </c>
      <c r="U83" s="149">
        <v>0</v>
      </c>
      <c r="V83" s="149">
        <v>0</v>
      </c>
      <c r="W83" s="150">
        <v>0</v>
      </c>
      <c r="X83" s="151">
        <v>0</v>
      </c>
      <c r="Y83" s="155">
        <v>0</v>
      </c>
      <c r="Z83" s="156">
        <v>0</v>
      </c>
      <c r="AA83" s="207"/>
      <c r="AB83" s="208"/>
      <c r="AC83" s="60"/>
      <c r="AD83" s="61"/>
      <c r="AE83" s="61"/>
      <c r="AF83" s="61"/>
      <c r="AG83" s="62"/>
      <c r="AH83" s="63"/>
      <c r="AI83" s="64"/>
    </row>
    <row r="84" spans="1:35" s="45" customFormat="1" ht="15.75" hidden="1" x14ac:dyDescent="0.25">
      <c r="A84" s="147">
        <v>82</v>
      </c>
      <c r="B84" s="147" t="s">
        <v>122</v>
      </c>
      <c r="C84" s="147" t="s">
        <v>1488</v>
      </c>
      <c r="D84" s="147" t="s">
        <v>69</v>
      </c>
      <c r="E84" s="147" t="s">
        <v>91</v>
      </c>
      <c r="F84" s="147">
        <v>2</v>
      </c>
      <c r="G84" s="147">
        <v>2.2999999999999998</v>
      </c>
      <c r="H84" s="147" t="s">
        <v>1395</v>
      </c>
      <c r="I84" s="147">
        <v>629</v>
      </c>
      <c r="J84" s="148">
        <v>0</v>
      </c>
      <c r="K84" s="149">
        <v>0</v>
      </c>
      <c r="L84" s="149">
        <v>0</v>
      </c>
      <c r="M84" s="150">
        <v>0</v>
      </c>
      <c r="N84" s="151">
        <v>0</v>
      </c>
      <c r="O84" s="152">
        <v>0</v>
      </c>
      <c r="P84" s="152">
        <v>0</v>
      </c>
      <c r="Q84" s="153">
        <v>0</v>
      </c>
      <c r="R84" s="154">
        <v>0</v>
      </c>
      <c r="S84" s="149">
        <v>0</v>
      </c>
      <c r="T84" s="149">
        <v>0</v>
      </c>
      <c r="U84" s="149">
        <v>0</v>
      </c>
      <c r="V84" s="149">
        <v>0</v>
      </c>
      <c r="W84" s="150">
        <v>0</v>
      </c>
      <c r="X84" s="151">
        <v>0</v>
      </c>
      <c r="Y84" s="155">
        <v>0</v>
      </c>
      <c r="Z84" s="156">
        <v>0</v>
      </c>
      <c r="AA84" s="207"/>
      <c r="AB84" s="208"/>
      <c r="AC84" s="60"/>
      <c r="AD84" s="61"/>
      <c r="AE84" s="61"/>
      <c r="AF84" s="61"/>
      <c r="AG84" s="62"/>
      <c r="AH84" s="63"/>
      <c r="AI84" s="64"/>
    </row>
    <row r="85" spans="1:35" s="45" customFormat="1" ht="15.75" hidden="1" x14ac:dyDescent="0.25">
      <c r="A85" s="147">
        <v>83</v>
      </c>
      <c r="B85" s="147" t="s">
        <v>122</v>
      </c>
      <c r="C85" s="147" t="s">
        <v>1488</v>
      </c>
      <c r="D85" s="147" t="s">
        <v>69</v>
      </c>
      <c r="E85" s="147" t="s">
        <v>91</v>
      </c>
      <c r="F85" s="147">
        <v>2</v>
      </c>
      <c r="G85" s="147">
        <v>2.2999999999999998</v>
      </c>
      <c r="H85" s="147" t="s">
        <v>1395</v>
      </c>
      <c r="I85" s="147">
        <v>655</v>
      </c>
      <c r="J85" s="148">
        <v>0</v>
      </c>
      <c r="K85" s="149">
        <v>0</v>
      </c>
      <c r="L85" s="149">
        <v>0</v>
      </c>
      <c r="M85" s="150">
        <v>0</v>
      </c>
      <c r="N85" s="151">
        <v>0</v>
      </c>
      <c r="O85" s="152">
        <v>0</v>
      </c>
      <c r="P85" s="152">
        <v>0</v>
      </c>
      <c r="Q85" s="153">
        <v>0</v>
      </c>
      <c r="R85" s="154">
        <v>0</v>
      </c>
      <c r="S85" s="149">
        <v>0</v>
      </c>
      <c r="T85" s="149">
        <v>0</v>
      </c>
      <c r="U85" s="149">
        <v>0</v>
      </c>
      <c r="V85" s="149">
        <v>0</v>
      </c>
      <c r="W85" s="150">
        <v>0</v>
      </c>
      <c r="X85" s="151">
        <v>0</v>
      </c>
      <c r="Y85" s="155">
        <v>0</v>
      </c>
      <c r="Z85" s="156">
        <v>0</v>
      </c>
      <c r="AA85" s="207"/>
      <c r="AB85" s="208"/>
      <c r="AC85" s="60"/>
      <c r="AD85" s="61"/>
      <c r="AE85" s="61"/>
      <c r="AF85" s="61"/>
      <c r="AG85" s="62"/>
      <c r="AH85" s="63"/>
      <c r="AI85" s="64"/>
    </row>
    <row r="86" spans="1:35" s="45" customFormat="1" ht="15.75" hidden="1" x14ac:dyDescent="0.25">
      <c r="A86" s="147">
        <v>84</v>
      </c>
      <c r="B86" s="147" t="s">
        <v>122</v>
      </c>
      <c r="C86" s="147" t="s">
        <v>1488</v>
      </c>
      <c r="D86" s="147" t="s">
        <v>69</v>
      </c>
      <c r="E86" s="147" t="s">
        <v>91</v>
      </c>
      <c r="F86" s="147">
        <v>2</v>
      </c>
      <c r="G86" s="147">
        <v>2.2999999999999998</v>
      </c>
      <c r="H86" s="147" t="s">
        <v>1395</v>
      </c>
      <c r="I86" s="147">
        <v>657</v>
      </c>
      <c r="J86" s="148">
        <v>0</v>
      </c>
      <c r="K86" s="149">
        <v>0</v>
      </c>
      <c r="L86" s="149">
        <v>0</v>
      </c>
      <c r="M86" s="150">
        <v>0</v>
      </c>
      <c r="N86" s="151">
        <v>0</v>
      </c>
      <c r="O86" s="152">
        <v>0</v>
      </c>
      <c r="P86" s="152">
        <v>0</v>
      </c>
      <c r="Q86" s="153">
        <v>0</v>
      </c>
      <c r="R86" s="154">
        <v>0</v>
      </c>
      <c r="S86" s="149">
        <v>0</v>
      </c>
      <c r="T86" s="149">
        <v>0</v>
      </c>
      <c r="U86" s="149">
        <v>0</v>
      </c>
      <c r="V86" s="149">
        <v>0</v>
      </c>
      <c r="W86" s="150">
        <v>0</v>
      </c>
      <c r="X86" s="151">
        <v>0</v>
      </c>
      <c r="Y86" s="155">
        <v>0</v>
      </c>
      <c r="Z86" s="156">
        <v>0</v>
      </c>
      <c r="AA86" s="207"/>
      <c r="AB86" s="208"/>
      <c r="AC86" s="60"/>
      <c r="AD86" s="61"/>
      <c r="AE86" s="61"/>
      <c r="AF86" s="61"/>
      <c r="AG86" s="62"/>
      <c r="AH86" s="63"/>
      <c r="AI86" s="64"/>
    </row>
    <row r="87" spans="1:35" s="45" customFormat="1" ht="15.75" hidden="1" x14ac:dyDescent="0.25">
      <c r="A87" s="147">
        <v>85</v>
      </c>
      <c r="B87" s="147" t="s">
        <v>122</v>
      </c>
      <c r="C87" s="147" t="s">
        <v>1488</v>
      </c>
      <c r="D87" s="147" t="s">
        <v>69</v>
      </c>
      <c r="E87" s="147" t="s">
        <v>91</v>
      </c>
      <c r="F87" s="147">
        <v>2</v>
      </c>
      <c r="G87" s="147">
        <v>2.2999999999999998</v>
      </c>
      <c r="H87" s="147" t="s">
        <v>1395</v>
      </c>
      <c r="I87" s="147">
        <v>683</v>
      </c>
      <c r="J87" s="148">
        <v>0</v>
      </c>
      <c r="K87" s="149">
        <v>0</v>
      </c>
      <c r="L87" s="149">
        <v>0</v>
      </c>
      <c r="M87" s="150">
        <v>0</v>
      </c>
      <c r="N87" s="151">
        <v>0</v>
      </c>
      <c r="O87" s="152">
        <v>0</v>
      </c>
      <c r="P87" s="152">
        <v>0</v>
      </c>
      <c r="Q87" s="153">
        <v>0</v>
      </c>
      <c r="R87" s="154">
        <v>0</v>
      </c>
      <c r="S87" s="149">
        <v>0</v>
      </c>
      <c r="T87" s="149">
        <v>0</v>
      </c>
      <c r="U87" s="149">
        <v>0</v>
      </c>
      <c r="V87" s="149">
        <v>0</v>
      </c>
      <c r="W87" s="150">
        <v>0</v>
      </c>
      <c r="X87" s="151">
        <v>0</v>
      </c>
      <c r="Y87" s="155">
        <v>0</v>
      </c>
      <c r="Z87" s="156">
        <v>0</v>
      </c>
      <c r="AA87" s="207"/>
      <c r="AB87" s="208"/>
      <c r="AC87" s="60"/>
      <c r="AD87" s="61"/>
      <c r="AE87" s="61"/>
      <c r="AF87" s="61"/>
      <c r="AG87" s="62"/>
      <c r="AH87" s="63"/>
      <c r="AI87" s="64"/>
    </row>
    <row r="88" spans="1:35" s="45" customFormat="1" ht="15.75" hidden="1" x14ac:dyDescent="0.25">
      <c r="A88" s="147">
        <v>86</v>
      </c>
      <c r="B88" s="147" t="s">
        <v>122</v>
      </c>
      <c r="C88" s="147" t="s">
        <v>1488</v>
      </c>
      <c r="D88" s="147" t="s">
        <v>69</v>
      </c>
      <c r="E88" s="147" t="s">
        <v>91</v>
      </c>
      <c r="F88" s="147">
        <v>2</v>
      </c>
      <c r="G88" s="147">
        <v>2.2999999999999998</v>
      </c>
      <c r="H88" s="147" t="s">
        <v>1395</v>
      </c>
      <c r="I88" s="147">
        <v>705</v>
      </c>
      <c r="J88" s="148">
        <v>0</v>
      </c>
      <c r="K88" s="149">
        <v>0</v>
      </c>
      <c r="L88" s="149">
        <v>0</v>
      </c>
      <c r="M88" s="150">
        <v>0</v>
      </c>
      <c r="N88" s="151">
        <v>0</v>
      </c>
      <c r="O88" s="152">
        <v>0</v>
      </c>
      <c r="P88" s="152">
        <v>0</v>
      </c>
      <c r="Q88" s="153">
        <v>0</v>
      </c>
      <c r="R88" s="154">
        <v>0</v>
      </c>
      <c r="S88" s="149">
        <v>0</v>
      </c>
      <c r="T88" s="149">
        <v>0</v>
      </c>
      <c r="U88" s="149">
        <v>0</v>
      </c>
      <c r="V88" s="149">
        <v>0</v>
      </c>
      <c r="W88" s="150">
        <v>0</v>
      </c>
      <c r="X88" s="151">
        <v>0</v>
      </c>
      <c r="Y88" s="155">
        <v>0</v>
      </c>
      <c r="Z88" s="156">
        <v>0</v>
      </c>
      <c r="AA88" s="207"/>
      <c r="AB88" s="208"/>
      <c r="AC88" s="60"/>
      <c r="AD88" s="61"/>
      <c r="AE88" s="61"/>
      <c r="AF88" s="61"/>
      <c r="AG88" s="62"/>
      <c r="AH88" s="63"/>
      <c r="AI88" s="64"/>
    </row>
    <row r="89" spans="1:35" s="45" customFormat="1" ht="47.25" hidden="1" x14ac:dyDescent="0.25">
      <c r="A89" s="147">
        <v>87</v>
      </c>
      <c r="B89" s="147" t="s">
        <v>122</v>
      </c>
      <c r="C89" s="147" t="s">
        <v>1488</v>
      </c>
      <c r="D89" s="147" t="s">
        <v>69</v>
      </c>
      <c r="E89" s="147" t="s">
        <v>91</v>
      </c>
      <c r="F89" s="147">
        <v>2</v>
      </c>
      <c r="G89" s="147">
        <v>2.2999999999999998</v>
      </c>
      <c r="H89" s="147" t="s">
        <v>1395</v>
      </c>
      <c r="I89" s="147">
        <v>717</v>
      </c>
      <c r="J89" s="148">
        <v>0</v>
      </c>
      <c r="K89" s="149">
        <v>0</v>
      </c>
      <c r="L89" s="149">
        <v>0</v>
      </c>
      <c r="M89" s="150">
        <v>0</v>
      </c>
      <c r="N89" s="151">
        <v>0</v>
      </c>
      <c r="O89" s="152">
        <v>0</v>
      </c>
      <c r="P89" s="152">
        <v>0</v>
      </c>
      <c r="Q89" s="153">
        <v>1</v>
      </c>
      <c r="R89" s="154">
        <v>0</v>
      </c>
      <c r="S89" s="149">
        <v>0</v>
      </c>
      <c r="T89" s="149">
        <v>0</v>
      </c>
      <c r="U89" s="149">
        <v>0</v>
      </c>
      <c r="V89" s="149">
        <v>0</v>
      </c>
      <c r="W89" s="150">
        <v>0</v>
      </c>
      <c r="X89" s="151">
        <v>0</v>
      </c>
      <c r="Y89" s="155">
        <v>0</v>
      </c>
      <c r="Z89" s="156">
        <v>1</v>
      </c>
      <c r="AA89" s="207" t="s">
        <v>1396</v>
      </c>
      <c r="AB89" s="208"/>
      <c r="AC89" s="60"/>
      <c r="AD89" s="61"/>
      <c r="AE89" s="61"/>
      <c r="AF89" s="61"/>
      <c r="AG89" s="62"/>
      <c r="AH89" s="63"/>
      <c r="AI89" s="64"/>
    </row>
    <row r="90" spans="1:35" s="45" customFormat="1" ht="15.75" hidden="1" x14ac:dyDescent="0.25">
      <c r="A90" s="147">
        <v>88</v>
      </c>
      <c r="B90" s="147" t="s">
        <v>122</v>
      </c>
      <c r="C90" s="147" t="s">
        <v>1488</v>
      </c>
      <c r="D90" s="147" t="s">
        <v>69</v>
      </c>
      <c r="E90" s="147" t="s">
        <v>99</v>
      </c>
      <c r="F90" s="147">
        <v>2</v>
      </c>
      <c r="G90" s="147">
        <v>2.2000000000000002</v>
      </c>
      <c r="H90" s="147" t="s">
        <v>1395</v>
      </c>
      <c r="I90" s="147">
        <v>752</v>
      </c>
      <c r="J90" s="148">
        <v>0</v>
      </c>
      <c r="K90" s="149">
        <v>0</v>
      </c>
      <c r="L90" s="149">
        <v>0</v>
      </c>
      <c r="M90" s="150">
        <v>0</v>
      </c>
      <c r="N90" s="151">
        <v>0</v>
      </c>
      <c r="O90" s="152">
        <v>0</v>
      </c>
      <c r="P90" s="152">
        <v>0</v>
      </c>
      <c r="Q90" s="153">
        <v>0</v>
      </c>
      <c r="R90" s="154">
        <v>0</v>
      </c>
      <c r="S90" s="149">
        <v>0</v>
      </c>
      <c r="T90" s="149">
        <v>0</v>
      </c>
      <c r="U90" s="149">
        <v>0</v>
      </c>
      <c r="V90" s="149">
        <v>0</v>
      </c>
      <c r="W90" s="150">
        <v>0</v>
      </c>
      <c r="X90" s="151">
        <v>0</v>
      </c>
      <c r="Y90" s="155">
        <v>0</v>
      </c>
      <c r="Z90" s="156">
        <v>0</v>
      </c>
      <c r="AA90" s="207"/>
      <c r="AB90" s="208"/>
      <c r="AC90" s="60"/>
      <c r="AD90" s="61"/>
      <c r="AE90" s="61"/>
      <c r="AF90" s="61"/>
      <c r="AG90" s="62"/>
      <c r="AH90" s="63"/>
      <c r="AI90" s="64"/>
    </row>
    <row r="91" spans="1:35" s="45" customFormat="1" ht="31.5" hidden="1" x14ac:dyDescent="0.25">
      <c r="A91" s="147">
        <v>89</v>
      </c>
      <c r="B91" s="147" t="s">
        <v>122</v>
      </c>
      <c r="C91" s="147" t="s">
        <v>1488</v>
      </c>
      <c r="D91" s="147" t="s">
        <v>69</v>
      </c>
      <c r="E91" s="147" t="s">
        <v>91</v>
      </c>
      <c r="F91" s="147">
        <v>2</v>
      </c>
      <c r="G91" s="147">
        <v>2.2999999999999998</v>
      </c>
      <c r="H91" s="147" t="s">
        <v>1397</v>
      </c>
      <c r="I91" s="147">
        <v>635</v>
      </c>
      <c r="J91" s="148">
        <v>0</v>
      </c>
      <c r="K91" s="149">
        <v>0</v>
      </c>
      <c r="L91" s="149">
        <v>0</v>
      </c>
      <c r="M91" s="150">
        <v>0</v>
      </c>
      <c r="N91" s="151">
        <v>0</v>
      </c>
      <c r="O91" s="152">
        <v>0</v>
      </c>
      <c r="P91" s="152">
        <v>0</v>
      </c>
      <c r="Q91" s="153">
        <v>1</v>
      </c>
      <c r="R91" s="154">
        <v>0</v>
      </c>
      <c r="S91" s="149">
        <v>0</v>
      </c>
      <c r="T91" s="149">
        <v>0</v>
      </c>
      <c r="U91" s="149">
        <v>0</v>
      </c>
      <c r="V91" s="149">
        <v>0</v>
      </c>
      <c r="W91" s="150">
        <v>0</v>
      </c>
      <c r="X91" s="151">
        <v>0</v>
      </c>
      <c r="Y91" s="155">
        <v>0</v>
      </c>
      <c r="Z91" s="156">
        <v>1</v>
      </c>
      <c r="AA91" s="207" t="s">
        <v>1398</v>
      </c>
      <c r="AB91" s="208"/>
      <c r="AC91" s="60"/>
      <c r="AD91" s="61"/>
      <c r="AE91" s="61"/>
      <c r="AF91" s="61"/>
      <c r="AG91" s="62"/>
      <c r="AH91" s="63"/>
      <c r="AI91" s="64"/>
    </row>
    <row r="92" spans="1:35" s="45" customFormat="1" ht="47.25" hidden="1" x14ac:dyDescent="0.25">
      <c r="A92" s="147">
        <v>90</v>
      </c>
      <c r="B92" s="147" t="s">
        <v>122</v>
      </c>
      <c r="C92" s="147" t="s">
        <v>1488</v>
      </c>
      <c r="D92" s="147" t="s">
        <v>69</v>
      </c>
      <c r="E92" s="147" t="s">
        <v>91</v>
      </c>
      <c r="F92" s="147">
        <v>2</v>
      </c>
      <c r="G92" s="147">
        <v>2.2999999999999998</v>
      </c>
      <c r="H92" s="147" t="s">
        <v>1397</v>
      </c>
      <c r="I92" s="147">
        <v>660</v>
      </c>
      <c r="J92" s="148">
        <v>0</v>
      </c>
      <c r="K92" s="149">
        <v>0</v>
      </c>
      <c r="L92" s="149">
        <v>0</v>
      </c>
      <c r="M92" s="150">
        <v>0</v>
      </c>
      <c r="N92" s="151">
        <v>0</v>
      </c>
      <c r="O92" s="152">
        <v>0</v>
      </c>
      <c r="P92" s="152">
        <v>0</v>
      </c>
      <c r="Q92" s="153">
        <v>1</v>
      </c>
      <c r="R92" s="154">
        <v>0</v>
      </c>
      <c r="S92" s="149">
        <v>0</v>
      </c>
      <c r="T92" s="149">
        <v>0</v>
      </c>
      <c r="U92" s="149">
        <v>0</v>
      </c>
      <c r="V92" s="149">
        <v>0</v>
      </c>
      <c r="W92" s="150">
        <v>0</v>
      </c>
      <c r="X92" s="151">
        <v>0</v>
      </c>
      <c r="Y92" s="155">
        <v>0</v>
      </c>
      <c r="Z92" s="156">
        <v>1</v>
      </c>
      <c r="AA92" s="207" t="s">
        <v>1399</v>
      </c>
      <c r="AB92" s="208"/>
      <c r="AC92" s="60"/>
      <c r="AD92" s="61"/>
      <c r="AE92" s="61"/>
      <c r="AF92" s="61"/>
      <c r="AG92" s="62"/>
      <c r="AH92" s="63"/>
      <c r="AI92" s="64"/>
    </row>
    <row r="93" spans="1:35" s="45" customFormat="1" ht="15.75" hidden="1" x14ac:dyDescent="0.25">
      <c r="A93" s="147">
        <v>91</v>
      </c>
      <c r="B93" s="147" t="s">
        <v>122</v>
      </c>
      <c r="C93" s="147" t="s">
        <v>1488</v>
      </c>
      <c r="D93" s="147" t="s">
        <v>69</v>
      </c>
      <c r="E93" s="147" t="s">
        <v>91</v>
      </c>
      <c r="F93" s="147">
        <v>2</v>
      </c>
      <c r="G93" s="147">
        <v>2.2999999999999998</v>
      </c>
      <c r="H93" s="147" t="s">
        <v>1397</v>
      </c>
      <c r="I93" s="147">
        <v>671</v>
      </c>
      <c r="J93" s="148">
        <v>0</v>
      </c>
      <c r="K93" s="149">
        <v>0</v>
      </c>
      <c r="L93" s="149">
        <v>0</v>
      </c>
      <c r="M93" s="150">
        <v>0</v>
      </c>
      <c r="N93" s="151">
        <v>0</v>
      </c>
      <c r="O93" s="152">
        <v>0</v>
      </c>
      <c r="P93" s="152">
        <v>0</v>
      </c>
      <c r="Q93" s="153">
        <v>0</v>
      </c>
      <c r="R93" s="154">
        <v>0</v>
      </c>
      <c r="S93" s="149">
        <v>0</v>
      </c>
      <c r="T93" s="149">
        <v>0</v>
      </c>
      <c r="U93" s="149">
        <v>0</v>
      </c>
      <c r="V93" s="149">
        <v>0</v>
      </c>
      <c r="W93" s="150">
        <v>0</v>
      </c>
      <c r="X93" s="151">
        <v>0</v>
      </c>
      <c r="Y93" s="155">
        <v>0</v>
      </c>
      <c r="Z93" s="156">
        <v>0</v>
      </c>
      <c r="AA93" s="207"/>
      <c r="AB93" s="208"/>
      <c r="AC93" s="60"/>
      <c r="AD93" s="61"/>
      <c r="AE93" s="61"/>
      <c r="AF93" s="61"/>
      <c r="AG93" s="62"/>
      <c r="AH93" s="63"/>
      <c r="AI93" s="64"/>
    </row>
    <row r="94" spans="1:35" s="45" customFormat="1" ht="31.5" hidden="1" x14ac:dyDescent="0.25">
      <c r="A94" s="147">
        <v>92</v>
      </c>
      <c r="B94" s="147" t="s">
        <v>122</v>
      </c>
      <c r="C94" s="147" t="s">
        <v>1488</v>
      </c>
      <c r="D94" s="147" t="s">
        <v>69</v>
      </c>
      <c r="E94" s="147" t="s">
        <v>91</v>
      </c>
      <c r="F94" s="147">
        <v>2</v>
      </c>
      <c r="G94" s="147">
        <v>2.2999999999999998</v>
      </c>
      <c r="H94" s="147" t="s">
        <v>1397</v>
      </c>
      <c r="I94" s="147">
        <v>688</v>
      </c>
      <c r="J94" s="148">
        <v>0</v>
      </c>
      <c r="K94" s="149">
        <v>0</v>
      </c>
      <c r="L94" s="149">
        <v>0</v>
      </c>
      <c r="M94" s="150">
        <v>0</v>
      </c>
      <c r="N94" s="151">
        <v>0</v>
      </c>
      <c r="O94" s="152">
        <v>0</v>
      </c>
      <c r="P94" s="152">
        <v>0</v>
      </c>
      <c r="Q94" s="153">
        <v>1</v>
      </c>
      <c r="R94" s="154">
        <v>0</v>
      </c>
      <c r="S94" s="149">
        <v>0</v>
      </c>
      <c r="T94" s="149">
        <v>0</v>
      </c>
      <c r="U94" s="149">
        <v>0</v>
      </c>
      <c r="V94" s="149">
        <v>0</v>
      </c>
      <c r="W94" s="150">
        <v>0</v>
      </c>
      <c r="X94" s="151">
        <v>0</v>
      </c>
      <c r="Y94" s="155">
        <v>0</v>
      </c>
      <c r="Z94" s="156">
        <v>1</v>
      </c>
      <c r="AA94" s="207" t="s">
        <v>1400</v>
      </c>
      <c r="AB94" s="208"/>
      <c r="AC94" s="60"/>
      <c r="AD94" s="61"/>
      <c r="AE94" s="61"/>
      <c r="AF94" s="61"/>
      <c r="AG94" s="62"/>
      <c r="AH94" s="63"/>
      <c r="AI94" s="64"/>
    </row>
    <row r="95" spans="1:35" s="45" customFormat="1" ht="15.75" hidden="1" x14ac:dyDescent="0.25">
      <c r="A95" s="147">
        <v>93</v>
      </c>
      <c r="B95" s="147" t="s">
        <v>122</v>
      </c>
      <c r="C95" s="147" t="s">
        <v>1488</v>
      </c>
      <c r="D95" s="147" t="s">
        <v>69</v>
      </c>
      <c r="E95" s="147" t="s">
        <v>91</v>
      </c>
      <c r="F95" s="147">
        <v>2</v>
      </c>
      <c r="G95" s="147">
        <v>2.2999999999999998</v>
      </c>
      <c r="H95" s="147" t="s">
        <v>1397</v>
      </c>
      <c r="I95" s="147">
        <v>727</v>
      </c>
      <c r="J95" s="148">
        <v>0</v>
      </c>
      <c r="K95" s="149">
        <v>0</v>
      </c>
      <c r="L95" s="149">
        <v>0</v>
      </c>
      <c r="M95" s="150">
        <v>0</v>
      </c>
      <c r="N95" s="151">
        <v>0</v>
      </c>
      <c r="O95" s="152">
        <v>0</v>
      </c>
      <c r="P95" s="152">
        <v>0</v>
      </c>
      <c r="Q95" s="153">
        <v>0</v>
      </c>
      <c r="R95" s="154">
        <v>0</v>
      </c>
      <c r="S95" s="149">
        <v>0</v>
      </c>
      <c r="T95" s="149">
        <v>0</v>
      </c>
      <c r="U95" s="149">
        <v>0</v>
      </c>
      <c r="V95" s="149">
        <v>0</v>
      </c>
      <c r="W95" s="150">
        <v>0</v>
      </c>
      <c r="X95" s="151">
        <v>0</v>
      </c>
      <c r="Y95" s="155">
        <v>0</v>
      </c>
      <c r="Z95" s="156">
        <v>0</v>
      </c>
      <c r="AA95" s="207"/>
      <c r="AB95" s="208"/>
      <c r="AC95" s="60"/>
      <c r="AD95" s="61"/>
      <c r="AE95" s="61"/>
      <c r="AF95" s="61"/>
      <c r="AG95" s="62"/>
      <c r="AH95" s="63"/>
      <c r="AI95" s="64"/>
    </row>
    <row r="96" spans="1:35" s="45" customFormat="1" ht="15.75" hidden="1" x14ac:dyDescent="0.25">
      <c r="A96" s="147">
        <v>94</v>
      </c>
      <c r="B96" s="147" t="s">
        <v>122</v>
      </c>
      <c r="C96" s="147" t="s">
        <v>1488</v>
      </c>
      <c r="D96" s="147" t="s">
        <v>69</v>
      </c>
      <c r="E96" s="147" t="s">
        <v>91</v>
      </c>
      <c r="F96" s="147">
        <v>2</v>
      </c>
      <c r="G96" s="147">
        <v>2.2999999999999998</v>
      </c>
      <c r="H96" s="147" t="s">
        <v>1397</v>
      </c>
      <c r="I96" s="147">
        <v>731</v>
      </c>
      <c r="J96" s="148">
        <v>0</v>
      </c>
      <c r="K96" s="149">
        <v>0</v>
      </c>
      <c r="L96" s="149">
        <v>0</v>
      </c>
      <c r="M96" s="150">
        <v>0</v>
      </c>
      <c r="N96" s="151">
        <v>0</v>
      </c>
      <c r="O96" s="152">
        <v>0</v>
      </c>
      <c r="P96" s="152">
        <v>0</v>
      </c>
      <c r="Q96" s="153">
        <v>0</v>
      </c>
      <c r="R96" s="154">
        <v>0</v>
      </c>
      <c r="S96" s="149">
        <v>0</v>
      </c>
      <c r="T96" s="149">
        <v>0</v>
      </c>
      <c r="U96" s="149">
        <v>0</v>
      </c>
      <c r="V96" s="149">
        <v>0</v>
      </c>
      <c r="W96" s="150">
        <v>0</v>
      </c>
      <c r="X96" s="151">
        <v>0</v>
      </c>
      <c r="Y96" s="155">
        <v>0</v>
      </c>
      <c r="Z96" s="156">
        <v>0</v>
      </c>
      <c r="AA96" s="207"/>
      <c r="AB96" s="208"/>
      <c r="AC96" s="60"/>
      <c r="AD96" s="61"/>
      <c r="AE96" s="61"/>
      <c r="AF96" s="61"/>
      <c r="AG96" s="62"/>
      <c r="AH96" s="63"/>
      <c r="AI96" s="64"/>
    </row>
    <row r="97" spans="1:35" s="45" customFormat="1" ht="15.75" hidden="1" x14ac:dyDescent="0.25">
      <c r="A97" s="147">
        <v>95</v>
      </c>
      <c r="B97" s="147" t="s">
        <v>122</v>
      </c>
      <c r="C97" s="147" t="s">
        <v>1488</v>
      </c>
      <c r="D97" s="147" t="s">
        <v>69</v>
      </c>
      <c r="E97" s="147" t="s">
        <v>91</v>
      </c>
      <c r="F97" s="147">
        <v>2</v>
      </c>
      <c r="G97" s="147">
        <v>2.2999999999999998</v>
      </c>
      <c r="H97" s="147" t="s">
        <v>1401</v>
      </c>
      <c r="I97" s="147">
        <v>267</v>
      </c>
      <c r="J97" s="148">
        <v>0</v>
      </c>
      <c r="K97" s="149">
        <v>0</v>
      </c>
      <c r="L97" s="149">
        <v>0</v>
      </c>
      <c r="M97" s="150">
        <v>0</v>
      </c>
      <c r="N97" s="151">
        <v>0</v>
      </c>
      <c r="O97" s="152">
        <v>0</v>
      </c>
      <c r="P97" s="152">
        <v>0</v>
      </c>
      <c r="Q97" s="153">
        <v>0</v>
      </c>
      <c r="R97" s="154">
        <v>0</v>
      </c>
      <c r="S97" s="149">
        <v>0</v>
      </c>
      <c r="T97" s="149">
        <v>0</v>
      </c>
      <c r="U97" s="149">
        <v>0</v>
      </c>
      <c r="V97" s="149">
        <v>0</v>
      </c>
      <c r="W97" s="150">
        <v>0</v>
      </c>
      <c r="X97" s="151">
        <v>0</v>
      </c>
      <c r="Y97" s="155">
        <v>0</v>
      </c>
      <c r="Z97" s="156">
        <v>0</v>
      </c>
      <c r="AA97" s="207"/>
      <c r="AB97" s="208"/>
      <c r="AC97" s="60"/>
      <c r="AD97" s="61"/>
      <c r="AE97" s="61"/>
      <c r="AF97" s="61"/>
      <c r="AG97" s="62"/>
      <c r="AH97" s="63"/>
      <c r="AI97" s="64"/>
    </row>
    <row r="98" spans="1:35" s="45" customFormat="1" ht="47.25" hidden="1" x14ac:dyDescent="0.25">
      <c r="A98" s="147">
        <v>96</v>
      </c>
      <c r="B98" s="147" t="s">
        <v>122</v>
      </c>
      <c r="C98" s="147" t="s">
        <v>1488</v>
      </c>
      <c r="D98" s="147" t="s">
        <v>69</v>
      </c>
      <c r="E98" s="147" t="s">
        <v>91</v>
      </c>
      <c r="F98" s="147">
        <v>2</v>
      </c>
      <c r="G98" s="147">
        <v>2.2999999999999998</v>
      </c>
      <c r="H98" s="147" t="s">
        <v>1401</v>
      </c>
      <c r="I98" s="147">
        <v>392</v>
      </c>
      <c r="J98" s="148">
        <v>0</v>
      </c>
      <c r="K98" s="149">
        <v>0</v>
      </c>
      <c r="L98" s="149">
        <v>0</v>
      </c>
      <c r="M98" s="150">
        <v>0</v>
      </c>
      <c r="N98" s="151">
        <v>0</v>
      </c>
      <c r="O98" s="152">
        <v>0</v>
      </c>
      <c r="P98" s="152">
        <v>0</v>
      </c>
      <c r="Q98" s="153">
        <v>0</v>
      </c>
      <c r="R98" s="154">
        <v>0</v>
      </c>
      <c r="S98" s="149">
        <v>0</v>
      </c>
      <c r="T98" s="149">
        <v>0</v>
      </c>
      <c r="U98" s="149">
        <v>0</v>
      </c>
      <c r="V98" s="149">
        <v>0</v>
      </c>
      <c r="W98" s="150">
        <v>0</v>
      </c>
      <c r="X98" s="151">
        <v>0</v>
      </c>
      <c r="Y98" s="155">
        <v>0</v>
      </c>
      <c r="Z98" s="156">
        <v>0</v>
      </c>
      <c r="AA98" s="207"/>
      <c r="AB98" s="224" t="s">
        <v>1422</v>
      </c>
      <c r="AC98" s="60"/>
      <c r="AD98" s="61"/>
      <c r="AE98" s="61"/>
      <c r="AF98" s="61"/>
      <c r="AG98" s="62"/>
      <c r="AH98" s="63"/>
      <c r="AI98" s="64"/>
    </row>
    <row r="99" spans="1:35" s="45" customFormat="1" ht="15.75" hidden="1" x14ac:dyDescent="0.25">
      <c r="A99" s="147">
        <v>97</v>
      </c>
      <c r="B99" s="147" t="s">
        <v>122</v>
      </c>
      <c r="C99" s="147" t="s">
        <v>1488</v>
      </c>
      <c r="D99" s="147" t="s">
        <v>69</v>
      </c>
      <c r="E99" s="147" t="s">
        <v>91</v>
      </c>
      <c r="F99" s="147">
        <v>2</v>
      </c>
      <c r="G99" s="147">
        <v>2.2999999999999998</v>
      </c>
      <c r="H99" s="147" t="s">
        <v>1401</v>
      </c>
      <c r="I99" s="147">
        <v>511</v>
      </c>
      <c r="J99" s="148">
        <v>0</v>
      </c>
      <c r="K99" s="149">
        <v>0</v>
      </c>
      <c r="L99" s="149">
        <v>0</v>
      </c>
      <c r="M99" s="150">
        <v>0</v>
      </c>
      <c r="N99" s="151">
        <v>0</v>
      </c>
      <c r="O99" s="152">
        <v>0</v>
      </c>
      <c r="P99" s="152">
        <v>0</v>
      </c>
      <c r="Q99" s="153">
        <v>0</v>
      </c>
      <c r="R99" s="154">
        <v>0</v>
      </c>
      <c r="S99" s="149">
        <v>0</v>
      </c>
      <c r="T99" s="149">
        <v>0</v>
      </c>
      <c r="U99" s="149">
        <v>0</v>
      </c>
      <c r="V99" s="149">
        <v>0</v>
      </c>
      <c r="W99" s="150">
        <v>0</v>
      </c>
      <c r="X99" s="151">
        <v>0</v>
      </c>
      <c r="Y99" s="155">
        <v>0</v>
      </c>
      <c r="Z99" s="156">
        <v>0</v>
      </c>
      <c r="AA99" s="207"/>
      <c r="AB99" s="208"/>
      <c r="AC99" s="60"/>
      <c r="AD99" s="61"/>
      <c r="AE99" s="61"/>
      <c r="AF99" s="61"/>
      <c r="AG99" s="62"/>
      <c r="AH99" s="63"/>
      <c r="AI99" s="64"/>
    </row>
    <row r="100" spans="1:35" s="45" customFormat="1" ht="47.25" hidden="1" x14ac:dyDescent="0.25">
      <c r="A100" s="147">
        <v>98</v>
      </c>
      <c r="B100" s="147" t="s">
        <v>122</v>
      </c>
      <c r="C100" s="147" t="s">
        <v>1488</v>
      </c>
      <c r="D100" s="147" t="s">
        <v>69</v>
      </c>
      <c r="E100" s="147" t="s">
        <v>91</v>
      </c>
      <c r="F100" s="147">
        <v>2</v>
      </c>
      <c r="G100" s="147">
        <v>2.2999999999999998</v>
      </c>
      <c r="H100" s="147" t="s">
        <v>1402</v>
      </c>
      <c r="I100" s="147">
        <v>623</v>
      </c>
      <c r="J100" s="148">
        <v>0</v>
      </c>
      <c r="K100" s="149">
        <v>0</v>
      </c>
      <c r="L100" s="149">
        <v>0</v>
      </c>
      <c r="M100" s="150">
        <v>0</v>
      </c>
      <c r="N100" s="151">
        <v>0</v>
      </c>
      <c r="O100" s="152">
        <v>0</v>
      </c>
      <c r="P100" s="152">
        <v>0</v>
      </c>
      <c r="Q100" s="153">
        <v>0</v>
      </c>
      <c r="R100" s="154">
        <v>1</v>
      </c>
      <c r="S100" s="149">
        <v>0</v>
      </c>
      <c r="T100" s="149">
        <v>0</v>
      </c>
      <c r="U100" s="149">
        <v>0</v>
      </c>
      <c r="V100" s="149">
        <v>0</v>
      </c>
      <c r="W100" s="150">
        <v>0</v>
      </c>
      <c r="X100" s="151">
        <v>0</v>
      </c>
      <c r="Y100" s="155">
        <v>0</v>
      </c>
      <c r="Z100" s="156">
        <v>1</v>
      </c>
      <c r="AA100" s="210" t="s">
        <v>1423</v>
      </c>
      <c r="AB100" s="208"/>
      <c r="AC100" s="60"/>
      <c r="AD100" s="61"/>
      <c r="AE100" s="61"/>
      <c r="AF100" s="61"/>
      <c r="AG100" s="62"/>
      <c r="AH100" s="63"/>
      <c r="AI100" s="64"/>
    </row>
    <row r="101" spans="1:35" s="45" customFormat="1" ht="15.75" hidden="1" x14ac:dyDescent="0.25">
      <c r="A101" s="147">
        <v>99</v>
      </c>
      <c r="B101" s="147" t="s">
        <v>122</v>
      </c>
      <c r="C101" s="147" t="s">
        <v>1488</v>
      </c>
      <c r="D101" s="147" t="s">
        <v>69</v>
      </c>
      <c r="E101" s="147" t="s">
        <v>91</v>
      </c>
      <c r="F101" s="147">
        <v>2</v>
      </c>
      <c r="G101" s="147">
        <v>2.2999999999999998</v>
      </c>
      <c r="H101" s="147" t="s">
        <v>1402</v>
      </c>
      <c r="I101" s="147">
        <v>674</v>
      </c>
      <c r="J101" s="148">
        <v>0</v>
      </c>
      <c r="K101" s="149">
        <v>0</v>
      </c>
      <c r="L101" s="149">
        <v>0</v>
      </c>
      <c r="M101" s="150">
        <v>0</v>
      </c>
      <c r="N101" s="151">
        <v>0</v>
      </c>
      <c r="O101" s="152">
        <v>0</v>
      </c>
      <c r="P101" s="152">
        <v>0</v>
      </c>
      <c r="Q101" s="153">
        <v>0</v>
      </c>
      <c r="R101" s="154">
        <v>0</v>
      </c>
      <c r="S101" s="149">
        <v>0</v>
      </c>
      <c r="T101" s="149">
        <v>0</v>
      </c>
      <c r="U101" s="149">
        <v>0</v>
      </c>
      <c r="V101" s="149">
        <v>0</v>
      </c>
      <c r="W101" s="150">
        <v>0</v>
      </c>
      <c r="X101" s="151">
        <v>0</v>
      </c>
      <c r="Y101" s="155">
        <v>0</v>
      </c>
      <c r="Z101" s="156">
        <v>0</v>
      </c>
      <c r="AA101" s="207"/>
      <c r="AB101" s="208"/>
      <c r="AC101" s="60"/>
      <c r="AD101" s="61"/>
      <c r="AE101" s="61"/>
      <c r="AF101" s="61"/>
      <c r="AG101" s="62"/>
      <c r="AH101" s="63"/>
      <c r="AI101" s="64"/>
    </row>
    <row r="102" spans="1:35" s="45" customFormat="1" ht="15.75" hidden="1" x14ac:dyDescent="0.25">
      <c r="A102" s="147">
        <v>100</v>
      </c>
      <c r="B102" s="147" t="s">
        <v>122</v>
      </c>
      <c r="C102" s="147" t="s">
        <v>1488</v>
      </c>
      <c r="D102" s="147" t="s">
        <v>69</v>
      </c>
      <c r="E102" s="147" t="s">
        <v>91</v>
      </c>
      <c r="F102" s="147">
        <v>2</v>
      </c>
      <c r="G102" s="147">
        <v>2.2999999999999998</v>
      </c>
      <c r="H102" s="147" t="s">
        <v>1402</v>
      </c>
      <c r="I102" s="147">
        <v>716</v>
      </c>
      <c r="J102" s="148">
        <v>0</v>
      </c>
      <c r="K102" s="149">
        <v>0</v>
      </c>
      <c r="L102" s="149">
        <v>0</v>
      </c>
      <c r="M102" s="150">
        <v>0</v>
      </c>
      <c r="N102" s="151">
        <v>0</v>
      </c>
      <c r="O102" s="152">
        <v>0</v>
      </c>
      <c r="P102" s="152">
        <v>0</v>
      </c>
      <c r="Q102" s="153">
        <v>0</v>
      </c>
      <c r="R102" s="154">
        <v>0</v>
      </c>
      <c r="S102" s="149">
        <v>0</v>
      </c>
      <c r="T102" s="149">
        <v>0</v>
      </c>
      <c r="U102" s="149">
        <v>0</v>
      </c>
      <c r="V102" s="149">
        <v>0</v>
      </c>
      <c r="W102" s="150">
        <v>0</v>
      </c>
      <c r="X102" s="151">
        <v>0</v>
      </c>
      <c r="Y102" s="155">
        <v>0</v>
      </c>
      <c r="Z102" s="156">
        <v>0</v>
      </c>
      <c r="AA102" s="207"/>
      <c r="AB102" s="208"/>
      <c r="AC102" s="60"/>
      <c r="AD102" s="61"/>
      <c r="AE102" s="61"/>
      <c r="AF102" s="61"/>
      <c r="AG102" s="62"/>
      <c r="AH102" s="63"/>
      <c r="AI102" s="64"/>
    </row>
    <row r="103" spans="1:35" s="45" customFormat="1" ht="15.75" hidden="1" x14ac:dyDescent="0.25">
      <c r="A103" s="147">
        <v>101</v>
      </c>
      <c r="B103" s="147" t="s">
        <v>122</v>
      </c>
      <c r="C103" s="147" t="s">
        <v>1488</v>
      </c>
      <c r="D103" s="147" t="s">
        <v>69</v>
      </c>
      <c r="E103" s="147" t="s">
        <v>99</v>
      </c>
      <c r="F103" s="147">
        <v>2</v>
      </c>
      <c r="G103" s="147">
        <v>2.2999999999999998</v>
      </c>
      <c r="H103" s="147" t="s">
        <v>1402</v>
      </c>
      <c r="I103" s="147">
        <v>744</v>
      </c>
      <c r="J103" s="148">
        <v>0</v>
      </c>
      <c r="K103" s="149">
        <v>0</v>
      </c>
      <c r="L103" s="149">
        <v>0</v>
      </c>
      <c r="M103" s="150">
        <v>0</v>
      </c>
      <c r="N103" s="151">
        <v>0</v>
      </c>
      <c r="O103" s="152">
        <v>0</v>
      </c>
      <c r="P103" s="152">
        <v>0</v>
      </c>
      <c r="Q103" s="153">
        <v>0</v>
      </c>
      <c r="R103" s="154">
        <v>0</v>
      </c>
      <c r="S103" s="149">
        <v>0</v>
      </c>
      <c r="T103" s="149">
        <v>0</v>
      </c>
      <c r="U103" s="149">
        <v>0</v>
      </c>
      <c r="V103" s="149">
        <v>0</v>
      </c>
      <c r="W103" s="150">
        <v>0</v>
      </c>
      <c r="X103" s="151">
        <v>0</v>
      </c>
      <c r="Y103" s="155">
        <v>0</v>
      </c>
      <c r="Z103" s="156">
        <v>0</v>
      </c>
      <c r="AA103" s="207"/>
      <c r="AB103" s="208"/>
      <c r="AC103" s="60"/>
      <c r="AD103" s="61"/>
      <c r="AE103" s="61"/>
      <c r="AF103" s="61"/>
      <c r="AG103" s="62"/>
      <c r="AH103" s="63"/>
      <c r="AI103" s="64"/>
    </row>
    <row r="104" spans="1:35" s="45" customFormat="1" ht="15.75" hidden="1" x14ac:dyDescent="0.25">
      <c r="A104" s="147">
        <v>102</v>
      </c>
      <c r="B104" s="147" t="s">
        <v>122</v>
      </c>
      <c r="C104" s="147" t="s">
        <v>1488</v>
      </c>
      <c r="D104" s="147" t="s">
        <v>69</v>
      </c>
      <c r="E104" s="147" t="s">
        <v>91</v>
      </c>
      <c r="F104" s="147">
        <v>2</v>
      </c>
      <c r="G104" s="147">
        <v>2.4</v>
      </c>
      <c r="H104" s="147" t="s">
        <v>1403</v>
      </c>
      <c r="I104" s="147">
        <v>648</v>
      </c>
      <c r="J104" s="148">
        <v>0</v>
      </c>
      <c r="K104" s="149">
        <v>0</v>
      </c>
      <c r="L104" s="149">
        <v>0</v>
      </c>
      <c r="M104" s="150">
        <v>0</v>
      </c>
      <c r="N104" s="151">
        <v>0</v>
      </c>
      <c r="O104" s="152">
        <v>0</v>
      </c>
      <c r="P104" s="152">
        <v>0</v>
      </c>
      <c r="Q104" s="153">
        <v>0</v>
      </c>
      <c r="R104" s="154">
        <v>0</v>
      </c>
      <c r="S104" s="149">
        <v>0</v>
      </c>
      <c r="T104" s="149">
        <v>0</v>
      </c>
      <c r="U104" s="149">
        <v>0</v>
      </c>
      <c r="V104" s="149">
        <v>0</v>
      </c>
      <c r="W104" s="150">
        <v>0</v>
      </c>
      <c r="X104" s="151">
        <v>0</v>
      </c>
      <c r="Y104" s="155">
        <v>0</v>
      </c>
      <c r="Z104" s="156">
        <v>0</v>
      </c>
      <c r="AA104" s="207"/>
      <c r="AB104" s="208"/>
      <c r="AC104" s="60"/>
      <c r="AD104" s="61"/>
      <c r="AE104" s="61"/>
      <c r="AF104" s="61"/>
      <c r="AG104" s="62"/>
      <c r="AH104" s="63"/>
      <c r="AI104" s="64"/>
    </row>
    <row r="105" spans="1:35" s="45" customFormat="1" ht="15.75" hidden="1" x14ac:dyDescent="0.25">
      <c r="A105" s="147">
        <v>103</v>
      </c>
      <c r="B105" s="147" t="s">
        <v>122</v>
      </c>
      <c r="C105" s="147" t="s">
        <v>1488</v>
      </c>
      <c r="D105" s="147" t="s">
        <v>69</v>
      </c>
      <c r="E105" s="147" t="s">
        <v>91</v>
      </c>
      <c r="F105" s="147">
        <v>2</v>
      </c>
      <c r="G105" s="147">
        <v>2.4</v>
      </c>
      <c r="H105" s="147" t="s">
        <v>1403</v>
      </c>
      <c r="I105" s="147">
        <v>676</v>
      </c>
      <c r="J105" s="148">
        <v>0</v>
      </c>
      <c r="K105" s="149">
        <v>0</v>
      </c>
      <c r="L105" s="149">
        <v>0</v>
      </c>
      <c r="M105" s="150">
        <v>0</v>
      </c>
      <c r="N105" s="151">
        <v>0</v>
      </c>
      <c r="O105" s="152">
        <v>0</v>
      </c>
      <c r="P105" s="152">
        <v>0</v>
      </c>
      <c r="Q105" s="153">
        <v>0</v>
      </c>
      <c r="R105" s="154">
        <v>0</v>
      </c>
      <c r="S105" s="149">
        <v>0</v>
      </c>
      <c r="T105" s="149">
        <v>0</v>
      </c>
      <c r="U105" s="149">
        <v>0</v>
      </c>
      <c r="V105" s="149">
        <v>0</v>
      </c>
      <c r="W105" s="150">
        <v>0</v>
      </c>
      <c r="X105" s="151">
        <v>0</v>
      </c>
      <c r="Y105" s="155">
        <v>0</v>
      </c>
      <c r="Z105" s="156">
        <v>0</v>
      </c>
      <c r="AA105" s="207"/>
      <c r="AB105" s="208"/>
      <c r="AC105" s="60"/>
      <c r="AD105" s="61"/>
      <c r="AE105" s="61"/>
      <c r="AF105" s="61"/>
      <c r="AG105" s="62"/>
      <c r="AH105" s="63"/>
      <c r="AI105" s="64"/>
    </row>
    <row r="106" spans="1:35" s="45" customFormat="1" ht="15.75" hidden="1" x14ac:dyDescent="0.25">
      <c r="A106" s="147">
        <v>104</v>
      </c>
      <c r="B106" s="147" t="s">
        <v>122</v>
      </c>
      <c r="C106" s="147" t="s">
        <v>1488</v>
      </c>
      <c r="D106" s="147" t="s">
        <v>69</v>
      </c>
      <c r="E106" s="147" t="s">
        <v>91</v>
      </c>
      <c r="F106" s="147">
        <v>2</v>
      </c>
      <c r="G106" s="147">
        <v>2.4</v>
      </c>
      <c r="H106" s="147" t="s">
        <v>1403</v>
      </c>
      <c r="I106" s="147">
        <v>692</v>
      </c>
      <c r="J106" s="148">
        <v>0</v>
      </c>
      <c r="K106" s="149">
        <v>0</v>
      </c>
      <c r="L106" s="149">
        <v>0</v>
      </c>
      <c r="M106" s="150">
        <v>0</v>
      </c>
      <c r="N106" s="151">
        <v>0</v>
      </c>
      <c r="O106" s="152">
        <v>0</v>
      </c>
      <c r="P106" s="152">
        <v>0</v>
      </c>
      <c r="Q106" s="153">
        <v>0</v>
      </c>
      <c r="R106" s="154">
        <v>0</v>
      </c>
      <c r="S106" s="149">
        <v>0</v>
      </c>
      <c r="T106" s="149">
        <v>0</v>
      </c>
      <c r="U106" s="149">
        <v>0</v>
      </c>
      <c r="V106" s="149">
        <v>0</v>
      </c>
      <c r="W106" s="150">
        <v>0</v>
      </c>
      <c r="X106" s="151">
        <v>0</v>
      </c>
      <c r="Y106" s="155">
        <v>0</v>
      </c>
      <c r="Z106" s="156">
        <v>0</v>
      </c>
      <c r="AA106" s="207"/>
      <c r="AB106" s="208"/>
      <c r="AC106" s="60"/>
      <c r="AD106" s="61"/>
      <c r="AE106" s="61"/>
      <c r="AF106" s="61"/>
      <c r="AG106" s="62"/>
      <c r="AH106" s="63"/>
      <c r="AI106" s="64"/>
    </row>
    <row r="107" spans="1:35" s="45" customFormat="1" ht="15.75" hidden="1" x14ac:dyDescent="0.25">
      <c r="A107" s="147">
        <v>105</v>
      </c>
      <c r="B107" s="147" t="s">
        <v>122</v>
      </c>
      <c r="C107" s="147" t="s">
        <v>1488</v>
      </c>
      <c r="D107" s="147" t="s">
        <v>69</v>
      </c>
      <c r="E107" s="147" t="s">
        <v>99</v>
      </c>
      <c r="F107" s="147">
        <v>2</v>
      </c>
      <c r="G107" s="147">
        <v>2.4</v>
      </c>
      <c r="H107" s="147" t="s">
        <v>1403</v>
      </c>
      <c r="I107" s="147">
        <v>733</v>
      </c>
      <c r="J107" s="148">
        <v>0</v>
      </c>
      <c r="K107" s="149">
        <v>0</v>
      </c>
      <c r="L107" s="149">
        <v>0</v>
      </c>
      <c r="M107" s="150">
        <v>0</v>
      </c>
      <c r="N107" s="151">
        <v>0</v>
      </c>
      <c r="O107" s="152">
        <v>0</v>
      </c>
      <c r="P107" s="152">
        <v>0</v>
      </c>
      <c r="Q107" s="153">
        <v>0</v>
      </c>
      <c r="R107" s="154">
        <v>0</v>
      </c>
      <c r="S107" s="149">
        <v>0</v>
      </c>
      <c r="T107" s="149">
        <v>0</v>
      </c>
      <c r="U107" s="149">
        <v>0</v>
      </c>
      <c r="V107" s="149">
        <v>0</v>
      </c>
      <c r="W107" s="150">
        <v>0</v>
      </c>
      <c r="X107" s="151">
        <v>0</v>
      </c>
      <c r="Y107" s="155">
        <v>0</v>
      </c>
      <c r="Z107" s="156">
        <v>0</v>
      </c>
      <c r="AA107" s="207"/>
      <c r="AB107" s="208"/>
      <c r="AC107" s="60"/>
      <c r="AD107" s="61"/>
      <c r="AE107" s="61"/>
      <c r="AF107" s="61"/>
      <c r="AG107" s="62"/>
      <c r="AH107" s="63"/>
      <c r="AI107" s="64"/>
    </row>
    <row r="108" spans="1:35" s="45" customFormat="1" ht="15.75" hidden="1" x14ac:dyDescent="0.25">
      <c r="A108" s="147">
        <v>106</v>
      </c>
      <c r="B108" s="147" t="s">
        <v>122</v>
      </c>
      <c r="C108" s="147" t="s">
        <v>1488</v>
      </c>
      <c r="D108" s="147" t="s">
        <v>69</v>
      </c>
      <c r="E108" s="147" t="s">
        <v>91</v>
      </c>
      <c r="F108" s="147">
        <v>2</v>
      </c>
      <c r="G108" s="147">
        <v>2.4</v>
      </c>
      <c r="H108" s="147" t="s">
        <v>1404</v>
      </c>
      <c r="I108" s="147">
        <v>625</v>
      </c>
      <c r="J108" s="148">
        <v>0</v>
      </c>
      <c r="K108" s="149">
        <v>0</v>
      </c>
      <c r="L108" s="149">
        <v>0</v>
      </c>
      <c r="M108" s="150">
        <v>0</v>
      </c>
      <c r="N108" s="151">
        <v>0</v>
      </c>
      <c r="O108" s="152">
        <v>0</v>
      </c>
      <c r="P108" s="152">
        <v>0</v>
      </c>
      <c r="Q108" s="153">
        <v>0</v>
      </c>
      <c r="R108" s="154">
        <v>0</v>
      </c>
      <c r="S108" s="149">
        <v>0</v>
      </c>
      <c r="T108" s="149">
        <v>0</v>
      </c>
      <c r="U108" s="149">
        <v>0</v>
      </c>
      <c r="V108" s="149">
        <v>0</v>
      </c>
      <c r="W108" s="150">
        <v>0</v>
      </c>
      <c r="X108" s="151">
        <v>0</v>
      </c>
      <c r="Y108" s="155">
        <v>0</v>
      </c>
      <c r="Z108" s="156">
        <v>0</v>
      </c>
      <c r="AA108" s="207"/>
      <c r="AB108" s="208"/>
      <c r="AC108" s="60"/>
      <c r="AD108" s="61"/>
      <c r="AE108" s="61"/>
      <c r="AF108" s="61"/>
      <c r="AG108" s="62"/>
      <c r="AH108" s="63"/>
      <c r="AI108" s="64"/>
    </row>
    <row r="109" spans="1:35" s="45" customFormat="1" ht="15.75" hidden="1" x14ac:dyDescent="0.25">
      <c r="A109" s="147">
        <v>107</v>
      </c>
      <c r="B109" s="147" t="s">
        <v>122</v>
      </c>
      <c r="C109" s="147" t="s">
        <v>1488</v>
      </c>
      <c r="D109" s="147" t="s">
        <v>69</v>
      </c>
      <c r="E109" s="147" t="s">
        <v>91</v>
      </c>
      <c r="F109" s="147">
        <v>2</v>
      </c>
      <c r="G109" s="147">
        <v>2.4</v>
      </c>
      <c r="H109" s="147" t="s">
        <v>1404</v>
      </c>
      <c r="I109" s="147">
        <v>726</v>
      </c>
      <c r="J109" s="148">
        <v>0</v>
      </c>
      <c r="K109" s="149">
        <v>0</v>
      </c>
      <c r="L109" s="149">
        <v>0</v>
      </c>
      <c r="M109" s="150">
        <v>0</v>
      </c>
      <c r="N109" s="151">
        <v>0</v>
      </c>
      <c r="O109" s="152">
        <v>0</v>
      </c>
      <c r="P109" s="152">
        <v>0</v>
      </c>
      <c r="Q109" s="153">
        <v>0</v>
      </c>
      <c r="R109" s="154">
        <v>0</v>
      </c>
      <c r="S109" s="149">
        <v>0</v>
      </c>
      <c r="T109" s="149">
        <v>0</v>
      </c>
      <c r="U109" s="149">
        <v>0</v>
      </c>
      <c r="V109" s="149">
        <v>0</v>
      </c>
      <c r="W109" s="150">
        <v>0</v>
      </c>
      <c r="X109" s="151">
        <v>0</v>
      </c>
      <c r="Y109" s="155">
        <v>0</v>
      </c>
      <c r="Z109" s="156">
        <v>0</v>
      </c>
      <c r="AA109" s="207"/>
      <c r="AB109" s="208"/>
      <c r="AC109" s="60"/>
      <c r="AD109" s="61"/>
      <c r="AE109" s="61"/>
      <c r="AF109" s="61"/>
      <c r="AG109" s="62"/>
      <c r="AH109" s="63"/>
      <c r="AI109" s="64"/>
    </row>
    <row r="110" spans="1:35" s="45" customFormat="1" ht="15.75" hidden="1" x14ac:dyDescent="0.25">
      <c r="A110" s="147">
        <v>108</v>
      </c>
      <c r="B110" s="147" t="s">
        <v>122</v>
      </c>
      <c r="C110" s="147" t="s">
        <v>1488</v>
      </c>
      <c r="D110" s="147" t="s">
        <v>69</v>
      </c>
      <c r="E110" s="147" t="s">
        <v>91</v>
      </c>
      <c r="F110" s="147">
        <v>2</v>
      </c>
      <c r="G110" s="147">
        <v>2.4</v>
      </c>
      <c r="H110" s="147" t="s">
        <v>1404</v>
      </c>
      <c r="I110" s="147">
        <v>741</v>
      </c>
      <c r="J110" s="148">
        <v>0</v>
      </c>
      <c r="K110" s="149">
        <v>0</v>
      </c>
      <c r="L110" s="149">
        <v>0</v>
      </c>
      <c r="M110" s="150">
        <v>0</v>
      </c>
      <c r="N110" s="151">
        <v>0</v>
      </c>
      <c r="O110" s="152">
        <v>0</v>
      </c>
      <c r="P110" s="152">
        <v>0</v>
      </c>
      <c r="Q110" s="153">
        <v>0</v>
      </c>
      <c r="R110" s="154">
        <v>0</v>
      </c>
      <c r="S110" s="149">
        <v>0</v>
      </c>
      <c r="T110" s="149">
        <v>0</v>
      </c>
      <c r="U110" s="149">
        <v>0</v>
      </c>
      <c r="V110" s="149">
        <v>0</v>
      </c>
      <c r="W110" s="150">
        <v>0</v>
      </c>
      <c r="X110" s="151">
        <v>0</v>
      </c>
      <c r="Y110" s="155">
        <v>0</v>
      </c>
      <c r="Z110" s="156">
        <v>0</v>
      </c>
      <c r="AA110" s="207"/>
      <c r="AB110" s="208"/>
      <c r="AC110" s="60"/>
      <c r="AD110" s="61"/>
      <c r="AE110" s="61"/>
      <c r="AF110" s="61"/>
      <c r="AG110" s="62"/>
      <c r="AH110" s="63"/>
      <c r="AI110" s="64"/>
    </row>
    <row r="111" spans="1:35" s="45" customFormat="1" ht="15.75" hidden="1" x14ac:dyDescent="0.25">
      <c r="A111" s="147">
        <v>109</v>
      </c>
      <c r="B111" s="147" t="s">
        <v>122</v>
      </c>
      <c r="C111" s="147" t="s">
        <v>1488</v>
      </c>
      <c r="D111" s="147" t="s">
        <v>69</v>
      </c>
      <c r="E111" s="147" t="s">
        <v>99</v>
      </c>
      <c r="F111" s="147">
        <v>2</v>
      </c>
      <c r="G111" s="147">
        <v>2.4</v>
      </c>
      <c r="H111" s="147" t="s">
        <v>1405</v>
      </c>
      <c r="I111" s="147">
        <v>742</v>
      </c>
      <c r="J111" s="148">
        <v>0</v>
      </c>
      <c r="K111" s="149">
        <v>0</v>
      </c>
      <c r="L111" s="149">
        <v>0</v>
      </c>
      <c r="M111" s="150">
        <v>0</v>
      </c>
      <c r="N111" s="151">
        <v>0</v>
      </c>
      <c r="O111" s="152">
        <v>0</v>
      </c>
      <c r="P111" s="152">
        <v>0</v>
      </c>
      <c r="Q111" s="153">
        <v>0</v>
      </c>
      <c r="R111" s="154">
        <v>0</v>
      </c>
      <c r="S111" s="149">
        <v>0</v>
      </c>
      <c r="T111" s="149">
        <v>0</v>
      </c>
      <c r="U111" s="149">
        <v>0</v>
      </c>
      <c r="V111" s="149">
        <v>0</v>
      </c>
      <c r="W111" s="150">
        <v>0</v>
      </c>
      <c r="X111" s="151">
        <v>0</v>
      </c>
      <c r="Y111" s="155">
        <v>0</v>
      </c>
      <c r="Z111" s="156">
        <v>0</v>
      </c>
      <c r="AA111" s="207"/>
      <c r="AB111" s="208"/>
      <c r="AC111" s="60"/>
      <c r="AD111" s="61"/>
      <c r="AE111" s="61"/>
      <c r="AF111" s="61"/>
      <c r="AG111" s="62"/>
      <c r="AH111" s="63"/>
      <c r="AI111" s="64"/>
    </row>
    <row r="112" spans="1:35" s="45" customFormat="1" ht="16.5" hidden="1" thickBot="1" x14ac:dyDescent="0.3">
      <c r="A112" s="84"/>
      <c r="B112" s="84"/>
      <c r="C112" s="84"/>
      <c r="D112" s="84"/>
      <c r="E112" s="84"/>
      <c r="F112" s="84"/>
      <c r="G112" s="84"/>
      <c r="H112" s="84"/>
      <c r="I112" s="84">
        <f>COUNTA(I3:I111)</f>
        <v>109</v>
      </c>
      <c r="J112" s="85">
        <f t="shared" ref="J112:Z112" si="0">SUM(J3:J111)</f>
        <v>2</v>
      </c>
      <c r="K112" s="86">
        <f t="shared" si="0"/>
        <v>1</v>
      </c>
      <c r="L112" s="86">
        <f t="shared" si="0"/>
        <v>0</v>
      </c>
      <c r="M112" s="87">
        <f t="shared" si="0"/>
        <v>0</v>
      </c>
      <c r="N112" s="85">
        <f t="shared" si="0"/>
        <v>0</v>
      </c>
      <c r="O112" s="86">
        <f t="shared" si="0"/>
        <v>1</v>
      </c>
      <c r="P112" s="86">
        <f t="shared" si="0"/>
        <v>0</v>
      </c>
      <c r="Q112" s="87">
        <f t="shared" si="0"/>
        <v>5</v>
      </c>
      <c r="R112" s="85">
        <f t="shared" si="0"/>
        <v>1</v>
      </c>
      <c r="S112" s="86">
        <f t="shared" si="0"/>
        <v>0</v>
      </c>
      <c r="T112" s="86">
        <f t="shared" si="0"/>
        <v>0</v>
      </c>
      <c r="U112" s="86">
        <f t="shared" si="0"/>
        <v>0</v>
      </c>
      <c r="V112" s="86">
        <f t="shared" si="0"/>
        <v>0</v>
      </c>
      <c r="W112" s="87">
        <f t="shared" si="0"/>
        <v>0</v>
      </c>
      <c r="X112" s="85">
        <f t="shared" si="0"/>
        <v>0</v>
      </c>
      <c r="Y112" s="88">
        <f t="shared" si="0"/>
        <v>0</v>
      </c>
      <c r="Z112" s="89">
        <f t="shared" si="0"/>
        <v>10</v>
      </c>
      <c r="AA112" s="90">
        <f>COUNTA(AA3:AA111)</f>
        <v>10</v>
      </c>
      <c r="AB112" s="90">
        <f>COUNTA(AB3:AB111)</f>
        <v>3</v>
      </c>
      <c r="AC112" s="91">
        <f>COUNTA(AC3:AC111)</f>
        <v>0</v>
      </c>
      <c r="AD112" s="92">
        <f>SUM(AD3:AD111)</f>
        <v>0</v>
      </c>
      <c r="AE112" s="92">
        <f>SUM(AE3:AE111)</f>
        <v>0</v>
      </c>
      <c r="AF112" s="92">
        <f>SUM(AF3:AF111)</f>
        <v>0</v>
      </c>
      <c r="AG112" s="93">
        <f>COUNTA(AG3:AG111)</f>
        <v>0</v>
      </c>
      <c r="AH112" s="92">
        <f>SUM(AH3:AH111)</f>
        <v>0</v>
      </c>
      <c r="AI112" s="94">
        <f>COUNTA(AI3:AI111)</f>
        <v>0</v>
      </c>
    </row>
  </sheetData>
  <autoFilter ref="A2:AI112">
    <filterColumn colId="9">
      <filters>
        <filter val="1"/>
      </filters>
    </filterColumn>
  </autoFilter>
  <mergeCells count="17">
    <mergeCell ref="E1:E2"/>
    <mergeCell ref="A1:A2"/>
    <mergeCell ref="B1:B2"/>
    <mergeCell ref="C1:C2"/>
    <mergeCell ref="D1:D2"/>
    <mergeCell ref="AC1:AI1"/>
    <mergeCell ref="F1:F2"/>
    <mergeCell ref="G1:G2"/>
    <mergeCell ref="H1:H2"/>
    <mergeCell ref="I1:I2"/>
    <mergeCell ref="J1:M1"/>
    <mergeCell ref="N1:Q1"/>
    <mergeCell ref="R1:W1"/>
    <mergeCell ref="X1:Y1"/>
    <mergeCell ref="Z1:Z2"/>
    <mergeCell ref="AA1:AA2"/>
    <mergeCell ref="AB1:AB2"/>
  </mergeCells>
  <pageMargins left="0.51181102362204722" right="0.51181102362204722" top="0.74803149606299213" bottom="0.74803149606299213" header="0.31496062992125984" footer="0.31496062992125984"/>
  <pageSetup scale="31" fitToHeight="0" orientation="landscape" horizontalDpi="1200" verticalDpi="1200" r:id="rId1"/>
  <headerFooter>
    <oddHeader>&amp;C&amp;"Arial,Normal"&amp;14Revisión técnica de los instrumentos de opción múltiple del proceso de Ingreso Educación Básica. Secundaria
Ciclo escolar 2018-2019.</oddHeader>
    <oddFooter xml:space="preserve">&amp;L&amp;12Siglas y firma del revisor 1               &amp;C&amp;"Arial,Negrita"&amp;12&amp;A&amp;R&amp;12Siglas y firma del revisor 2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28</vt:i4>
      </vt:variant>
      <vt:variant>
        <vt:lpstr>Rangos con nombre</vt:lpstr>
      </vt:variant>
      <vt:variant>
        <vt:i4>55</vt:i4>
      </vt:variant>
    </vt:vector>
  </HeadingPairs>
  <TitlesOfParts>
    <vt:vector size="83" baseType="lpstr">
      <vt:lpstr>Base</vt:lpstr>
      <vt:lpstr>03_DOC_SEC_ESP</vt:lpstr>
      <vt:lpstr>04_DOC_SEC_MAT</vt:lpstr>
      <vt:lpstr>05_DOC_SEC_BIO</vt:lpstr>
      <vt:lpstr>06_DOC_SEC_FIS</vt:lpstr>
      <vt:lpstr>07_DOC_SEC_QUIM</vt:lpstr>
      <vt:lpstr>08_DOC_SEC_GEO</vt:lpstr>
      <vt:lpstr>09_DOC_SEC_HIST</vt:lpstr>
      <vt:lpstr>10_DOC_SEC_FCyE</vt:lpstr>
      <vt:lpstr>14_DOC_EDFIS</vt:lpstr>
      <vt:lpstr>15_DOC_TELE</vt:lpstr>
      <vt:lpstr>17_DOC_SEC_ING</vt:lpstr>
      <vt:lpstr>18_DOC_SEC_AVISUAL</vt:lpstr>
      <vt:lpstr>19_DOC_SEC_DANZA</vt:lpstr>
      <vt:lpstr>20_DOC_SEC_MÚSICA</vt:lpstr>
      <vt:lpstr>21_DOC_SEC_TEATRO</vt:lpstr>
      <vt:lpstr>22_TD_MTRO_LECYESC</vt:lpstr>
      <vt:lpstr>26_TD_MTRO_AULAMED</vt:lpstr>
      <vt:lpstr>01_DOC_PREE</vt:lpstr>
      <vt:lpstr>02_DOC_PRIM</vt:lpstr>
      <vt:lpstr>11_DOC_PREE_IND</vt:lpstr>
      <vt:lpstr>12_DOC_PRIM_IND</vt:lpstr>
      <vt:lpstr>13_DOC_ED_ESP</vt:lpstr>
      <vt:lpstr>16_DOC_PREPRIM_ING</vt:lpstr>
      <vt:lpstr>23_TD_MTRO_ENSEART</vt:lpstr>
      <vt:lpstr>24_TD_MTRO_TALLER</vt:lpstr>
      <vt:lpstr>25_TD_PROMOTIC</vt:lpstr>
      <vt:lpstr>27_DOC_EHIREP</vt:lpstr>
      <vt:lpstr>'01_DOC_PREE'!Área_de_impresión</vt:lpstr>
      <vt:lpstr>'02_DOC_PRIM'!Área_de_impresión</vt:lpstr>
      <vt:lpstr>'03_DOC_SEC_ESP'!Área_de_impresión</vt:lpstr>
      <vt:lpstr>'04_DOC_SEC_MAT'!Área_de_impresión</vt:lpstr>
      <vt:lpstr>'05_DOC_SEC_BIO'!Área_de_impresión</vt:lpstr>
      <vt:lpstr>'06_DOC_SEC_FIS'!Área_de_impresión</vt:lpstr>
      <vt:lpstr>'07_DOC_SEC_QUIM'!Área_de_impresión</vt:lpstr>
      <vt:lpstr>'08_DOC_SEC_GEO'!Área_de_impresión</vt:lpstr>
      <vt:lpstr>'09_DOC_SEC_HIST'!Área_de_impresión</vt:lpstr>
      <vt:lpstr>'10_DOC_SEC_FCyE'!Área_de_impresión</vt:lpstr>
      <vt:lpstr>'11_DOC_PREE_IND'!Área_de_impresión</vt:lpstr>
      <vt:lpstr>'12_DOC_PRIM_IND'!Área_de_impresión</vt:lpstr>
      <vt:lpstr>'13_DOC_ED_ESP'!Área_de_impresión</vt:lpstr>
      <vt:lpstr>'14_DOC_EDFIS'!Área_de_impresión</vt:lpstr>
      <vt:lpstr>'15_DOC_TELE'!Área_de_impresión</vt:lpstr>
      <vt:lpstr>'16_DOC_PREPRIM_ING'!Área_de_impresión</vt:lpstr>
      <vt:lpstr>'17_DOC_SEC_ING'!Área_de_impresión</vt:lpstr>
      <vt:lpstr>'18_DOC_SEC_AVISUAL'!Área_de_impresión</vt:lpstr>
      <vt:lpstr>'19_DOC_SEC_DANZA'!Área_de_impresión</vt:lpstr>
      <vt:lpstr>'20_DOC_SEC_MÚSICA'!Área_de_impresión</vt:lpstr>
      <vt:lpstr>'21_DOC_SEC_TEATRO'!Área_de_impresión</vt:lpstr>
      <vt:lpstr>'22_TD_MTRO_LECYESC'!Área_de_impresión</vt:lpstr>
      <vt:lpstr>'23_TD_MTRO_ENSEART'!Área_de_impresión</vt:lpstr>
      <vt:lpstr>'24_TD_MTRO_TALLER'!Área_de_impresión</vt:lpstr>
      <vt:lpstr>'25_TD_PROMOTIC'!Área_de_impresión</vt:lpstr>
      <vt:lpstr>'26_TD_MTRO_AULAMED'!Área_de_impresión</vt:lpstr>
      <vt:lpstr>'27_DOC_EHIREP'!Área_de_impresión</vt:lpstr>
      <vt:lpstr>Base!Área_de_impresión</vt:lpstr>
      <vt:lpstr>'01_DOC_PREE'!Títulos_a_imprimir</vt:lpstr>
      <vt:lpstr>'02_DOC_PRIM'!Títulos_a_imprimir</vt:lpstr>
      <vt:lpstr>'03_DOC_SEC_ESP'!Títulos_a_imprimir</vt:lpstr>
      <vt:lpstr>'04_DOC_SEC_MAT'!Títulos_a_imprimir</vt:lpstr>
      <vt:lpstr>'05_DOC_SEC_BIO'!Títulos_a_imprimir</vt:lpstr>
      <vt:lpstr>'06_DOC_SEC_FIS'!Títulos_a_imprimir</vt:lpstr>
      <vt:lpstr>'07_DOC_SEC_QUIM'!Títulos_a_imprimir</vt:lpstr>
      <vt:lpstr>'08_DOC_SEC_GEO'!Títulos_a_imprimir</vt:lpstr>
      <vt:lpstr>'09_DOC_SEC_HIST'!Títulos_a_imprimir</vt:lpstr>
      <vt:lpstr>'10_DOC_SEC_FCyE'!Títulos_a_imprimir</vt:lpstr>
      <vt:lpstr>'11_DOC_PREE_IND'!Títulos_a_imprimir</vt:lpstr>
      <vt:lpstr>'12_DOC_PRIM_IND'!Títulos_a_imprimir</vt:lpstr>
      <vt:lpstr>'13_DOC_ED_ESP'!Títulos_a_imprimir</vt:lpstr>
      <vt:lpstr>'14_DOC_EDFIS'!Títulos_a_imprimir</vt:lpstr>
      <vt:lpstr>'15_DOC_TELE'!Títulos_a_imprimir</vt:lpstr>
      <vt:lpstr>'16_DOC_PREPRIM_ING'!Títulos_a_imprimir</vt:lpstr>
      <vt:lpstr>'17_DOC_SEC_ING'!Títulos_a_imprimir</vt:lpstr>
      <vt:lpstr>'18_DOC_SEC_AVISUAL'!Títulos_a_imprimir</vt:lpstr>
      <vt:lpstr>'19_DOC_SEC_DANZA'!Títulos_a_imprimir</vt:lpstr>
      <vt:lpstr>'20_DOC_SEC_MÚSICA'!Títulos_a_imprimir</vt:lpstr>
      <vt:lpstr>'21_DOC_SEC_TEATRO'!Títulos_a_imprimir</vt:lpstr>
      <vt:lpstr>'22_TD_MTRO_LECYESC'!Títulos_a_imprimir</vt:lpstr>
      <vt:lpstr>'23_TD_MTRO_ENSEART'!Títulos_a_imprimir</vt:lpstr>
      <vt:lpstr>'24_TD_MTRO_TALLER'!Títulos_a_imprimir</vt:lpstr>
      <vt:lpstr>'25_TD_PROMOTIC'!Títulos_a_imprimir</vt:lpstr>
      <vt:lpstr>'26_TD_MTRO_AULAMED'!Títulos_a_imprimir</vt:lpstr>
      <vt:lpstr>'27_DOC_EHIREP'!Títulos_a_imprimir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Dafne Melissa Avelar Ramos</dc:creator>
  <cp:lastModifiedBy>Adriana Felisa Chavez de la Pena</cp:lastModifiedBy>
  <cp:lastPrinted>2018-03-21T18:51:30Z</cp:lastPrinted>
  <dcterms:created xsi:type="dcterms:W3CDTF">2018-02-13T02:36:09Z</dcterms:created>
  <dcterms:modified xsi:type="dcterms:W3CDTF">2018-07-06T00:11:32Z</dcterms:modified>
</cp:coreProperties>
</file>